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\project_document\政見數據資料\"/>
    </mc:Choice>
  </mc:AlternateContent>
  <xr:revisionPtr revIDLastSave="0" documentId="13_ncr:1_{A5662141-F770-41B6-8B4E-75CC524EDAD1}" xr6:coauthVersionLast="36" xr6:coauthVersionMax="36" xr10:uidLastSave="{00000000-0000-0000-0000-000000000000}"/>
  <bookViews>
    <workbookView xWindow="0" yWindow="0" windowWidth="19200" windowHeight="6880" activeTab="5" xr2:uid="{C19D97AF-543D-408F-BE0F-8B95A8E148D4}"/>
  </bookViews>
  <sheets>
    <sheet name="對照表" sheetId="1" r:id="rId1"/>
    <sheet name="工作表2" sheetId="2" r:id="rId2"/>
    <sheet name="工作表1" sheetId="3" r:id="rId3"/>
    <sheet name="工作表4" sheetId="5" r:id="rId4"/>
    <sheet name="工作表3" sheetId="4" r:id="rId5"/>
    <sheet name="使用亂數產生器" sheetId="6" r:id="rId6"/>
    <sheet name="使用亂數產生器統計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2" i="7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J1552" i="6"/>
  <c r="A1552" i="6"/>
  <c r="K1551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J1467" i="6"/>
  <c r="A1467" i="6"/>
  <c r="K1466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K1367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K1335" i="6"/>
  <c r="A1335" i="6"/>
  <c r="A1334" i="6"/>
  <c r="A1333" i="6"/>
  <c r="A1332" i="6"/>
  <c r="A1331" i="6"/>
  <c r="A1330" i="6"/>
  <c r="A1329" i="6"/>
  <c r="A1328" i="6"/>
  <c r="K1327" i="6"/>
  <c r="A1327" i="6"/>
  <c r="A1326" i="6"/>
  <c r="A1325" i="6"/>
  <c r="A1324" i="6"/>
  <c r="A1323" i="6"/>
  <c r="A1322" i="6"/>
  <c r="A1321" i="6"/>
  <c r="A1320" i="6"/>
  <c r="K1319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K1306" i="6"/>
  <c r="A1306" i="6"/>
  <c r="K1305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K1204" i="6"/>
  <c r="A1204" i="6"/>
  <c r="A1203" i="6"/>
  <c r="A1202" i="6"/>
  <c r="J1201" i="6"/>
  <c r="A1201" i="6"/>
  <c r="A1200" i="6"/>
  <c r="A1199" i="6"/>
  <c r="A1198" i="6"/>
  <c r="A1197" i="6"/>
  <c r="K1196" i="6"/>
  <c r="A1196" i="6"/>
  <c r="K1195" i="6"/>
  <c r="A1195" i="6"/>
  <c r="A1194" i="6"/>
  <c r="J1193" i="6"/>
  <c r="A1193" i="6"/>
  <c r="A1192" i="6"/>
  <c r="A1191" i="6"/>
  <c r="A1190" i="6"/>
  <c r="A1189" i="6"/>
  <c r="A1188" i="6"/>
  <c r="A1187" i="6"/>
  <c r="A1186" i="6"/>
  <c r="J1185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K1172" i="6"/>
  <c r="A1172" i="6"/>
  <c r="A1171" i="6"/>
  <c r="A1170" i="6"/>
  <c r="J1169" i="6"/>
  <c r="A1169" i="6"/>
  <c r="A1168" i="6"/>
  <c r="A1167" i="6"/>
  <c r="A1166" i="6"/>
  <c r="A1165" i="6"/>
  <c r="K1164" i="6"/>
  <c r="A1164" i="6"/>
  <c r="A1163" i="6"/>
  <c r="A1162" i="6"/>
  <c r="J1161" i="6"/>
  <c r="A1161" i="6"/>
  <c r="A1160" i="6"/>
  <c r="A1159" i="6"/>
  <c r="A1158" i="6"/>
  <c r="A1157" i="6"/>
  <c r="A1156" i="6"/>
  <c r="A1155" i="6"/>
  <c r="A1154" i="6"/>
  <c r="J1153" i="6"/>
  <c r="A1153" i="6"/>
  <c r="K1152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K1114" i="6"/>
  <c r="A1114" i="6"/>
  <c r="A1113" i="6"/>
  <c r="A1112" i="6"/>
  <c r="A1111" i="6"/>
  <c r="A1110" i="6"/>
  <c r="A1109" i="6"/>
  <c r="J1108" i="6"/>
  <c r="A1108" i="6"/>
  <c r="A1107" i="6"/>
  <c r="K1106" i="6"/>
  <c r="A1106" i="6"/>
  <c r="K1105" i="6"/>
  <c r="A1105" i="6"/>
  <c r="A1104" i="6"/>
  <c r="A1103" i="6"/>
  <c r="A1102" i="6"/>
  <c r="A1101" i="6"/>
  <c r="J1100" i="6"/>
  <c r="A1100" i="6"/>
  <c r="J1095" i="6"/>
  <c r="J1093" i="6"/>
  <c r="J1001" i="6"/>
  <c r="J999" i="6"/>
  <c r="K998" i="6"/>
  <c r="J995" i="6"/>
  <c r="J991" i="6"/>
  <c r="K990" i="6"/>
  <c r="J983" i="6"/>
  <c r="K982" i="6"/>
  <c r="K980" i="6"/>
  <c r="J968" i="6"/>
  <c r="J966" i="6"/>
  <c r="K962" i="6"/>
  <c r="J959" i="6"/>
  <c r="K955" i="6"/>
  <c r="J943" i="6"/>
  <c r="K940" i="6"/>
  <c r="K939" i="6"/>
  <c r="J938" i="6"/>
  <c r="J934" i="6"/>
  <c r="K932" i="6"/>
  <c r="K929" i="6"/>
  <c r="K920" i="6"/>
  <c r="K918" i="6"/>
  <c r="K905" i="6"/>
  <c r="K899" i="6"/>
  <c r="K897" i="6"/>
  <c r="K889" i="6"/>
  <c r="J884" i="6"/>
  <c r="K881" i="6"/>
  <c r="J879" i="6"/>
  <c r="K877" i="6"/>
  <c r="K875" i="6"/>
  <c r="J870" i="6"/>
  <c r="K865" i="6"/>
  <c r="K859" i="6"/>
  <c r="J858" i="6"/>
  <c r="J852" i="6"/>
  <c r="K851" i="6"/>
  <c r="K843" i="6"/>
  <c r="J836" i="6"/>
  <c r="K835" i="6"/>
  <c r="J835" i="6"/>
  <c r="K827" i="6"/>
  <c r="K825" i="6"/>
  <c r="K822" i="6"/>
  <c r="J822" i="6"/>
  <c r="J820" i="6"/>
  <c r="K816" i="6"/>
  <c r="J816" i="6"/>
  <c r="J812" i="6"/>
  <c r="K809" i="6"/>
  <c r="K808" i="6"/>
  <c r="K801" i="6"/>
  <c r="J799" i="6"/>
  <c r="K798" i="6"/>
  <c r="J787" i="6"/>
  <c r="K786" i="6"/>
  <c r="K779" i="6"/>
  <c r="J778" i="6"/>
  <c r="K776" i="6"/>
  <c r="K766" i="6"/>
  <c r="K764" i="6"/>
  <c r="K763" i="6"/>
  <c r="K761" i="6"/>
  <c r="J756" i="6"/>
  <c r="K752" i="6"/>
  <c r="J742" i="6"/>
  <c r="K741" i="6"/>
  <c r="K739" i="6"/>
  <c r="J733" i="6"/>
  <c r="K731" i="6"/>
  <c r="K723" i="6"/>
  <c r="K717" i="6"/>
  <c r="J716" i="6"/>
  <c r="J711" i="6"/>
  <c r="J710" i="6"/>
  <c r="K707" i="6"/>
  <c r="K699" i="6"/>
  <c r="K693" i="6"/>
  <c r="J687" i="6"/>
  <c r="K685" i="6"/>
  <c r="K683" i="6"/>
  <c r="K681" i="6"/>
  <c r="J679" i="6"/>
  <c r="K677" i="6"/>
  <c r="J676" i="6"/>
  <c r="K675" i="6"/>
  <c r="K669" i="6"/>
  <c r="K667" i="6"/>
  <c r="K666" i="6"/>
  <c r="K658" i="6"/>
  <c r="K657" i="6"/>
  <c r="J654" i="6"/>
  <c r="K653" i="6"/>
  <c r="K650" i="6"/>
  <c r="K645" i="6"/>
  <c r="J644" i="6"/>
  <c r="K642" i="6"/>
  <c r="K635" i="6"/>
  <c r="K630" i="6"/>
  <c r="J630" i="6"/>
  <c r="K627" i="6"/>
  <c r="K623" i="6"/>
  <c r="J620" i="6"/>
  <c r="K618" i="6"/>
  <c r="K615" i="6"/>
  <c r="K607" i="6"/>
  <c r="K605" i="6"/>
  <c r="K603" i="6"/>
  <c r="K596" i="6"/>
  <c r="K595" i="6"/>
  <c r="K593" i="6"/>
  <c r="K589" i="6"/>
  <c r="J584" i="6"/>
  <c r="J582" i="6"/>
  <c r="K580" i="6"/>
  <c r="K578" i="6"/>
  <c r="K571" i="6"/>
  <c r="K570" i="6"/>
  <c r="J569" i="6"/>
  <c r="J568" i="6"/>
  <c r="J566" i="6"/>
  <c r="K564" i="6"/>
  <c r="J562" i="6"/>
  <c r="K559" i="6"/>
  <c r="K558" i="6"/>
  <c r="K557" i="6"/>
  <c r="K555" i="6"/>
  <c r="J555" i="6"/>
  <c r="K553" i="6"/>
  <c r="J550" i="6"/>
  <c r="K548" i="6"/>
  <c r="K547" i="6"/>
  <c r="J546" i="6"/>
  <c r="K541" i="6"/>
  <c r="K537" i="6"/>
  <c r="J535" i="6"/>
  <c r="J534" i="6"/>
  <c r="K533" i="6"/>
  <c r="K532" i="6"/>
  <c r="K531" i="6"/>
  <c r="J530" i="6"/>
  <c r="K527" i="6"/>
  <c r="K525" i="6"/>
  <c r="K523" i="6"/>
  <c r="J523" i="6"/>
  <c r="K521" i="6"/>
  <c r="J518" i="6"/>
  <c r="K516" i="6"/>
  <c r="K515" i="6"/>
  <c r="J514" i="6"/>
  <c r="K509" i="6"/>
  <c r="K505" i="6"/>
  <c r="J503" i="6"/>
  <c r="J502" i="6"/>
  <c r="K500" i="6"/>
  <c r="K499" i="6"/>
  <c r="J498" i="6"/>
  <c r="K496" i="6"/>
  <c r="K495" i="6"/>
  <c r="K493" i="6"/>
  <c r="K491" i="6"/>
  <c r="J491" i="6"/>
  <c r="K489" i="6"/>
  <c r="J489" i="6"/>
  <c r="J486" i="6"/>
  <c r="K484" i="6"/>
  <c r="K483" i="6"/>
  <c r="J482" i="6"/>
  <c r="K477" i="6"/>
  <c r="K473" i="6"/>
  <c r="J471" i="6"/>
  <c r="J470" i="6"/>
  <c r="K468" i="6"/>
  <c r="K467" i="6"/>
  <c r="J466" i="6"/>
  <c r="K464" i="6"/>
  <c r="K461" i="6"/>
  <c r="K459" i="6"/>
  <c r="J459" i="6"/>
  <c r="K457" i="6"/>
  <c r="J457" i="6"/>
  <c r="J454" i="6"/>
  <c r="K452" i="6"/>
  <c r="K451" i="6"/>
  <c r="J450" i="6"/>
  <c r="K445" i="6"/>
  <c r="K441" i="6"/>
  <c r="J439" i="6"/>
  <c r="J438" i="6"/>
  <c r="K435" i="6"/>
  <c r="K432" i="6"/>
  <c r="K427" i="6"/>
  <c r="K426" i="6"/>
  <c r="J422" i="6"/>
  <c r="J420" i="6"/>
  <c r="K411" i="6"/>
  <c r="J406" i="6"/>
  <c r="J405" i="6"/>
  <c r="K395" i="6"/>
  <c r="J391" i="6"/>
  <c r="K390" i="6"/>
  <c r="J390" i="6"/>
  <c r="J388" i="6"/>
  <c r="J387" i="6"/>
  <c r="J383" i="6"/>
  <c r="J382" i="6"/>
  <c r="K380" i="6"/>
  <c r="K378" i="6"/>
  <c r="J374" i="6"/>
  <c r="K371" i="6"/>
  <c r="J371" i="6"/>
  <c r="J364" i="6"/>
  <c r="K362" i="6"/>
  <c r="J356" i="6"/>
  <c r="J351" i="6"/>
  <c r="J350" i="6"/>
  <c r="K347" i="6"/>
  <c r="K344" i="6"/>
  <c r="K338" i="6"/>
  <c r="K336" i="6"/>
  <c r="J336" i="6"/>
  <c r="K332" i="6"/>
  <c r="J320" i="6"/>
  <c r="K319" i="6"/>
  <c r="K294" i="6"/>
  <c r="K287" i="6"/>
  <c r="K283" i="6"/>
  <c r="K280" i="6"/>
  <c r="K276" i="6"/>
  <c r="K275" i="6"/>
  <c r="K274" i="6"/>
  <c r="K272" i="6"/>
  <c r="K269" i="6"/>
  <c r="J269" i="6"/>
  <c r="J267" i="6"/>
  <c r="J264" i="6"/>
  <c r="J260" i="6"/>
  <c r="K258" i="6"/>
  <c r="K256" i="6"/>
  <c r="K255" i="6"/>
  <c r="J254" i="6"/>
  <c r="K252" i="6"/>
  <c r="K248" i="6"/>
  <c r="K245" i="6"/>
  <c r="K241" i="6"/>
  <c r="K237" i="6"/>
  <c r="J235" i="6"/>
  <c r="K227" i="6"/>
  <c r="J227" i="6"/>
  <c r="K226" i="6"/>
  <c r="J225" i="6"/>
  <c r="K224" i="6"/>
  <c r="K223" i="6"/>
  <c r="K221" i="6"/>
  <c r="J220" i="6"/>
  <c r="J215" i="6"/>
  <c r="K212" i="6"/>
  <c r="K211" i="6"/>
  <c r="K207" i="6"/>
  <c r="J203" i="6"/>
  <c r="J197" i="6"/>
  <c r="K193" i="6"/>
  <c r="J189" i="6"/>
  <c r="K186" i="6"/>
  <c r="K185" i="6"/>
  <c r="J180" i="6"/>
  <c r="K178" i="6"/>
  <c r="K177" i="6"/>
  <c r="K176" i="6"/>
  <c r="J175" i="6"/>
  <c r="J174" i="6"/>
  <c r="J171" i="6"/>
  <c r="K170" i="6"/>
  <c r="K169" i="6"/>
  <c r="J166" i="6"/>
  <c r="J163" i="6"/>
  <c r="K155" i="6"/>
  <c r="K154" i="6"/>
  <c r="K153" i="6"/>
  <c r="J149" i="6"/>
  <c r="K148" i="6"/>
  <c r="J147" i="6"/>
  <c r="K145" i="6"/>
  <c r="K138" i="6"/>
  <c r="J131" i="6"/>
  <c r="K130" i="6"/>
  <c r="J125" i="6"/>
  <c r="K122" i="6"/>
  <c r="K121" i="6"/>
  <c r="K116" i="6"/>
  <c r="J116" i="6"/>
  <c r="K114" i="6"/>
  <c r="K113" i="6"/>
  <c r="K112" i="6"/>
  <c r="J107" i="6"/>
  <c r="K97" i="6"/>
  <c r="J93" i="6"/>
  <c r="K91" i="6"/>
  <c r="J91" i="6"/>
  <c r="J86" i="6"/>
  <c r="J85" i="6"/>
  <c r="K81" i="6"/>
  <c r="K73" i="6"/>
  <c r="J69" i="6"/>
  <c r="K66" i="6"/>
  <c r="K65" i="6"/>
  <c r="K58" i="6"/>
  <c r="K57" i="6"/>
  <c r="J53" i="6"/>
  <c r="K50" i="6"/>
  <c r="J46" i="6"/>
  <c r="K45" i="6"/>
  <c r="K40" i="6"/>
  <c r="J38" i="6"/>
  <c r="J37" i="6"/>
  <c r="K34" i="6"/>
  <c r="K33" i="6"/>
  <c r="K32" i="6"/>
  <c r="J26" i="6"/>
  <c r="K25" i="6"/>
  <c r="K20" i="6"/>
  <c r="K18" i="6"/>
  <c r="J18" i="6"/>
  <c r="K17" i="6"/>
  <c r="K16" i="6"/>
  <c r="J14" i="6"/>
  <c r="K13" i="6"/>
  <c r="K12" i="6"/>
  <c r="K11" i="6"/>
  <c r="K10" i="6"/>
  <c r="J10" i="6"/>
  <c r="J9" i="6"/>
  <c r="J5" i="6"/>
  <c r="J2" i="6"/>
  <c r="K1366" i="6" l="1"/>
  <c r="K1495" i="6"/>
  <c r="J1501" i="6"/>
  <c r="K1503" i="6"/>
  <c r="J1509" i="6"/>
  <c r="J1517" i="6"/>
  <c r="K1518" i="6"/>
  <c r="K1519" i="6"/>
  <c r="J1525" i="6"/>
  <c r="J1428" i="6"/>
  <c r="K1290" i="6"/>
  <c r="K1404" i="6"/>
  <c r="J1154" i="6"/>
  <c r="J1210" i="6"/>
  <c r="K1016" i="6"/>
  <c r="K1020" i="6"/>
  <c r="K1028" i="6"/>
  <c r="K1044" i="6"/>
  <c r="K1068" i="6"/>
  <c r="K1130" i="6"/>
  <c r="J1134" i="6"/>
  <c r="J1142" i="6"/>
  <c r="J1150" i="6"/>
  <c r="J1158" i="6"/>
  <c r="K1163" i="6"/>
  <c r="J1174" i="6"/>
  <c r="J1182" i="6"/>
  <c r="J1190" i="6"/>
  <c r="J1278" i="6"/>
  <c r="K1387" i="6"/>
  <c r="J1520" i="6"/>
  <c r="K1523" i="6"/>
  <c r="J1528" i="6"/>
  <c r="K1141" i="6"/>
  <c r="K1120" i="6"/>
  <c r="K1386" i="6"/>
  <c r="J1178" i="6"/>
  <c r="K1075" i="6"/>
  <c r="K1087" i="6"/>
  <c r="K1119" i="6"/>
  <c r="J1463" i="6"/>
  <c r="J1049" i="6"/>
  <c r="J1319" i="6"/>
  <c r="K1004" i="6"/>
  <c r="K1012" i="6"/>
  <c r="J1038" i="6"/>
  <c r="J1058" i="6"/>
  <c r="K1060" i="6"/>
  <c r="K1072" i="6"/>
  <c r="J1224" i="6"/>
  <c r="J1226" i="6"/>
  <c r="J1248" i="6"/>
  <c r="K1284" i="6"/>
  <c r="K1334" i="6"/>
  <c r="K1358" i="6"/>
  <c r="K1427" i="6"/>
  <c r="J1456" i="6"/>
  <c r="K1459" i="6"/>
  <c r="K1567" i="6"/>
  <c r="K1051" i="6"/>
  <c r="J1090" i="6"/>
  <c r="J1215" i="6"/>
  <c r="J1298" i="6"/>
  <c r="K1299" i="6"/>
  <c r="J1305" i="6"/>
  <c r="J1314" i="6"/>
  <c r="K1317" i="6"/>
  <c r="K1375" i="6"/>
  <c r="K1394" i="6"/>
  <c r="K1467" i="6"/>
  <c r="K1486" i="6"/>
  <c r="K1508" i="6"/>
  <c r="K1559" i="6"/>
  <c r="K1030" i="6"/>
  <c r="J1057" i="6"/>
  <c r="K1062" i="6"/>
  <c r="J1181" i="6"/>
  <c r="J1230" i="6"/>
  <c r="K1233" i="6"/>
  <c r="K1249" i="6"/>
  <c r="K1264" i="6"/>
  <c r="K1265" i="6"/>
  <c r="K1289" i="6"/>
  <c r="K1355" i="6"/>
  <c r="K1363" i="6"/>
  <c r="K1400" i="6"/>
  <c r="J1489" i="6"/>
  <c r="K1135" i="6"/>
  <c r="J1212" i="6"/>
  <c r="J1222" i="6"/>
  <c r="K1322" i="6"/>
  <c r="K1339" i="6"/>
  <c r="K1354" i="6"/>
  <c r="J1377" i="6"/>
  <c r="J1378" i="6"/>
  <c r="K1391" i="6"/>
  <c r="K1399" i="6"/>
  <c r="K1415" i="6"/>
  <c r="K1455" i="6"/>
  <c r="J1460" i="6"/>
  <c r="J1472" i="6"/>
  <c r="J1479" i="6"/>
  <c r="K1482" i="6"/>
  <c r="J1502" i="6"/>
  <c r="J1568" i="6"/>
  <c r="K1571" i="6"/>
  <c r="K1013" i="6"/>
  <c r="K1022" i="6"/>
  <c r="K1029" i="6"/>
  <c r="K1057" i="6"/>
  <c r="K1078" i="6"/>
  <c r="J1084" i="6"/>
  <c r="J1089" i="6"/>
  <c r="K1134" i="6"/>
  <c r="K1207" i="6"/>
  <c r="J1235" i="6"/>
  <c r="J1259" i="6"/>
  <c r="K1338" i="6"/>
  <c r="K1371" i="6"/>
  <c r="K1422" i="6"/>
  <c r="K1454" i="6"/>
  <c r="K1462" i="6"/>
  <c r="J1023" i="6"/>
  <c r="J1027" i="6"/>
  <c r="J1055" i="6"/>
  <c r="J1071" i="6"/>
  <c r="K1115" i="6"/>
  <c r="J1186" i="6"/>
  <c r="J1218" i="6"/>
  <c r="K1222" i="6"/>
  <c r="K1295" i="6"/>
  <c r="K1344" i="6"/>
  <c r="J1365" i="6"/>
  <c r="J1366" i="6"/>
  <c r="K1370" i="6"/>
  <c r="J1516" i="6"/>
  <c r="J1540" i="6"/>
  <c r="K1543" i="6"/>
  <c r="J1548" i="6"/>
  <c r="J1566" i="6"/>
  <c r="K5" i="6"/>
  <c r="K24" i="6"/>
  <c r="J27" i="6"/>
  <c r="K44" i="6"/>
  <c r="K53" i="6"/>
  <c r="K75" i="6"/>
  <c r="J78" i="6"/>
  <c r="J82" i="6"/>
  <c r="J139" i="6"/>
  <c r="K421" i="6"/>
  <c r="J551" i="6"/>
  <c r="J13" i="6"/>
  <c r="J22" i="6"/>
  <c r="K37" i="6"/>
  <c r="K48" i="6"/>
  <c r="J51" i="6"/>
  <c r="K83" i="6"/>
  <c r="J11" i="6"/>
  <c r="K14" i="6"/>
  <c r="K47" i="6"/>
  <c r="J54" i="6"/>
  <c r="J59" i="6"/>
  <c r="K74" i="6"/>
  <c r="J455" i="6"/>
  <c r="K4" i="6"/>
  <c r="K8" i="6"/>
  <c r="K36" i="6"/>
  <c r="K42" i="6"/>
  <c r="J58" i="6"/>
  <c r="K82" i="6"/>
  <c r="J165" i="6"/>
  <c r="K3" i="6"/>
  <c r="J67" i="6"/>
  <c r="J487" i="6"/>
  <c r="K21" i="6"/>
  <c r="K59" i="6"/>
  <c r="J75" i="6"/>
  <c r="K89" i="6"/>
  <c r="J236" i="6"/>
  <c r="K2" i="6"/>
  <c r="J39" i="6"/>
  <c r="J61" i="6"/>
  <c r="J83" i="6"/>
  <c r="K93" i="6"/>
  <c r="K105" i="6"/>
  <c r="K209" i="6"/>
  <c r="J519" i="6"/>
  <c r="J121" i="6"/>
  <c r="K146" i="6"/>
  <c r="J148" i="6"/>
  <c r="J157" i="6"/>
  <c r="K194" i="6"/>
  <c r="K228" i="6"/>
  <c r="K253" i="6"/>
  <c r="K259" i="6"/>
  <c r="K288" i="6"/>
  <c r="K292" i="6"/>
  <c r="K293" i="6"/>
  <c r="K296" i="6"/>
  <c r="J299" i="6"/>
  <c r="K300" i="6"/>
  <c r="K308" i="6"/>
  <c r="K312" i="6"/>
  <c r="J315" i="6"/>
  <c r="K316" i="6"/>
  <c r="J324" i="6"/>
  <c r="J365" i="6"/>
  <c r="K402" i="6"/>
  <c r="K419" i="6"/>
  <c r="J423" i="6"/>
  <c r="J424" i="6"/>
  <c r="J428" i="6"/>
  <c r="K447" i="6"/>
  <c r="K479" i="6"/>
  <c r="K511" i="6"/>
  <c r="K543" i="6"/>
  <c r="K574" i="6"/>
  <c r="J621" i="6"/>
  <c r="J637" i="6"/>
  <c r="K643" i="6"/>
  <c r="K661" i="6"/>
  <c r="J667" i="6"/>
  <c r="K668" i="6"/>
  <c r="K673" i="6"/>
  <c r="J689" i="6"/>
  <c r="K690" i="6"/>
  <c r="K725" i="6"/>
  <c r="K736" i="6"/>
  <c r="J751" i="6"/>
  <c r="J760" i="6"/>
  <c r="J768" i="6"/>
  <c r="J77" i="6"/>
  <c r="J87" i="6"/>
  <c r="J99" i="6"/>
  <c r="J117" i="6"/>
  <c r="K123" i="6"/>
  <c r="K162" i="6"/>
  <c r="J179" i="6"/>
  <c r="K202" i="6"/>
  <c r="J206" i="6"/>
  <c r="J207" i="6"/>
  <c r="K208" i="6"/>
  <c r="K213" i="6"/>
  <c r="K222" i="6"/>
  <c r="J230" i="6"/>
  <c r="J256" i="6"/>
  <c r="K267" i="6"/>
  <c r="J270" i="6"/>
  <c r="K271" i="6"/>
  <c r="J286" i="6"/>
  <c r="J302" i="6"/>
  <c r="J335" i="6"/>
  <c r="K354" i="6"/>
  <c r="K363" i="6"/>
  <c r="K379" i="6"/>
  <c r="J414" i="6"/>
  <c r="J427" i="6"/>
  <c r="J441" i="6"/>
  <c r="K442" i="6"/>
  <c r="K469" i="6"/>
  <c r="J473" i="6"/>
  <c r="K474" i="6"/>
  <c r="K501" i="6"/>
  <c r="J505" i="6"/>
  <c r="K506" i="6"/>
  <c r="J537" i="6"/>
  <c r="K538" i="6"/>
  <c r="K573" i="6"/>
  <c r="K590" i="6"/>
  <c r="K626" i="6"/>
  <c r="J670" i="6"/>
  <c r="J705" i="6"/>
  <c r="K706" i="6"/>
  <c r="K714" i="6"/>
  <c r="K719" i="6"/>
  <c r="J734" i="6"/>
  <c r="K744" i="6"/>
  <c r="K748" i="6"/>
  <c r="K765" i="6"/>
  <c r="K1515" i="6"/>
  <c r="J142" i="6"/>
  <c r="J143" i="6"/>
  <c r="K144" i="6"/>
  <c r="K161" i="6"/>
  <c r="K175" i="6"/>
  <c r="J183" i="6"/>
  <c r="K184" i="6"/>
  <c r="J187" i="6"/>
  <c r="J209" i="6"/>
  <c r="J224" i="6"/>
  <c r="J233" i="6"/>
  <c r="K239" i="6"/>
  <c r="J323" i="6"/>
  <c r="K429" i="6"/>
  <c r="J600" i="6"/>
  <c r="K601" i="6"/>
  <c r="J628" i="6"/>
  <c r="K659" i="6"/>
  <c r="K689" i="6"/>
  <c r="K697" i="6"/>
  <c r="J708" i="6"/>
  <c r="J767" i="6"/>
  <c r="K1006" i="6"/>
  <c r="K1323" i="6"/>
  <c r="J62" i="6"/>
  <c r="J66" i="6"/>
  <c r="J94" i="6"/>
  <c r="J115" i="6"/>
  <c r="J133" i="6"/>
  <c r="K143" i="6"/>
  <c r="J151" i="6"/>
  <c r="K152" i="6"/>
  <c r="J155" i="6"/>
  <c r="J177" i="6"/>
  <c r="K180" i="6"/>
  <c r="J195" i="6"/>
  <c r="K201" i="6"/>
  <c r="J204" i="6"/>
  <c r="K225" i="6"/>
  <c r="J237" i="6"/>
  <c r="J245" i="6"/>
  <c r="K247" i="6"/>
  <c r="J259" i="6"/>
  <c r="J342" i="6"/>
  <c r="K348" i="6"/>
  <c r="K357" i="6"/>
  <c r="J359" i="6"/>
  <c r="J363" i="6"/>
  <c r="K404" i="6"/>
  <c r="K405" i="6"/>
  <c r="J430" i="6"/>
  <c r="J434" i="6"/>
  <c r="K436" i="6"/>
  <c r="K463" i="6"/>
  <c r="J579" i="6"/>
  <c r="K617" i="6"/>
  <c r="K625" i="6"/>
  <c r="K641" i="6"/>
  <c r="K651" i="6"/>
  <c r="K705" i="6"/>
  <c r="K709" i="6"/>
  <c r="K713" i="6"/>
  <c r="J749" i="6"/>
  <c r="J88" i="6"/>
  <c r="K90" i="6"/>
  <c r="K98" i="6"/>
  <c r="K106" i="6"/>
  <c r="J110" i="6"/>
  <c r="J111" i="6"/>
  <c r="K129" i="6"/>
  <c r="J172" i="6"/>
  <c r="J185" i="6"/>
  <c r="K219" i="6"/>
  <c r="J334" i="6"/>
  <c r="K365" i="6"/>
  <c r="K368" i="6"/>
  <c r="J376" i="6"/>
  <c r="J389" i="6"/>
  <c r="J398" i="6"/>
  <c r="J403" i="6"/>
  <c r="K408" i="6"/>
  <c r="J415" i="6"/>
  <c r="K453" i="6"/>
  <c r="K458" i="6"/>
  <c r="K485" i="6"/>
  <c r="K490" i="6"/>
  <c r="K517" i="6"/>
  <c r="J521" i="6"/>
  <c r="K522" i="6"/>
  <c r="J553" i="6"/>
  <c r="K554" i="6"/>
  <c r="K563" i="6"/>
  <c r="K587" i="6"/>
  <c r="J590" i="6"/>
  <c r="J594" i="6"/>
  <c r="J595" i="6"/>
  <c r="J598" i="6"/>
  <c r="K620" i="6"/>
  <c r="J623" i="6"/>
  <c r="K628" i="6"/>
  <c r="K629" i="6"/>
  <c r="K636" i="6"/>
  <c r="K637" i="6"/>
  <c r="K654" i="6"/>
  <c r="J673" i="6"/>
  <c r="K674" i="6"/>
  <c r="J694" i="6"/>
  <c r="K701" i="6"/>
  <c r="K708" i="6"/>
  <c r="J728" i="6"/>
  <c r="J736" i="6"/>
  <c r="K771" i="6"/>
  <c r="J774" i="6"/>
  <c r="J967" i="6"/>
  <c r="K1414" i="6"/>
  <c r="K67" i="6"/>
  <c r="J70" i="6"/>
  <c r="J74" i="6"/>
  <c r="J101" i="6"/>
  <c r="K111" i="6"/>
  <c r="J119" i="6"/>
  <c r="K120" i="6"/>
  <c r="J123" i="6"/>
  <c r="K137" i="6"/>
  <c r="J153" i="6"/>
  <c r="J181" i="6"/>
  <c r="K187" i="6"/>
  <c r="J198" i="6"/>
  <c r="K210" i="6"/>
  <c r="J213" i="6"/>
  <c r="J228" i="6"/>
  <c r="K250" i="6"/>
  <c r="J279" i="6"/>
  <c r="J280" i="6"/>
  <c r="J304" i="6"/>
  <c r="J308" i="6"/>
  <c r="J341" i="6"/>
  <c r="J358" i="6"/>
  <c r="J366" i="6"/>
  <c r="K372" i="6"/>
  <c r="K376" i="6"/>
  <c r="K385" i="6"/>
  <c r="K403" i="6"/>
  <c r="K412" i="6"/>
  <c r="J443" i="6"/>
  <c r="K448" i="6"/>
  <c r="J475" i="6"/>
  <c r="K480" i="6"/>
  <c r="J507" i="6"/>
  <c r="J539" i="6"/>
  <c r="K549" i="6"/>
  <c r="K579" i="6"/>
  <c r="K591" i="6"/>
  <c r="J619" i="6"/>
  <c r="J638" i="6"/>
  <c r="K644" i="6"/>
  <c r="K649" i="6"/>
  <c r="J668" i="6"/>
  <c r="J686" i="6"/>
  <c r="J719" i="6"/>
  <c r="K721" i="6"/>
  <c r="J732" i="6"/>
  <c r="J740" i="6"/>
  <c r="K750" i="6"/>
  <c r="J753" i="6"/>
  <c r="J762" i="6"/>
  <c r="J791" i="6"/>
  <c r="K792" i="6"/>
  <c r="K813" i="6"/>
  <c r="K817" i="6"/>
  <c r="K831" i="6"/>
  <c r="K856" i="6"/>
  <c r="K882" i="6"/>
  <c r="K903" i="6"/>
  <c r="K907" i="6"/>
  <c r="K915" i="6"/>
  <c r="K992" i="6"/>
  <c r="K996" i="6"/>
  <c r="K1035" i="6"/>
  <c r="K1052" i="6"/>
  <c r="K1070" i="6"/>
  <c r="J1081" i="6"/>
  <c r="K1096" i="6"/>
  <c r="J1122" i="6"/>
  <c r="K1125" i="6"/>
  <c r="K1136" i="6"/>
  <c r="J1177" i="6"/>
  <c r="K1183" i="6"/>
  <c r="J1189" i="6"/>
  <c r="J1198" i="6"/>
  <c r="K1200" i="6"/>
  <c r="J1206" i="6"/>
  <c r="K1209" i="6"/>
  <c r="K1211" i="6"/>
  <c r="J1223" i="6"/>
  <c r="J1255" i="6"/>
  <c r="J1271" i="6"/>
  <c r="J1280" i="6"/>
  <c r="J1292" i="6"/>
  <c r="K1293" i="6"/>
  <c r="K1301" i="6"/>
  <c r="K1320" i="6"/>
  <c r="K1321" i="6"/>
  <c r="K1331" i="6"/>
  <c r="K1343" i="6"/>
  <c r="K1362" i="6"/>
  <c r="K1374" i="6"/>
  <c r="J1380" i="6"/>
  <c r="J1399" i="6"/>
  <c r="K1412" i="6"/>
  <c r="K1431" i="6"/>
  <c r="K1439" i="6"/>
  <c r="J1444" i="6"/>
  <c r="K1447" i="6"/>
  <c r="J1469" i="6"/>
  <c r="J1537" i="6"/>
  <c r="K1547" i="6"/>
  <c r="K1575" i="6"/>
  <c r="J794" i="6"/>
  <c r="J819" i="6"/>
  <c r="K834" i="6"/>
  <c r="K839" i="6"/>
  <c r="J868" i="6"/>
  <c r="K873" i="6"/>
  <c r="J880" i="6"/>
  <c r="J892" i="6"/>
  <c r="J909" i="6"/>
  <c r="K928" i="6"/>
  <c r="J931" i="6"/>
  <c r="K933" i="6"/>
  <c r="K950" i="6"/>
  <c r="K971" i="6"/>
  <c r="K979" i="6"/>
  <c r="K988" i="6"/>
  <c r="K1014" i="6"/>
  <c r="J1016" i="6"/>
  <c r="J1063" i="6"/>
  <c r="K1069" i="6"/>
  <c r="J1072" i="6"/>
  <c r="K1086" i="6"/>
  <c r="K1100" i="6"/>
  <c r="K1101" i="6"/>
  <c r="J1105" i="6"/>
  <c r="J1107" i="6"/>
  <c r="K1124" i="6"/>
  <c r="J1197" i="6"/>
  <c r="K1235" i="6"/>
  <c r="K1242" i="6"/>
  <c r="K1251" i="6"/>
  <c r="J1287" i="6"/>
  <c r="K1310" i="6"/>
  <c r="K1318" i="6"/>
  <c r="K1330" i="6"/>
  <c r="K1342" i="6"/>
  <c r="J1348" i="6"/>
  <c r="K1351" i="6"/>
  <c r="K1382" i="6"/>
  <c r="J1407" i="6"/>
  <c r="J1408" i="6"/>
  <c r="K1410" i="6"/>
  <c r="J1427" i="6"/>
  <c r="K1430" i="6"/>
  <c r="J1435" i="6"/>
  <c r="J1436" i="6"/>
  <c r="J1443" i="6"/>
  <c r="J1452" i="6"/>
  <c r="J1468" i="6"/>
  <c r="K1471" i="6"/>
  <c r="J1476" i="6"/>
  <c r="K1479" i="6"/>
  <c r="J1484" i="6"/>
  <c r="J1492" i="6"/>
  <c r="J1508" i="6"/>
  <c r="K1511" i="6"/>
  <c r="J1518" i="6"/>
  <c r="J1536" i="6"/>
  <c r="K1556" i="6"/>
  <c r="J1417" i="6"/>
  <c r="K1457" i="6"/>
  <c r="J1465" i="6"/>
  <c r="K1470" i="6"/>
  <c r="J1491" i="6"/>
  <c r="K1502" i="6"/>
  <c r="K1536" i="6"/>
  <c r="J1550" i="6"/>
  <c r="K1555" i="6"/>
  <c r="K1563" i="6"/>
  <c r="J1578" i="6"/>
  <c r="J765" i="6"/>
  <c r="K791" i="6"/>
  <c r="J797" i="6"/>
  <c r="J828" i="6"/>
  <c r="K833" i="6"/>
  <c r="K855" i="6"/>
  <c r="J891" i="6"/>
  <c r="K914" i="6"/>
  <c r="K924" i="6"/>
  <c r="K941" i="6"/>
  <c r="K945" i="6"/>
  <c r="J960" i="6"/>
  <c r="K974" i="6"/>
  <c r="J1007" i="6"/>
  <c r="K1025" i="6"/>
  <c r="K1046" i="6"/>
  <c r="K1081" i="6"/>
  <c r="K1094" i="6"/>
  <c r="K1111" i="6"/>
  <c r="J1157" i="6"/>
  <c r="J1166" i="6"/>
  <c r="K1168" i="6"/>
  <c r="J1173" i="6"/>
  <c r="K1177" i="6"/>
  <c r="K1191" i="6"/>
  <c r="J1194" i="6"/>
  <c r="K1206" i="6"/>
  <c r="J1228" i="6"/>
  <c r="J1244" i="6"/>
  <c r="J1246" i="6"/>
  <c r="J1260" i="6"/>
  <c r="J1262" i="6"/>
  <c r="J1276" i="6"/>
  <c r="K1280" i="6"/>
  <c r="K1281" i="6"/>
  <c r="K1298" i="6"/>
  <c r="J1333" i="6"/>
  <c r="J1334" i="6"/>
  <c r="J1345" i="6"/>
  <c r="J1346" i="6"/>
  <c r="K1359" i="6"/>
  <c r="K1390" i="6"/>
  <c r="J1405" i="6"/>
  <c r="J1416" i="6"/>
  <c r="K1419" i="6"/>
  <c r="J1464" i="6"/>
  <c r="J1483" i="6"/>
  <c r="K1487" i="6"/>
  <c r="K1493" i="6"/>
  <c r="J1500" i="6"/>
  <c r="J1532" i="6"/>
  <c r="J1561" i="6"/>
  <c r="K1562" i="6"/>
  <c r="J935" i="6"/>
  <c r="K1038" i="6"/>
  <c r="K1063" i="6"/>
  <c r="J1079" i="6"/>
  <c r="J1087" i="6"/>
  <c r="K1093" i="6"/>
  <c r="J1096" i="6"/>
  <c r="K1215" i="6"/>
  <c r="K1388" i="6"/>
  <c r="K1389" i="6"/>
  <c r="K1407" i="6"/>
  <c r="J1432" i="6"/>
  <c r="K1435" i="6"/>
  <c r="J1440" i="6"/>
  <c r="K806" i="6"/>
  <c r="K811" i="6"/>
  <c r="K815" i="6"/>
  <c r="K832" i="6"/>
  <c r="J844" i="6"/>
  <c r="J861" i="6"/>
  <c r="K863" i="6"/>
  <c r="K867" i="6"/>
  <c r="J886" i="6"/>
  <c r="J894" i="6"/>
  <c r="J908" i="6"/>
  <c r="J925" i="6"/>
  <c r="K926" i="6"/>
  <c r="K944" i="6"/>
  <c r="J964" i="6"/>
  <c r="J1015" i="6"/>
  <c r="J1022" i="6"/>
  <c r="K1024" i="6"/>
  <c r="J1039" i="6"/>
  <c r="K1045" i="6"/>
  <c r="J1102" i="6"/>
  <c r="J1113" i="6"/>
  <c r="K1128" i="6"/>
  <c r="K1129" i="6"/>
  <c r="K1140" i="6"/>
  <c r="J1145" i="6"/>
  <c r="K1147" i="6"/>
  <c r="K1231" i="6"/>
  <c r="K1247" i="6"/>
  <c r="K1270" i="6"/>
  <c r="J1301" i="6"/>
  <c r="J1311" i="6"/>
  <c r="J1323" i="6"/>
  <c r="K1326" i="6"/>
  <c r="K1346" i="6"/>
  <c r="K1356" i="6"/>
  <c r="K1357" i="6"/>
  <c r="K1377" i="6"/>
  <c r="J1412" i="6"/>
  <c r="J1423" i="6"/>
  <c r="K1434" i="6"/>
  <c r="J1448" i="6"/>
  <c r="K1475" i="6"/>
  <c r="J1480" i="6"/>
  <c r="K1491" i="6"/>
  <c r="J1496" i="6"/>
  <c r="J1504" i="6"/>
  <c r="K1507" i="6"/>
  <c r="J1512" i="6"/>
  <c r="J1524" i="6"/>
  <c r="J1576" i="6"/>
  <c r="K818" i="6"/>
  <c r="K840" i="6"/>
  <c r="K849" i="6"/>
  <c r="K883" i="6"/>
  <c r="J890" i="6"/>
  <c r="J898" i="6"/>
  <c r="J919" i="6"/>
  <c r="K956" i="6"/>
  <c r="K964" i="6"/>
  <c r="J1000" i="6"/>
  <c r="J1009" i="6"/>
  <c r="J1018" i="6"/>
  <c r="K1019" i="6"/>
  <c r="J1056" i="6"/>
  <c r="J1060" i="6"/>
  <c r="J1074" i="6"/>
  <c r="K1076" i="6"/>
  <c r="K1084" i="6"/>
  <c r="K1088" i="6"/>
  <c r="K1092" i="6"/>
  <c r="J1112" i="6"/>
  <c r="K1139" i="6"/>
  <c r="K1159" i="6"/>
  <c r="J1162" i="6"/>
  <c r="K1185" i="6"/>
  <c r="K1229" i="6"/>
  <c r="K1253" i="6"/>
  <c r="J1266" i="6"/>
  <c r="K1286" i="6"/>
  <c r="J1310" i="6"/>
  <c r="K1324" i="6"/>
  <c r="K1325" i="6"/>
  <c r="K1345" i="6"/>
  <c r="K1376" i="6"/>
  <c r="K1395" i="6"/>
  <c r="K1405" i="6"/>
  <c r="J1411" i="6"/>
  <c r="K1441" i="6"/>
  <c r="J1447" i="6"/>
  <c r="K1450" i="6"/>
  <c r="K1463" i="6"/>
  <c r="J1473" i="6"/>
  <c r="K1474" i="6"/>
  <c r="K1483" i="6"/>
  <c r="K1490" i="6"/>
  <c r="J1497" i="6"/>
  <c r="K1498" i="6"/>
  <c r="K1499" i="6"/>
  <c r="K1524" i="6"/>
  <c r="K1532" i="6"/>
  <c r="J1556" i="6"/>
  <c r="J1564" i="6"/>
  <c r="J700" i="6"/>
  <c r="K100" i="6"/>
  <c r="K132" i="6"/>
  <c r="K164" i="6"/>
  <c r="K196" i="6"/>
  <c r="K235" i="6"/>
  <c r="K261" i="6"/>
  <c r="J462" i="6"/>
  <c r="J494" i="6"/>
  <c r="J526" i="6"/>
  <c r="J558" i="6"/>
  <c r="J877" i="6"/>
  <c r="K26" i="6"/>
  <c r="K28" i="6"/>
  <c r="J31" i="6"/>
  <c r="K41" i="6"/>
  <c r="K46" i="6"/>
  <c r="K51" i="6"/>
  <c r="K92" i="6"/>
  <c r="J102" i="6"/>
  <c r="J103" i="6"/>
  <c r="K104" i="6"/>
  <c r="J108" i="6"/>
  <c r="J113" i="6"/>
  <c r="J134" i="6"/>
  <c r="J135" i="6"/>
  <c r="K136" i="6"/>
  <c r="J140" i="6"/>
  <c r="J145" i="6"/>
  <c r="J167" i="6"/>
  <c r="K168" i="6"/>
  <c r="J199" i="6"/>
  <c r="K200" i="6"/>
  <c r="J238" i="6"/>
  <c r="K309" i="6"/>
  <c r="J25" i="6"/>
  <c r="J6" i="6"/>
  <c r="K52" i="6"/>
  <c r="K60" i="6"/>
  <c r="K68" i="6"/>
  <c r="K76" i="6"/>
  <c r="K84" i="6"/>
  <c r="K103" i="6"/>
  <c r="K115" i="6"/>
  <c r="K124" i="6"/>
  <c r="K135" i="6"/>
  <c r="K147" i="6"/>
  <c r="K156" i="6"/>
  <c r="K167" i="6"/>
  <c r="K179" i="6"/>
  <c r="K188" i="6"/>
  <c r="K199" i="6"/>
  <c r="K214" i="6"/>
  <c r="K218" i="6"/>
  <c r="J232" i="6"/>
  <c r="K242" i="6"/>
  <c r="K243" i="6"/>
  <c r="J262" i="6"/>
  <c r="J272" i="6"/>
  <c r="J307" i="6"/>
  <c r="J332" i="6"/>
  <c r="K355" i="6"/>
  <c r="J360" i="6"/>
  <c r="J429" i="6"/>
  <c r="J4" i="6"/>
  <c r="K6" i="6"/>
  <c r="J16" i="6"/>
  <c r="J23" i="6"/>
  <c r="J30" i="6"/>
  <c r="J43" i="6"/>
  <c r="J55" i="6"/>
  <c r="J63" i="6"/>
  <c r="J95" i="6"/>
  <c r="K96" i="6"/>
  <c r="J100" i="6"/>
  <c r="J105" i="6"/>
  <c r="J112" i="6"/>
  <c r="J126" i="6"/>
  <c r="J127" i="6"/>
  <c r="K128" i="6"/>
  <c r="J132" i="6"/>
  <c r="J137" i="6"/>
  <c r="K141" i="6"/>
  <c r="J144" i="6"/>
  <c r="J158" i="6"/>
  <c r="J159" i="6"/>
  <c r="K160" i="6"/>
  <c r="J164" i="6"/>
  <c r="J169" i="6"/>
  <c r="K173" i="6"/>
  <c r="J176" i="6"/>
  <c r="J190" i="6"/>
  <c r="J191" i="6"/>
  <c r="K192" i="6"/>
  <c r="J196" i="6"/>
  <c r="J201" i="6"/>
  <c r="K205" i="6"/>
  <c r="J208" i="6"/>
  <c r="J216" i="6"/>
  <c r="J217" i="6"/>
  <c r="K229" i="6"/>
  <c r="K234" i="6"/>
  <c r="J241" i="6"/>
  <c r="J244" i="6"/>
  <c r="K251" i="6"/>
  <c r="J261" i="6"/>
  <c r="J271" i="6"/>
  <c r="J276" i="6"/>
  <c r="J284" i="6"/>
  <c r="K290" i="6"/>
  <c r="K298" i="6"/>
  <c r="K303" i="6"/>
  <c r="K320" i="6"/>
  <c r="J327" i="6"/>
  <c r="J328" i="6"/>
  <c r="J331" i="6"/>
  <c r="J349" i="6"/>
  <c r="J373" i="6"/>
  <c r="K389" i="6"/>
  <c r="K394" i="6"/>
  <c r="K443" i="6"/>
  <c r="K475" i="6"/>
  <c r="K507" i="6"/>
  <c r="K539" i="6"/>
  <c r="J19" i="6"/>
  <c r="J21" i="6"/>
  <c r="K38" i="6"/>
  <c r="J42" i="6"/>
  <c r="K49" i="6"/>
  <c r="K56" i="6"/>
  <c r="K64" i="6"/>
  <c r="K72" i="6"/>
  <c r="K80" i="6"/>
  <c r="K88" i="6"/>
  <c r="J92" i="6"/>
  <c r="K95" i="6"/>
  <c r="K102" i="6"/>
  <c r="K107" i="6"/>
  <c r="K109" i="6"/>
  <c r="K127" i="6"/>
  <c r="K134" i="6"/>
  <c r="K139" i="6"/>
  <c r="K159" i="6"/>
  <c r="K166" i="6"/>
  <c r="K171" i="6"/>
  <c r="K191" i="6"/>
  <c r="K198" i="6"/>
  <c r="K203" i="6"/>
  <c r="K217" i="6"/>
  <c r="J265" i="6"/>
  <c r="J283" i="6"/>
  <c r="J288" i="6"/>
  <c r="J301" i="6"/>
  <c r="J318" i="6"/>
  <c r="K346" i="6"/>
  <c r="K387" i="6"/>
  <c r="J446" i="6"/>
  <c r="J478" i="6"/>
  <c r="J510" i="6"/>
  <c r="J542" i="6"/>
  <c r="J3" i="6"/>
  <c r="J28" i="6"/>
  <c r="J34" i="6"/>
  <c r="J52" i="6"/>
  <c r="J60" i="6"/>
  <c r="K63" i="6"/>
  <c r="J68" i="6"/>
  <c r="K71" i="6"/>
  <c r="J76" i="6"/>
  <c r="K79" i="6"/>
  <c r="J84" i="6"/>
  <c r="K87" i="6"/>
  <c r="J97" i="6"/>
  <c r="J129" i="6"/>
  <c r="J150" i="6"/>
  <c r="J156" i="6"/>
  <c r="J161" i="6"/>
  <c r="J182" i="6"/>
  <c r="J188" i="6"/>
  <c r="J193" i="6"/>
  <c r="J214" i="6"/>
  <c r="J257" i="6"/>
  <c r="J317" i="6"/>
  <c r="K369" i="6"/>
  <c r="J263" i="6"/>
  <c r="J20" i="6"/>
  <c r="K43" i="6"/>
  <c r="K54" i="6"/>
  <c r="K94" i="6"/>
  <c r="J118" i="6"/>
  <c r="J124" i="6"/>
  <c r="K9" i="6"/>
  <c r="J12" i="6"/>
  <c r="J15" i="6"/>
  <c r="K29" i="6"/>
  <c r="J41" i="6"/>
  <c r="J47" i="6"/>
  <c r="K99" i="6"/>
  <c r="K108" i="6"/>
  <c r="J109" i="6"/>
  <c r="K119" i="6"/>
  <c r="K131" i="6"/>
  <c r="K140" i="6"/>
  <c r="J141" i="6"/>
  <c r="K151" i="6"/>
  <c r="K163" i="6"/>
  <c r="K172" i="6"/>
  <c r="J173" i="6"/>
  <c r="K183" i="6"/>
  <c r="K195" i="6"/>
  <c r="K204" i="6"/>
  <c r="J205" i="6"/>
  <c r="J219" i="6"/>
  <c r="K220" i="6"/>
  <c r="K266" i="6"/>
  <c r="J287" i="6"/>
  <c r="J295" i="6"/>
  <c r="J296" i="6"/>
  <c r="J300" i="6"/>
  <c r="K310" i="6"/>
  <c r="K335" i="6"/>
  <c r="K340" i="6"/>
  <c r="K341" i="6"/>
  <c r="J372" i="6"/>
  <c r="J380" i="6"/>
  <c r="K410" i="6"/>
  <c r="K418" i="6"/>
  <c r="K437" i="6"/>
  <c r="J612" i="6"/>
  <c r="K333" i="6"/>
  <c r="K339" i="6"/>
  <c r="K381" i="6"/>
  <c r="J392" i="6"/>
  <c r="J451" i="6"/>
  <c r="J467" i="6"/>
  <c r="J483" i="6"/>
  <c r="J499" i="6"/>
  <c r="J515" i="6"/>
  <c r="J531" i="6"/>
  <c r="J547" i="6"/>
  <c r="J563" i="6"/>
  <c r="J577" i="6"/>
  <c r="J629" i="6"/>
  <c r="J741" i="6"/>
  <c r="K263" i="6"/>
  <c r="K264" i="6"/>
  <c r="J268" i="6"/>
  <c r="K277" i="6"/>
  <c r="J291" i="6"/>
  <c r="K317" i="6"/>
  <c r="K323" i="6"/>
  <c r="K331" i="6"/>
  <c r="K349" i="6"/>
  <c r="J352" i="6"/>
  <c r="J384" i="6"/>
  <c r="J396" i="6"/>
  <c r="K413" i="6"/>
  <c r="J416" i="6"/>
  <c r="J660" i="6"/>
  <c r="J229" i="6"/>
  <c r="K236" i="6"/>
  <c r="J240" i="6"/>
  <c r="J266" i="6"/>
  <c r="J275" i="6"/>
  <c r="K284" i="6"/>
  <c r="K301" i="6"/>
  <c r="K307" i="6"/>
  <c r="K315" i="6"/>
  <c r="J319" i="6"/>
  <c r="K322" i="6"/>
  <c r="K352" i="6"/>
  <c r="K359" i="6"/>
  <c r="K373" i="6"/>
  <c r="K384" i="6"/>
  <c r="K401" i="6"/>
  <c r="K416" i="6"/>
  <c r="K423" i="6"/>
  <c r="J440" i="6"/>
  <c r="K446" i="6"/>
  <c r="J456" i="6"/>
  <c r="K462" i="6"/>
  <c r="J472" i="6"/>
  <c r="K478" i="6"/>
  <c r="J488" i="6"/>
  <c r="K494" i="6"/>
  <c r="J504" i="6"/>
  <c r="K510" i="6"/>
  <c r="J520" i="6"/>
  <c r="K526" i="6"/>
  <c r="J536" i="6"/>
  <c r="K542" i="6"/>
  <c r="J552" i="6"/>
  <c r="J575" i="6"/>
  <c r="K577" i="6"/>
  <c r="K581" i="6"/>
  <c r="K608" i="6"/>
  <c r="K612" i="6"/>
  <c r="K613" i="6"/>
  <c r="K634" i="6"/>
  <c r="K691" i="6"/>
  <c r="J702" i="6"/>
  <c r="J724" i="6"/>
  <c r="K733" i="6"/>
  <c r="J900" i="6"/>
  <c r="K240" i="6"/>
  <c r="J243" i="6"/>
  <c r="K244" i="6"/>
  <c r="K249" i="6"/>
  <c r="K257" i="6"/>
  <c r="K260" i="6"/>
  <c r="K268" i="6"/>
  <c r="K285" i="6"/>
  <c r="K291" i="6"/>
  <c r="K299" i="6"/>
  <c r="J303" i="6"/>
  <c r="K306" i="6"/>
  <c r="K326" i="6"/>
  <c r="J333" i="6"/>
  <c r="J340" i="6"/>
  <c r="K342" i="6"/>
  <c r="K364" i="6"/>
  <c r="K370" i="6"/>
  <c r="J375" i="6"/>
  <c r="J381" i="6"/>
  <c r="J395" i="6"/>
  <c r="K396" i="6"/>
  <c r="K397" i="6"/>
  <c r="J399" i="6"/>
  <c r="J400" i="6"/>
  <c r="J404" i="6"/>
  <c r="K406" i="6"/>
  <c r="K428" i="6"/>
  <c r="J433" i="6"/>
  <c r="K434" i="6"/>
  <c r="J449" i="6"/>
  <c r="K450" i="6"/>
  <c r="J465" i="6"/>
  <c r="K466" i="6"/>
  <c r="J481" i="6"/>
  <c r="K482" i="6"/>
  <c r="J497" i="6"/>
  <c r="K498" i="6"/>
  <c r="J513" i="6"/>
  <c r="K514" i="6"/>
  <c r="J529" i="6"/>
  <c r="K530" i="6"/>
  <c r="J545" i="6"/>
  <c r="K546" i="6"/>
  <c r="J561" i="6"/>
  <c r="K562" i="6"/>
  <c r="J693" i="6"/>
  <c r="K715" i="6"/>
  <c r="K966" i="6"/>
  <c r="K356" i="6"/>
  <c r="K358" i="6"/>
  <c r="K388" i="6"/>
  <c r="J413" i="6"/>
  <c r="K420" i="6"/>
  <c r="K422" i="6"/>
  <c r="K439" i="6"/>
  <c r="J442" i="6"/>
  <c r="K444" i="6"/>
  <c r="K455" i="6"/>
  <c r="J458" i="6"/>
  <c r="K460" i="6"/>
  <c r="K471" i="6"/>
  <c r="J474" i="6"/>
  <c r="K476" i="6"/>
  <c r="K487" i="6"/>
  <c r="J490" i="6"/>
  <c r="K492" i="6"/>
  <c r="K503" i="6"/>
  <c r="J506" i="6"/>
  <c r="K508" i="6"/>
  <c r="K519" i="6"/>
  <c r="J522" i="6"/>
  <c r="K524" i="6"/>
  <c r="K535" i="6"/>
  <c r="J538" i="6"/>
  <c r="K540" i="6"/>
  <c r="K551" i="6"/>
  <c r="J554" i="6"/>
  <c r="K556" i="6"/>
  <c r="K566" i="6"/>
  <c r="J574" i="6"/>
  <c r="K782" i="6"/>
  <c r="J810" i="6"/>
  <c r="K819" i="6"/>
  <c r="K841" i="6"/>
  <c r="J899" i="6"/>
  <c r="K965" i="6"/>
  <c r="K433" i="6"/>
  <c r="J447" i="6"/>
  <c r="K449" i="6"/>
  <c r="J463" i="6"/>
  <c r="K465" i="6"/>
  <c r="J479" i="6"/>
  <c r="K481" i="6"/>
  <c r="J495" i="6"/>
  <c r="K497" i="6"/>
  <c r="J511" i="6"/>
  <c r="K513" i="6"/>
  <c r="J527" i="6"/>
  <c r="K529" i="6"/>
  <c r="J543" i="6"/>
  <c r="K545" i="6"/>
  <c r="J559" i="6"/>
  <c r="K561" i="6"/>
  <c r="K565" i="6"/>
  <c r="K575" i="6"/>
  <c r="J578" i="6"/>
  <c r="K597" i="6"/>
  <c r="K619" i="6"/>
  <c r="J622" i="6"/>
  <c r="J726" i="6"/>
  <c r="K278" i="6"/>
  <c r="J285" i="6"/>
  <c r="J292" i="6"/>
  <c r="K304" i="6"/>
  <c r="J311" i="6"/>
  <c r="J312" i="6"/>
  <c r="J316" i="6"/>
  <c r="K324" i="6"/>
  <c r="K325" i="6"/>
  <c r="K328" i="6"/>
  <c r="J339" i="6"/>
  <c r="J343" i="6"/>
  <c r="J344" i="6"/>
  <c r="J367" i="6"/>
  <c r="J368" i="6"/>
  <c r="K375" i="6"/>
  <c r="K386" i="6"/>
  <c r="J397" i="6"/>
  <c r="J407" i="6"/>
  <c r="J408" i="6"/>
  <c r="J431" i="6"/>
  <c r="J432" i="6"/>
  <c r="K438" i="6"/>
  <c r="J448" i="6"/>
  <c r="K454" i="6"/>
  <c r="J464" i="6"/>
  <c r="K470" i="6"/>
  <c r="J480" i="6"/>
  <c r="K486" i="6"/>
  <c r="J496" i="6"/>
  <c r="K502" i="6"/>
  <c r="J512" i="6"/>
  <c r="K518" i="6"/>
  <c r="J528" i="6"/>
  <c r="K534" i="6"/>
  <c r="J544" i="6"/>
  <c r="K550" i="6"/>
  <c r="J560" i="6"/>
  <c r="J591" i="6"/>
  <c r="K606" i="6"/>
  <c r="K610" i="6"/>
  <c r="J627" i="6"/>
  <c r="J662" i="6"/>
  <c r="J775" i="6"/>
  <c r="J804" i="6"/>
  <c r="K857" i="6"/>
  <c r="K891" i="6"/>
  <c r="K960" i="6"/>
  <c r="J593" i="6"/>
  <c r="K594" i="6"/>
  <c r="J609" i="6"/>
  <c r="K616" i="6"/>
  <c r="K633" i="6"/>
  <c r="J636" i="6"/>
  <c r="J647" i="6"/>
  <c r="K648" i="6"/>
  <c r="K660" i="6"/>
  <c r="J672" i="6"/>
  <c r="J677" i="6"/>
  <c r="K680" i="6"/>
  <c r="J688" i="6"/>
  <c r="J712" i="6"/>
  <c r="J717" i="6"/>
  <c r="K720" i="6"/>
  <c r="J757" i="6"/>
  <c r="K759" i="6"/>
  <c r="J769" i="6"/>
  <c r="J770" i="6"/>
  <c r="J773" i="6"/>
  <c r="K777" i="6"/>
  <c r="J779" i="6"/>
  <c r="J780" i="6"/>
  <c r="K790" i="6"/>
  <c r="J821" i="6"/>
  <c r="J838" i="6"/>
  <c r="K845" i="6"/>
  <c r="J848" i="6"/>
  <c r="K850" i="6"/>
  <c r="J854" i="6"/>
  <c r="J859" i="6"/>
  <c r="K879" i="6"/>
  <c r="J911" i="6"/>
  <c r="K916" i="6"/>
  <c r="J949" i="6"/>
  <c r="J990" i="6"/>
  <c r="J1214" i="6"/>
  <c r="K567" i="6"/>
  <c r="J570" i="6"/>
  <c r="J571" i="6"/>
  <c r="K572" i="6"/>
  <c r="K583" i="6"/>
  <c r="J586" i="6"/>
  <c r="J587" i="6"/>
  <c r="K588" i="6"/>
  <c r="K599" i="6"/>
  <c r="J602" i="6"/>
  <c r="J603" i="6"/>
  <c r="K604" i="6"/>
  <c r="K611" i="6"/>
  <c r="J631" i="6"/>
  <c r="K632" i="6"/>
  <c r="J645" i="6"/>
  <c r="J671" i="6"/>
  <c r="K684" i="6"/>
  <c r="K695" i="6"/>
  <c r="J698" i="6"/>
  <c r="K700" i="6"/>
  <c r="K702" i="6"/>
  <c r="J722" i="6"/>
  <c r="K724" i="6"/>
  <c r="K726" i="6"/>
  <c r="J729" i="6"/>
  <c r="K730" i="6"/>
  <c r="J735" i="6"/>
  <c r="K737" i="6"/>
  <c r="K743" i="6"/>
  <c r="K747" i="6"/>
  <c r="K753" i="6"/>
  <c r="K758" i="6"/>
  <c r="K770" i="6"/>
  <c r="K774" i="6"/>
  <c r="K775" i="6"/>
  <c r="J793" i="6"/>
  <c r="K800" i="6"/>
  <c r="J803" i="6"/>
  <c r="K810" i="6"/>
  <c r="K823" i="6"/>
  <c r="K828" i="6"/>
  <c r="J837" i="6"/>
  <c r="J853" i="6"/>
  <c r="K866" i="6"/>
  <c r="K872" i="6"/>
  <c r="J887" i="6"/>
  <c r="K888" i="6"/>
  <c r="J893" i="6"/>
  <c r="K895" i="6"/>
  <c r="K906" i="6"/>
  <c r="J910" i="6"/>
  <c r="K912" i="6"/>
  <c r="K935" i="6"/>
  <c r="J948" i="6"/>
  <c r="J957" i="6"/>
  <c r="J986" i="6"/>
  <c r="K987" i="6"/>
  <c r="J1121" i="6"/>
  <c r="K925" i="6"/>
  <c r="K930" i="6"/>
  <c r="J933" i="6"/>
  <c r="J942" i="6"/>
  <c r="K963" i="6"/>
  <c r="J1041" i="6"/>
  <c r="J576" i="6"/>
  <c r="K582" i="6"/>
  <c r="J592" i="6"/>
  <c r="K598" i="6"/>
  <c r="K609" i="6"/>
  <c r="J624" i="6"/>
  <c r="K631" i="6"/>
  <c r="J639" i="6"/>
  <c r="K652" i="6"/>
  <c r="J656" i="6"/>
  <c r="J663" i="6"/>
  <c r="K665" i="6"/>
  <c r="J669" i="6"/>
  <c r="K672" i="6"/>
  <c r="K678" i="6"/>
  <c r="J704" i="6"/>
  <c r="J709" i="6"/>
  <c r="K712" i="6"/>
  <c r="K740" i="6"/>
  <c r="K746" i="6"/>
  <c r="K751" i="6"/>
  <c r="J766" i="6"/>
  <c r="K769" i="6"/>
  <c r="J772" i="6"/>
  <c r="J777" i="6"/>
  <c r="K784" i="6"/>
  <c r="K785" i="6"/>
  <c r="K795" i="6"/>
  <c r="J814" i="6"/>
  <c r="K821" i="6"/>
  <c r="J824" i="6"/>
  <c r="K826" i="6"/>
  <c r="J830" i="6"/>
  <c r="K848" i="6"/>
  <c r="J851" i="6"/>
  <c r="K854" i="6"/>
  <c r="K860" i="6"/>
  <c r="J869" i="6"/>
  <c r="J885" i="6"/>
  <c r="J922" i="6"/>
  <c r="K938" i="6"/>
  <c r="J956" i="6"/>
  <c r="K958" i="6"/>
  <c r="J984" i="6"/>
  <c r="K999" i="6"/>
  <c r="J1008" i="6"/>
  <c r="J1031" i="6"/>
  <c r="K1036" i="6"/>
  <c r="J1053" i="6"/>
  <c r="K1054" i="6"/>
  <c r="J1202" i="6"/>
  <c r="J585" i="6"/>
  <c r="K586" i="6"/>
  <c r="J601" i="6"/>
  <c r="K602" i="6"/>
  <c r="J606" i="6"/>
  <c r="K646" i="6"/>
  <c r="K664" i="6"/>
  <c r="K671" i="6"/>
  <c r="J674" i="6"/>
  <c r="K676" i="6"/>
  <c r="K682" i="6"/>
  <c r="J685" i="6"/>
  <c r="K692" i="6"/>
  <c r="J697" i="6"/>
  <c r="K698" i="6"/>
  <c r="J703" i="6"/>
  <c r="J714" i="6"/>
  <c r="K716" i="6"/>
  <c r="K718" i="6"/>
  <c r="J721" i="6"/>
  <c r="K722" i="6"/>
  <c r="J727" i="6"/>
  <c r="K729" i="6"/>
  <c r="K735" i="6"/>
  <c r="J744" i="6"/>
  <c r="J748" i="6"/>
  <c r="K756" i="6"/>
  <c r="J781" i="6"/>
  <c r="J783" i="6"/>
  <c r="K799" i="6"/>
  <c r="K803" i="6"/>
  <c r="J813" i="6"/>
  <c r="K842" i="6"/>
  <c r="J846" i="6"/>
  <c r="K853" i="6"/>
  <c r="J856" i="6"/>
  <c r="K858" i="6"/>
  <c r="K864" i="6"/>
  <c r="J867" i="6"/>
  <c r="K871" i="6"/>
  <c r="K887" i="6"/>
  <c r="K904" i="6"/>
  <c r="J951" i="6"/>
  <c r="K957" i="6"/>
  <c r="J975" i="6"/>
  <c r="K994" i="6"/>
  <c r="J1116" i="6"/>
  <c r="J1165" i="6"/>
  <c r="K663" i="6"/>
  <c r="J680" i="6"/>
  <c r="J696" i="6"/>
  <c r="J701" i="6"/>
  <c r="J720" i="6"/>
  <c r="J725" i="6"/>
  <c r="K728" i="6"/>
  <c r="K749" i="6"/>
  <c r="K760" i="6"/>
  <c r="K787" i="6"/>
  <c r="J829" i="6"/>
  <c r="J845" i="6"/>
  <c r="J862" i="6"/>
  <c r="K880" i="6"/>
  <c r="J883" i="6"/>
  <c r="K886" i="6"/>
  <c r="K892" i="6"/>
  <c r="J902" i="6"/>
  <c r="K909" i="6"/>
  <c r="J992" i="6"/>
  <c r="K1071" i="6"/>
  <c r="J567" i="6"/>
  <c r="K569" i="6"/>
  <c r="J583" i="6"/>
  <c r="K585" i="6"/>
  <c r="J599" i="6"/>
  <c r="J614" i="6"/>
  <c r="J632" i="6"/>
  <c r="J646" i="6"/>
  <c r="J651" i="6"/>
  <c r="J653" i="6"/>
  <c r="J655" i="6"/>
  <c r="K656" i="6"/>
  <c r="K670" i="6"/>
  <c r="J678" i="6"/>
  <c r="K686" i="6"/>
  <c r="J695" i="6"/>
  <c r="K704" i="6"/>
  <c r="J718" i="6"/>
  <c r="J730" i="6"/>
  <c r="K732" i="6"/>
  <c r="K734" i="6"/>
  <c r="J737" i="6"/>
  <c r="K738" i="6"/>
  <c r="J743" i="6"/>
  <c r="K745" i="6"/>
  <c r="J752" i="6"/>
  <c r="J754" i="6"/>
  <c r="K755" i="6"/>
  <c r="J758" i="6"/>
  <c r="J764" i="6"/>
  <c r="K783" i="6"/>
  <c r="J788" i="6"/>
  <c r="K793" i="6"/>
  <c r="J795" i="6"/>
  <c r="J796" i="6"/>
  <c r="K802" i="6"/>
  <c r="J805" i="6"/>
  <c r="K807" i="6"/>
  <c r="K824" i="6"/>
  <c r="J827" i="6"/>
  <c r="K847" i="6"/>
  <c r="J860" i="6"/>
  <c r="K874" i="6"/>
  <c r="J876" i="6"/>
  <c r="J878" i="6"/>
  <c r="K885" i="6"/>
  <c r="J888" i="6"/>
  <c r="K890" i="6"/>
  <c r="K896" i="6"/>
  <c r="J901" i="6"/>
  <c r="K922" i="6"/>
  <c r="J946" i="6"/>
  <c r="K947" i="6"/>
  <c r="K948" i="6"/>
  <c r="K972" i="6"/>
  <c r="J974" i="6"/>
  <c r="K997" i="6"/>
  <c r="K1026" i="6"/>
  <c r="J1047" i="6"/>
  <c r="J1065" i="6"/>
  <c r="J1170" i="6"/>
  <c r="K1064" i="6"/>
  <c r="J1085" i="6"/>
  <c r="J1091" i="6"/>
  <c r="K1173" i="6"/>
  <c r="K1179" i="6"/>
  <c r="K1205" i="6"/>
  <c r="K1218" i="6"/>
  <c r="J1270" i="6"/>
  <c r="K1274" i="6"/>
  <c r="K1383" i="6"/>
  <c r="J1544" i="6"/>
  <c r="J1572" i="6"/>
  <c r="J1061" i="6"/>
  <c r="J1067" i="6"/>
  <c r="J1098" i="6"/>
  <c r="K1126" i="6"/>
  <c r="K1169" i="6"/>
  <c r="K1175" i="6"/>
  <c r="K1201" i="6"/>
  <c r="K1217" i="6"/>
  <c r="K1219" i="6"/>
  <c r="K1238" i="6"/>
  <c r="K1239" i="6"/>
  <c r="J1286" i="6"/>
  <c r="K898" i="6"/>
  <c r="J924" i="6"/>
  <c r="K931" i="6"/>
  <c r="K942" i="6"/>
  <c r="J947" i="6"/>
  <c r="K949" i="6"/>
  <c r="J953" i="6"/>
  <c r="K973" i="6"/>
  <c r="J977" i="6"/>
  <c r="K984" i="6"/>
  <c r="J987" i="6"/>
  <c r="K989" i="6"/>
  <c r="K995" i="6"/>
  <c r="J998" i="6"/>
  <c r="J1017" i="6"/>
  <c r="J1032" i="6"/>
  <c r="J1033" i="6"/>
  <c r="J1048" i="6"/>
  <c r="J1054" i="6"/>
  <c r="J1066" i="6"/>
  <c r="K1079" i="6"/>
  <c r="K1080" i="6"/>
  <c r="K1085" i="6"/>
  <c r="K1091" i="6"/>
  <c r="J1104" i="6"/>
  <c r="J1109" i="6"/>
  <c r="K1116" i="6"/>
  <c r="J1118" i="6"/>
  <c r="K1123" i="6"/>
  <c r="J1133" i="6"/>
  <c r="J1137" i="6"/>
  <c r="J1138" i="6"/>
  <c r="K1144" i="6"/>
  <c r="K1160" i="6"/>
  <c r="K1165" i="6"/>
  <c r="K1171" i="6"/>
  <c r="K1192" i="6"/>
  <c r="K1197" i="6"/>
  <c r="K1203" i="6"/>
  <c r="J1211" i="6"/>
  <c r="K1226" i="6"/>
  <c r="J1232" i="6"/>
  <c r="K1237" i="6"/>
  <c r="K1245" i="6"/>
  <c r="J1250" i="6"/>
  <c r="K1254" i="6"/>
  <c r="J1258" i="6"/>
  <c r="J1307" i="6"/>
  <c r="K1350" i="6"/>
  <c r="J1368" i="6"/>
  <c r="J1396" i="6"/>
  <c r="K1409" i="6"/>
  <c r="J1560" i="6"/>
  <c r="K921" i="6"/>
  <c r="J923" i="6"/>
  <c r="J952" i="6"/>
  <c r="J958" i="6"/>
  <c r="K961" i="6"/>
  <c r="J965" i="6"/>
  <c r="J976" i="6"/>
  <c r="J993" i="6"/>
  <c r="K1005" i="6"/>
  <c r="K1011" i="6"/>
  <c r="K1027" i="6"/>
  <c r="J1030" i="6"/>
  <c r="K1050" i="6"/>
  <c r="J1059" i="6"/>
  <c r="K1061" i="6"/>
  <c r="K1067" i="6"/>
  <c r="K1073" i="6"/>
  <c r="J1076" i="6"/>
  <c r="J1077" i="6"/>
  <c r="J1083" i="6"/>
  <c r="J1088" i="6"/>
  <c r="K1097" i="6"/>
  <c r="K1110" i="6"/>
  <c r="K1118" i="6"/>
  <c r="K1121" i="6"/>
  <c r="K1122" i="6"/>
  <c r="J1129" i="6"/>
  <c r="J1131" i="6"/>
  <c r="K1143" i="6"/>
  <c r="J1149" i="6"/>
  <c r="K1156" i="6"/>
  <c r="K1161" i="6"/>
  <c r="K1167" i="6"/>
  <c r="K1188" i="6"/>
  <c r="K1193" i="6"/>
  <c r="K1199" i="6"/>
  <c r="J1208" i="6"/>
  <c r="K1214" i="6"/>
  <c r="J1220" i="6"/>
  <c r="K1225" i="6"/>
  <c r="J1240" i="6"/>
  <c r="J1303" i="6"/>
  <c r="J1336" i="6"/>
  <c r="K1379" i="6"/>
  <c r="J1475" i="6"/>
  <c r="K1527" i="6"/>
  <c r="J1019" i="6"/>
  <c r="K1021" i="6"/>
  <c r="K1037" i="6"/>
  <c r="K1043" i="6"/>
  <c r="K1055" i="6"/>
  <c r="J1064" i="6"/>
  <c r="J1082" i="6"/>
  <c r="J1101" i="6"/>
  <c r="K1107" i="6"/>
  <c r="K1108" i="6"/>
  <c r="K1112" i="6"/>
  <c r="K1113" i="6"/>
  <c r="K1142" i="6"/>
  <c r="K1151" i="6"/>
  <c r="K1153" i="6"/>
  <c r="K1157" i="6"/>
  <c r="K1184" i="6"/>
  <c r="K1189" i="6"/>
  <c r="K1213" i="6"/>
  <c r="J1219" i="6"/>
  <c r="K1234" i="6"/>
  <c r="J1239" i="6"/>
  <c r="K1347" i="6"/>
  <c r="K1378" i="6"/>
  <c r="K1443" i="6"/>
  <c r="K1077" i="6"/>
  <c r="K1083" i="6"/>
  <c r="K1095" i="6"/>
  <c r="J1126" i="6"/>
  <c r="K1180" i="6"/>
  <c r="J1238" i="6"/>
  <c r="J1282" i="6"/>
  <c r="K1451" i="6"/>
  <c r="J1459" i="6"/>
  <c r="K913" i="6"/>
  <c r="K917" i="6"/>
  <c r="J921" i="6"/>
  <c r="K923" i="6"/>
  <c r="J926" i="6"/>
  <c r="J932" i="6"/>
  <c r="J937" i="6"/>
  <c r="J944" i="6"/>
  <c r="K946" i="6"/>
  <c r="J950" i="6"/>
  <c r="J969" i="6"/>
  <c r="K981" i="6"/>
  <c r="J985" i="6"/>
  <c r="K993" i="6"/>
  <c r="K1003" i="6"/>
  <c r="J1006" i="6"/>
  <c r="J1024" i="6"/>
  <c r="J1025" i="6"/>
  <c r="K1031" i="6"/>
  <c r="J1040" i="6"/>
  <c r="K1048" i="6"/>
  <c r="K1053" i="6"/>
  <c r="K1059" i="6"/>
  <c r="J1069" i="6"/>
  <c r="J1073" i="6"/>
  <c r="J1075" i="6"/>
  <c r="J1080" i="6"/>
  <c r="J1097" i="6"/>
  <c r="K1102" i="6"/>
  <c r="K1109" i="6"/>
  <c r="J1110" i="6"/>
  <c r="J1117" i="6"/>
  <c r="K1131" i="6"/>
  <c r="K1132" i="6"/>
  <c r="K1133" i="6"/>
  <c r="K1137" i="6"/>
  <c r="K1138" i="6"/>
  <c r="K1148" i="6"/>
  <c r="K1149" i="6"/>
  <c r="K1155" i="6"/>
  <c r="K1176" i="6"/>
  <c r="K1181" i="6"/>
  <c r="K1187" i="6"/>
  <c r="K1208" i="6"/>
  <c r="K1210" i="6"/>
  <c r="J1216" i="6"/>
  <c r="K1221" i="6"/>
  <c r="K1223" i="6"/>
  <c r="J1227" i="6"/>
  <c r="J1234" i="6"/>
  <c r="J1254" i="6"/>
  <c r="K1285" i="6"/>
  <c r="K1314" i="6"/>
  <c r="J1488" i="6"/>
  <c r="J1243" i="6"/>
  <c r="K1258" i="6"/>
  <c r="J1264" i="6"/>
  <c r="K1268" i="6"/>
  <c r="K1269" i="6"/>
  <c r="J1275" i="6"/>
  <c r="K1279" i="6"/>
  <c r="K1291" i="6"/>
  <c r="K1294" i="6"/>
  <c r="J1299" i="6"/>
  <c r="J1302" i="6"/>
  <c r="J1308" i="6"/>
  <c r="K1309" i="6"/>
  <c r="K1315" i="6"/>
  <c r="J1329" i="6"/>
  <c r="J1332" i="6"/>
  <c r="K1340" i="6"/>
  <c r="J1361" i="6"/>
  <c r="J1364" i="6"/>
  <c r="K1372" i="6"/>
  <c r="J1393" i="6"/>
  <c r="J1397" i="6"/>
  <c r="J1401" i="6"/>
  <c r="K1403" i="6"/>
  <c r="K1408" i="6"/>
  <c r="K1426" i="6"/>
  <c r="K1438" i="6"/>
  <c r="J1485" i="6"/>
  <c r="K1489" i="6"/>
  <c r="J1505" i="6"/>
  <c r="K1506" i="6"/>
  <c r="J1521" i="6"/>
  <c r="K1522" i="6"/>
  <c r="K1535" i="6"/>
  <c r="J1542" i="6"/>
  <c r="J1545" i="6"/>
  <c r="K1546" i="6"/>
  <c r="J1554" i="6"/>
  <c r="K1560" i="6"/>
  <c r="K1561" i="6"/>
  <c r="J1570" i="6"/>
  <c r="J1573" i="6"/>
  <c r="K1574" i="6"/>
  <c r="K1227" i="6"/>
  <c r="J1231" i="6"/>
  <c r="K1246" i="6"/>
  <c r="J1252" i="6"/>
  <c r="K1257" i="6"/>
  <c r="J1263" i="6"/>
  <c r="K1267" i="6"/>
  <c r="K1278" i="6"/>
  <c r="J1284" i="6"/>
  <c r="K1288" i="6"/>
  <c r="J1300" i="6"/>
  <c r="J1304" i="6"/>
  <c r="K1307" i="6"/>
  <c r="J1318" i="6"/>
  <c r="J1321" i="6"/>
  <c r="J1325" i="6"/>
  <c r="J1326" i="6"/>
  <c r="J1328" i="6"/>
  <c r="K1336" i="6"/>
  <c r="K1337" i="6"/>
  <c r="J1357" i="6"/>
  <c r="J1358" i="6"/>
  <c r="J1360" i="6"/>
  <c r="K1368" i="6"/>
  <c r="K1369" i="6"/>
  <c r="J1389" i="6"/>
  <c r="J1390" i="6"/>
  <c r="J1392" i="6"/>
  <c r="K1401" i="6"/>
  <c r="K1402" i="6"/>
  <c r="J1419" i="6"/>
  <c r="J1420" i="6"/>
  <c r="K1423" i="6"/>
  <c r="J1424" i="6"/>
  <c r="K1425" i="6"/>
  <c r="K1437" i="6"/>
  <c r="J1471" i="6"/>
  <c r="J1477" i="6"/>
  <c r="K1478" i="6"/>
  <c r="J1481" i="6"/>
  <c r="K1485" i="6"/>
  <c r="K1504" i="6"/>
  <c r="K1505" i="6"/>
  <c r="J1514" i="6"/>
  <c r="K1520" i="6"/>
  <c r="K1521" i="6"/>
  <c r="J1530" i="6"/>
  <c r="J1533" i="6"/>
  <c r="K1534" i="6"/>
  <c r="K1544" i="6"/>
  <c r="K1545" i="6"/>
  <c r="J1557" i="6"/>
  <c r="K1558" i="6"/>
  <c r="K1572" i="6"/>
  <c r="K1573" i="6"/>
  <c r="J1251" i="6"/>
  <c r="K1266" i="6"/>
  <c r="J1272" i="6"/>
  <c r="K1276" i="6"/>
  <c r="K1277" i="6"/>
  <c r="J1283" i="6"/>
  <c r="J1297" i="6"/>
  <c r="K1302" i="6"/>
  <c r="K1303" i="6"/>
  <c r="J1320" i="6"/>
  <c r="J1324" i="6"/>
  <c r="K1332" i="6"/>
  <c r="K1333" i="6"/>
  <c r="J1353" i="6"/>
  <c r="J1354" i="6"/>
  <c r="J1356" i="6"/>
  <c r="K1364" i="6"/>
  <c r="K1365" i="6"/>
  <c r="J1385" i="6"/>
  <c r="J1386" i="6"/>
  <c r="J1388" i="6"/>
  <c r="K1398" i="6"/>
  <c r="J1413" i="6"/>
  <c r="J1453" i="6"/>
  <c r="J1296" i="6"/>
  <c r="K1300" i="6"/>
  <c r="J1315" i="6"/>
  <c r="J1316" i="6"/>
  <c r="K1328" i="6"/>
  <c r="J1349" i="6"/>
  <c r="J1352" i="6"/>
  <c r="K1360" i="6"/>
  <c r="J1381" i="6"/>
  <c r="J1384" i="6"/>
  <c r="K1392" i="6"/>
  <c r="K1396" i="6"/>
  <c r="K1421" i="6"/>
  <c r="J1449" i="6"/>
  <c r="J1451" i="6"/>
  <c r="K1458" i="6"/>
  <c r="K1473" i="6"/>
  <c r="J1494" i="6"/>
  <c r="J1510" i="6"/>
  <c r="K1516" i="6"/>
  <c r="J1526" i="6"/>
  <c r="K1531" i="6"/>
  <c r="J1538" i="6"/>
  <c r="J1541" i="6"/>
  <c r="K1542" i="6"/>
  <c r="J1553" i="6"/>
  <c r="K1554" i="6"/>
  <c r="J1569" i="6"/>
  <c r="K1570" i="6"/>
  <c r="J1513" i="6"/>
  <c r="K1514" i="6"/>
  <c r="J1529" i="6"/>
  <c r="K1530" i="6"/>
  <c r="K1540" i="6"/>
  <c r="K1541" i="6"/>
  <c r="K1552" i="6"/>
  <c r="K1553" i="6"/>
  <c r="J1562" i="6"/>
  <c r="K1568" i="6"/>
  <c r="K1569" i="6"/>
  <c r="K1579" i="6"/>
  <c r="K1230" i="6"/>
  <c r="J1236" i="6"/>
  <c r="K1241" i="6"/>
  <c r="K1243" i="6"/>
  <c r="J1247" i="6"/>
  <c r="K1262" i="6"/>
  <c r="J1268" i="6"/>
  <c r="K1272" i="6"/>
  <c r="K1273" i="6"/>
  <c r="J1279" i="6"/>
  <c r="J1293" i="6"/>
  <c r="J1341" i="6"/>
  <c r="J1342" i="6"/>
  <c r="J1344" i="6"/>
  <c r="K1352" i="6"/>
  <c r="K1353" i="6"/>
  <c r="J1373" i="6"/>
  <c r="J1374" i="6"/>
  <c r="J1376" i="6"/>
  <c r="K1384" i="6"/>
  <c r="K1385" i="6"/>
  <c r="J1403" i="6"/>
  <c r="K1413" i="6"/>
  <c r="K1416" i="6"/>
  <c r="K1417" i="6"/>
  <c r="J1426" i="6"/>
  <c r="J1429" i="6"/>
  <c r="J1439" i="6"/>
  <c r="K1446" i="6"/>
  <c r="K1453" i="6"/>
  <c r="K1469" i="6"/>
  <c r="K1497" i="6"/>
  <c r="J1506" i="6"/>
  <c r="K1512" i="6"/>
  <c r="K1513" i="6"/>
  <c r="J1522" i="6"/>
  <c r="K1528" i="6"/>
  <c r="K1539" i="6"/>
  <c r="J1546" i="6"/>
  <c r="J1549" i="6"/>
  <c r="K1550" i="6"/>
  <c r="J1565" i="6"/>
  <c r="K1566" i="6"/>
  <c r="J1574" i="6"/>
  <c r="J1577" i="6"/>
  <c r="K1578" i="6"/>
  <c r="J1242" i="6"/>
  <c r="K1250" i="6"/>
  <c r="J1256" i="6"/>
  <c r="K1260" i="6"/>
  <c r="K1261" i="6"/>
  <c r="J1267" i="6"/>
  <c r="J1274" i="6"/>
  <c r="K1282" i="6"/>
  <c r="J1288" i="6"/>
  <c r="J1289" i="6"/>
  <c r="J1291" i="6"/>
  <c r="K1313" i="6"/>
  <c r="J1337" i="6"/>
  <c r="J1340" i="6"/>
  <c r="K1348" i="6"/>
  <c r="J1369" i="6"/>
  <c r="J1372" i="6"/>
  <c r="K1380" i="6"/>
  <c r="K1411" i="6"/>
  <c r="J1437" i="6"/>
  <c r="K1442" i="6"/>
  <c r="J1493" i="6"/>
  <c r="K1494" i="6"/>
  <c r="K1510" i="6"/>
  <c r="K1526" i="6"/>
  <c r="J1534" i="6"/>
  <c r="K1538" i="6"/>
  <c r="K1548" i="6"/>
  <c r="J1558" i="6"/>
  <c r="K1564" i="6"/>
  <c r="K1576" i="6"/>
  <c r="J246" i="6"/>
  <c r="K7" i="6"/>
  <c r="J29" i="6"/>
  <c r="J40" i="6"/>
  <c r="K117" i="6"/>
  <c r="J120" i="6"/>
  <c r="K149" i="6"/>
  <c r="J152" i="6"/>
  <c r="K181" i="6"/>
  <c r="J184" i="6"/>
  <c r="J221" i="6"/>
  <c r="K282" i="6"/>
  <c r="J613" i="6"/>
  <c r="J625" i="6"/>
  <c r="K647" i="6"/>
  <c r="J17" i="6"/>
  <c r="J35" i="6"/>
  <c r="J50" i="6"/>
  <c r="J32" i="6"/>
  <c r="J36" i="6"/>
  <c r="J106" i="6"/>
  <c r="K110" i="6"/>
  <c r="J138" i="6"/>
  <c r="K142" i="6"/>
  <c r="J170" i="6"/>
  <c r="K174" i="6"/>
  <c r="J202" i="6"/>
  <c r="K206" i="6"/>
  <c r="J385" i="6"/>
  <c r="J49" i="6"/>
  <c r="J71" i="6"/>
  <c r="J79" i="6"/>
  <c r="J98" i="6"/>
  <c r="J130" i="6"/>
  <c r="J162" i="6"/>
  <c r="J194" i="6"/>
  <c r="K327" i="6"/>
  <c r="J346" i="6"/>
  <c r="J410" i="6"/>
  <c r="J24" i="6"/>
  <c r="J7" i="6"/>
  <c r="K35" i="6"/>
  <c r="K39" i="6"/>
  <c r="K55" i="6"/>
  <c r="J90" i="6"/>
  <c r="K101" i="6"/>
  <c r="J104" i="6"/>
  <c r="K133" i="6"/>
  <c r="J136" i="6"/>
  <c r="K165" i="6"/>
  <c r="J168" i="6"/>
  <c r="K197" i="6"/>
  <c r="J200" i="6"/>
  <c r="J249" i="6"/>
  <c r="J253" i="6"/>
  <c r="K311" i="6"/>
  <c r="K343" i="6"/>
  <c r="J357" i="6"/>
  <c r="K407" i="6"/>
  <c r="J421" i="6"/>
  <c r="J412" i="6"/>
  <c r="J8" i="6"/>
  <c r="K15" i="6"/>
  <c r="K27" i="6"/>
  <c r="K30" i="6"/>
  <c r="K31" i="6"/>
  <c r="J45" i="6"/>
  <c r="J48" i="6"/>
  <c r="J57" i="6"/>
  <c r="K62" i="6"/>
  <c r="J65" i="6"/>
  <c r="K70" i="6"/>
  <c r="J73" i="6"/>
  <c r="K78" i="6"/>
  <c r="J81" i="6"/>
  <c r="K86" i="6"/>
  <c r="J89" i="6"/>
  <c r="J122" i="6"/>
  <c r="K126" i="6"/>
  <c r="J154" i="6"/>
  <c r="K158" i="6"/>
  <c r="J186" i="6"/>
  <c r="K190" i="6"/>
  <c r="J212" i="6"/>
  <c r="K216" i="6"/>
  <c r="K232" i="6"/>
  <c r="J252" i="6"/>
  <c r="K295" i="6"/>
  <c r="K330" i="6"/>
  <c r="J355" i="6"/>
  <c r="J419" i="6"/>
  <c r="K19" i="6"/>
  <c r="K22" i="6"/>
  <c r="K23" i="6"/>
  <c r="J33" i="6"/>
  <c r="J96" i="6"/>
  <c r="K125" i="6"/>
  <c r="J128" i="6"/>
  <c r="K157" i="6"/>
  <c r="J160" i="6"/>
  <c r="K189" i="6"/>
  <c r="J192" i="6"/>
  <c r="J211" i="6"/>
  <c r="K215" i="6"/>
  <c r="J223" i="6"/>
  <c r="K279" i="6"/>
  <c r="K314" i="6"/>
  <c r="J348" i="6"/>
  <c r="J44" i="6"/>
  <c r="J56" i="6"/>
  <c r="K61" i="6"/>
  <c r="J64" i="6"/>
  <c r="K69" i="6"/>
  <c r="J72" i="6"/>
  <c r="K77" i="6"/>
  <c r="J80" i="6"/>
  <c r="K85" i="6"/>
  <c r="J114" i="6"/>
  <c r="K118" i="6"/>
  <c r="J146" i="6"/>
  <c r="K150" i="6"/>
  <c r="J178" i="6"/>
  <c r="K182" i="6"/>
  <c r="J210" i="6"/>
  <c r="J222" i="6"/>
  <c r="K231" i="6"/>
  <c r="J251" i="6"/>
  <c r="J226" i="6"/>
  <c r="K238" i="6"/>
  <c r="J255" i="6"/>
  <c r="J258" i="6"/>
  <c r="J273" i="6"/>
  <c r="J289" i="6"/>
  <c r="J305" i="6"/>
  <c r="J321" i="6"/>
  <c r="J337" i="6"/>
  <c r="K351" i="6"/>
  <c r="J354" i="6"/>
  <c r="K360" i="6"/>
  <c r="K377" i="6"/>
  <c r="J379" i="6"/>
  <c r="J393" i="6"/>
  <c r="K398" i="6"/>
  <c r="K415" i="6"/>
  <c r="J418" i="6"/>
  <c r="K424" i="6"/>
  <c r="J435" i="6"/>
  <c r="J436" i="6"/>
  <c r="J452" i="6"/>
  <c r="J468" i="6"/>
  <c r="J484" i="6"/>
  <c r="J500" i="6"/>
  <c r="J516" i="6"/>
  <c r="J532" i="6"/>
  <c r="J548" i="6"/>
  <c r="J564" i="6"/>
  <c r="J580" i="6"/>
  <c r="J596" i="6"/>
  <c r="J607" i="6"/>
  <c r="J362" i="6"/>
  <c r="J401" i="6"/>
  <c r="J426" i="6"/>
  <c r="J445" i="6"/>
  <c r="J461" i="6"/>
  <c r="J477" i="6"/>
  <c r="J493" i="6"/>
  <c r="J509" i="6"/>
  <c r="K512" i="6"/>
  <c r="J525" i="6"/>
  <c r="K528" i="6"/>
  <c r="J541" i="6"/>
  <c r="K544" i="6"/>
  <c r="J557" i="6"/>
  <c r="K560" i="6"/>
  <c r="J573" i="6"/>
  <c r="K576" i="6"/>
  <c r="J589" i="6"/>
  <c r="K592" i="6"/>
  <c r="J611" i="6"/>
  <c r="K621" i="6"/>
  <c r="J731" i="6"/>
  <c r="J802" i="6"/>
  <c r="J907" i="6"/>
  <c r="J231" i="6"/>
  <c r="J234" i="6"/>
  <c r="K246" i="6"/>
  <c r="K273" i="6"/>
  <c r="J282" i="6"/>
  <c r="K289" i="6"/>
  <c r="J298" i="6"/>
  <c r="K305" i="6"/>
  <c r="J314" i="6"/>
  <c r="K321" i="6"/>
  <c r="J330" i="6"/>
  <c r="K337" i="6"/>
  <c r="J345" i="6"/>
  <c r="K350" i="6"/>
  <c r="K367" i="6"/>
  <c r="J370" i="6"/>
  <c r="K393" i="6"/>
  <c r="J409" i="6"/>
  <c r="K414" i="6"/>
  <c r="K431" i="6"/>
  <c r="J610" i="6"/>
  <c r="J661" i="6"/>
  <c r="J278" i="6"/>
  <c r="J294" i="6"/>
  <c r="J310" i="6"/>
  <c r="J326" i="6"/>
  <c r="J353" i="6"/>
  <c r="J378" i="6"/>
  <c r="J417" i="6"/>
  <c r="J659" i="6"/>
  <c r="J218" i="6"/>
  <c r="J239" i="6"/>
  <c r="J242" i="6"/>
  <c r="J248" i="6"/>
  <c r="K254" i="6"/>
  <c r="K265" i="6"/>
  <c r="J281" i="6"/>
  <c r="J297" i="6"/>
  <c r="J313" i="6"/>
  <c r="J329" i="6"/>
  <c r="K345" i="6"/>
  <c r="J347" i="6"/>
  <c r="J361" i="6"/>
  <c r="K366" i="6"/>
  <c r="K383" i="6"/>
  <c r="J386" i="6"/>
  <c r="K392" i="6"/>
  <c r="K409" i="6"/>
  <c r="J411" i="6"/>
  <c r="J425" i="6"/>
  <c r="K430" i="6"/>
  <c r="J444" i="6"/>
  <c r="J460" i="6"/>
  <c r="J476" i="6"/>
  <c r="J492" i="6"/>
  <c r="J508" i="6"/>
  <c r="J524" i="6"/>
  <c r="J540" i="6"/>
  <c r="J556" i="6"/>
  <c r="J572" i="6"/>
  <c r="J588" i="6"/>
  <c r="J604" i="6"/>
  <c r="K233" i="6"/>
  <c r="K270" i="6"/>
  <c r="J277" i="6"/>
  <c r="K286" i="6"/>
  <c r="J293" i="6"/>
  <c r="K302" i="6"/>
  <c r="J309" i="6"/>
  <c r="K318" i="6"/>
  <c r="J325" i="6"/>
  <c r="K334" i="6"/>
  <c r="K353" i="6"/>
  <c r="J369" i="6"/>
  <c r="K374" i="6"/>
  <c r="K391" i="6"/>
  <c r="J394" i="6"/>
  <c r="K400" i="6"/>
  <c r="K417" i="6"/>
  <c r="J437" i="6"/>
  <c r="K440" i="6"/>
  <c r="J453" i="6"/>
  <c r="K456" i="6"/>
  <c r="J469" i="6"/>
  <c r="K472" i="6"/>
  <c r="J485" i="6"/>
  <c r="K488" i="6"/>
  <c r="J501" i="6"/>
  <c r="K504" i="6"/>
  <c r="J517" i="6"/>
  <c r="K520" i="6"/>
  <c r="J533" i="6"/>
  <c r="K536" i="6"/>
  <c r="J549" i="6"/>
  <c r="K552" i="6"/>
  <c r="J565" i="6"/>
  <c r="K568" i="6"/>
  <c r="J581" i="6"/>
  <c r="K584" i="6"/>
  <c r="J597" i="6"/>
  <c r="K600" i="6"/>
  <c r="J608" i="6"/>
  <c r="J615" i="6"/>
  <c r="K230" i="6"/>
  <c r="J247" i="6"/>
  <c r="J250" i="6"/>
  <c r="K262" i="6"/>
  <c r="J274" i="6"/>
  <c r="K281" i="6"/>
  <c r="J290" i="6"/>
  <c r="K297" i="6"/>
  <c r="J306" i="6"/>
  <c r="K313" i="6"/>
  <c r="J322" i="6"/>
  <c r="K329" i="6"/>
  <c r="J338" i="6"/>
  <c r="K361" i="6"/>
  <c r="J377" i="6"/>
  <c r="K382" i="6"/>
  <c r="K399" i="6"/>
  <c r="J402" i="6"/>
  <c r="K425" i="6"/>
  <c r="J650" i="6"/>
  <c r="J652" i="6"/>
  <c r="J616" i="6"/>
  <c r="J634" i="6"/>
  <c r="K640" i="6"/>
  <c r="J664" i="6"/>
  <c r="K688" i="6"/>
  <c r="J715" i="6"/>
  <c r="J918" i="6"/>
  <c r="J982" i="6"/>
  <c r="J1106" i="6"/>
  <c r="J1135" i="6"/>
  <c r="J605" i="6"/>
  <c r="K622" i="6"/>
  <c r="K639" i="6"/>
  <c r="J642" i="6"/>
  <c r="J683" i="6"/>
  <c r="K687" i="6"/>
  <c r="J690" i="6"/>
  <c r="K694" i="6"/>
  <c r="J738" i="6"/>
  <c r="K742" i="6"/>
  <c r="J745" i="6"/>
  <c r="K757" i="6"/>
  <c r="K773" i="6"/>
  <c r="J633" i="6"/>
  <c r="K638" i="6"/>
  <c r="K655" i="6"/>
  <c r="J658" i="6"/>
  <c r="J675" i="6"/>
  <c r="K679" i="6"/>
  <c r="J682" i="6"/>
  <c r="J707" i="6"/>
  <c r="K711" i="6"/>
  <c r="J759" i="6"/>
  <c r="K768" i="6"/>
  <c r="J786" i="6"/>
  <c r="J817" i="6"/>
  <c r="J818" i="6"/>
  <c r="J641" i="6"/>
  <c r="J666" i="6"/>
  <c r="J692" i="6"/>
  <c r="J811" i="6"/>
  <c r="J849" i="6"/>
  <c r="J850" i="6"/>
  <c r="J945" i="6"/>
  <c r="J617" i="6"/>
  <c r="J635" i="6"/>
  <c r="J640" i="6"/>
  <c r="J649" i="6"/>
  <c r="J699" i="6"/>
  <c r="K703" i="6"/>
  <c r="J706" i="6"/>
  <c r="K710" i="6"/>
  <c r="J713" i="6"/>
  <c r="J723" i="6"/>
  <c r="K727" i="6"/>
  <c r="K767" i="6"/>
  <c r="J809" i="6"/>
  <c r="J843" i="6"/>
  <c r="K614" i="6"/>
  <c r="J618" i="6"/>
  <c r="K624" i="6"/>
  <c r="J643" i="6"/>
  <c r="J648" i="6"/>
  <c r="J657" i="6"/>
  <c r="K662" i="6"/>
  <c r="J681" i="6"/>
  <c r="J684" i="6"/>
  <c r="K696" i="6"/>
  <c r="J750" i="6"/>
  <c r="J761" i="6"/>
  <c r="J881" i="6"/>
  <c r="J882" i="6"/>
  <c r="J626" i="6"/>
  <c r="J665" i="6"/>
  <c r="J691" i="6"/>
  <c r="J739" i="6"/>
  <c r="J746" i="6"/>
  <c r="J875" i="6"/>
  <c r="J763" i="6"/>
  <c r="K772" i="6"/>
  <c r="J782" i="6"/>
  <c r="K789" i="6"/>
  <c r="J798" i="6"/>
  <c r="K805" i="6"/>
  <c r="J808" i="6"/>
  <c r="K814" i="6"/>
  <c r="K820" i="6"/>
  <c r="J831" i="6"/>
  <c r="J834" i="6"/>
  <c r="K846" i="6"/>
  <c r="K852" i="6"/>
  <c r="J863" i="6"/>
  <c r="J866" i="6"/>
  <c r="K878" i="6"/>
  <c r="K884" i="6"/>
  <c r="J895" i="6"/>
  <c r="K910" i="6"/>
  <c r="J913" i="6"/>
  <c r="J930" i="6"/>
  <c r="K934" i="6"/>
  <c r="J1020" i="6"/>
  <c r="J1021" i="6"/>
  <c r="J841" i="6"/>
  <c r="J873" i="6"/>
  <c r="J905" i="6"/>
  <c r="J916" i="6"/>
  <c r="J929" i="6"/>
  <c r="J1014" i="6"/>
  <c r="J1070" i="6"/>
  <c r="J1094" i="6"/>
  <c r="J1130" i="6"/>
  <c r="J1207" i="6"/>
  <c r="J1221" i="6"/>
  <c r="K1224" i="6"/>
  <c r="J1253" i="6"/>
  <c r="K1256" i="6"/>
  <c r="J1285" i="6"/>
  <c r="J1322" i="6"/>
  <c r="J1355" i="6"/>
  <c r="J1387" i="6"/>
  <c r="J1515" i="6"/>
  <c r="J1531" i="6"/>
  <c r="J776" i="6"/>
  <c r="K788" i="6"/>
  <c r="J792" i="6"/>
  <c r="K804" i="6"/>
  <c r="K812" i="6"/>
  <c r="J823" i="6"/>
  <c r="J826" i="6"/>
  <c r="K838" i="6"/>
  <c r="K844" i="6"/>
  <c r="J855" i="6"/>
  <c r="K870" i="6"/>
  <c r="K876" i="6"/>
  <c r="K902" i="6"/>
  <c r="K908" i="6"/>
  <c r="J928" i="6"/>
  <c r="J941" i="6"/>
  <c r="J980" i="6"/>
  <c r="J981" i="6"/>
  <c r="J1046" i="6"/>
  <c r="K1056" i="6"/>
  <c r="J755" i="6"/>
  <c r="K762" i="6"/>
  <c r="J807" i="6"/>
  <c r="J833" i="6"/>
  <c r="K837" i="6"/>
  <c r="J840" i="6"/>
  <c r="J865" i="6"/>
  <c r="K869" i="6"/>
  <c r="J872" i="6"/>
  <c r="J897" i="6"/>
  <c r="K901" i="6"/>
  <c r="J904" i="6"/>
  <c r="J915" i="6"/>
  <c r="K937" i="6"/>
  <c r="J940" i="6"/>
  <c r="J771" i="6"/>
  <c r="K781" i="6"/>
  <c r="J785" i="6"/>
  <c r="J790" i="6"/>
  <c r="K797" i="6"/>
  <c r="J801" i="6"/>
  <c r="J806" i="6"/>
  <c r="J815" i="6"/>
  <c r="K830" i="6"/>
  <c r="K836" i="6"/>
  <c r="J847" i="6"/>
  <c r="K862" i="6"/>
  <c r="K868" i="6"/>
  <c r="K894" i="6"/>
  <c r="K900" i="6"/>
  <c r="J962" i="6"/>
  <c r="J1012" i="6"/>
  <c r="J1013" i="6"/>
  <c r="J1034" i="6"/>
  <c r="K778" i="6"/>
  <c r="J789" i="6"/>
  <c r="K794" i="6"/>
  <c r="J825" i="6"/>
  <c r="K829" i="6"/>
  <c r="J832" i="6"/>
  <c r="J857" i="6"/>
  <c r="K861" i="6"/>
  <c r="J864" i="6"/>
  <c r="J889" i="6"/>
  <c r="K893" i="6"/>
  <c r="J896" i="6"/>
  <c r="K936" i="6"/>
  <c r="J939" i="6"/>
  <c r="J1044" i="6"/>
  <c r="J1045" i="6"/>
  <c r="J747" i="6"/>
  <c r="K754" i="6"/>
  <c r="K780" i="6"/>
  <c r="J784" i="6"/>
  <c r="K796" i="6"/>
  <c r="J800" i="6"/>
  <c r="J839" i="6"/>
  <c r="J842" i="6"/>
  <c r="J871" i="6"/>
  <c r="J874" i="6"/>
  <c r="J903" i="6"/>
  <c r="J906" i="6"/>
  <c r="J914" i="6"/>
  <c r="J917" i="6"/>
  <c r="J927" i="6"/>
  <c r="J988" i="6"/>
  <c r="J989" i="6"/>
  <c r="K911" i="6"/>
  <c r="K954" i="6"/>
  <c r="J961" i="6"/>
  <c r="J970" i="6"/>
  <c r="J973" i="6"/>
  <c r="K978" i="6"/>
  <c r="K985" i="6"/>
  <c r="K991" i="6"/>
  <c r="J1002" i="6"/>
  <c r="J1005" i="6"/>
  <c r="K1010" i="6"/>
  <c r="K1017" i="6"/>
  <c r="K1023" i="6"/>
  <c r="J1037" i="6"/>
  <c r="K1042" i="6"/>
  <c r="K1049" i="6"/>
  <c r="J1052" i="6"/>
  <c r="K1074" i="6"/>
  <c r="K1145" i="6"/>
  <c r="J920" i="6"/>
  <c r="K927" i="6"/>
  <c r="K953" i="6"/>
  <c r="K970" i="6"/>
  <c r="K977" i="6"/>
  <c r="K983" i="6"/>
  <c r="J994" i="6"/>
  <c r="J997" i="6"/>
  <c r="K1002" i="6"/>
  <c r="K1009" i="6"/>
  <c r="K1015" i="6"/>
  <c r="J1026" i="6"/>
  <c r="J1029" i="6"/>
  <c r="K1034" i="6"/>
  <c r="K1041" i="6"/>
  <c r="K1047" i="6"/>
  <c r="J1051" i="6"/>
  <c r="K1090" i="6"/>
  <c r="K1117" i="6"/>
  <c r="K952" i="6"/>
  <c r="J955" i="6"/>
  <c r="J972" i="6"/>
  <c r="K976" i="6"/>
  <c r="J979" i="6"/>
  <c r="J1004" i="6"/>
  <c r="K1008" i="6"/>
  <c r="J1011" i="6"/>
  <c r="J1036" i="6"/>
  <c r="K1040" i="6"/>
  <c r="J1043" i="6"/>
  <c r="K1066" i="6"/>
  <c r="J1086" i="6"/>
  <c r="K1089" i="6"/>
  <c r="J1092" i="6"/>
  <c r="K1104" i="6"/>
  <c r="J1125" i="6"/>
  <c r="J936" i="6"/>
  <c r="K943" i="6"/>
  <c r="K951" i="6"/>
  <c r="J963" i="6"/>
  <c r="K969" i="6"/>
  <c r="K975" i="6"/>
  <c r="K1001" i="6"/>
  <c r="K1007" i="6"/>
  <c r="K1033" i="6"/>
  <c r="K1039" i="6"/>
  <c r="J1050" i="6"/>
  <c r="J1062" i="6"/>
  <c r="K1065" i="6"/>
  <c r="J1068" i="6"/>
  <c r="K1103" i="6"/>
  <c r="J912" i="6"/>
  <c r="K919" i="6"/>
  <c r="K959" i="6"/>
  <c r="K968" i="6"/>
  <c r="J971" i="6"/>
  <c r="J996" i="6"/>
  <c r="K1000" i="6"/>
  <c r="J1003" i="6"/>
  <c r="J1028" i="6"/>
  <c r="K1032" i="6"/>
  <c r="J1035" i="6"/>
  <c r="J1042" i="6"/>
  <c r="K1082" i="6"/>
  <c r="J1114" i="6"/>
  <c r="J1115" i="6"/>
  <c r="J1120" i="6"/>
  <c r="J954" i="6"/>
  <c r="K967" i="6"/>
  <c r="J978" i="6"/>
  <c r="K986" i="6"/>
  <c r="J1010" i="6"/>
  <c r="K1018" i="6"/>
  <c r="K1058" i="6"/>
  <c r="J1078" i="6"/>
  <c r="K1099" i="6"/>
  <c r="K1127" i="6"/>
  <c r="J1141" i="6"/>
  <c r="J1123" i="6"/>
  <c r="J1139" i="6"/>
  <c r="J1213" i="6"/>
  <c r="K1216" i="6"/>
  <c r="J1245" i="6"/>
  <c r="K1248" i="6"/>
  <c r="K1259" i="6"/>
  <c r="J1277" i="6"/>
  <c r="K1098" i="6"/>
  <c r="J1119" i="6"/>
  <c r="J1124" i="6"/>
  <c r="J1140" i="6"/>
  <c r="J1151" i="6"/>
  <c r="J1152" i="6"/>
  <c r="J1233" i="6"/>
  <c r="K1236" i="6"/>
  <c r="J1265" i="6"/>
  <c r="J1111" i="6"/>
  <c r="J1136" i="6"/>
  <c r="K1146" i="6"/>
  <c r="J1155" i="6"/>
  <c r="J1156" i="6"/>
  <c r="J1159" i="6"/>
  <c r="J1160" i="6"/>
  <c r="J1163" i="6"/>
  <c r="J1164" i="6"/>
  <c r="J1167" i="6"/>
  <c r="J1168" i="6"/>
  <c r="J1171" i="6"/>
  <c r="J1172" i="6"/>
  <c r="J1175" i="6"/>
  <c r="J1176" i="6"/>
  <c r="J1179" i="6"/>
  <c r="J1180" i="6"/>
  <c r="J1183" i="6"/>
  <c r="J1184" i="6"/>
  <c r="J1187" i="6"/>
  <c r="J1188" i="6"/>
  <c r="J1191" i="6"/>
  <c r="J1192" i="6"/>
  <c r="J1195" i="6"/>
  <c r="J1196" i="6"/>
  <c r="J1199" i="6"/>
  <c r="J1200" i="6"/>
  <c r="J1203" i="6"/>
  <c r="J1204" i="6"/>
  <c r="J1209" i="6"/>
  <c r="K1212" i="6"/>
  <c r="J1241" i="6"/>
  <c r="K1244" i="6"/>
  <c r="K1255" i="6"/>
  <c r="J1273" i="6"/>
  <c r="K1287" i="6"/>
  <c r="J1295" i="6"/>
  <c r="J1205" i="6"/>
  <c r="J1229" i="6"/>
  <c r="K1232" i="6"/>
  <c r="J1261" i="6"/>
  <c r="K1275" i="6"/>
  <c r="J1294" i="6"/>
  <c r="J1103" i="6"/>
  <c r="J1132" i="6"/>
  <c r="J1143" i="6"/>
  <c r="J1144" i="6"/>
  <c r="J1146" i="6"/>
  <c r="K1150" i="6"/>
  <c r="J1217" i="6"/>
  <c r="K1220" i="6"/>
  <c r="J1249" i="6"/>
  <c r="K1252" i="6"/>
  <c r="K1263" i="6"/>
  <c r="J1281" i="6"/>
  <c r="J1099" i="6"/>
  <c r="J1127" i="6"/>
  <c r="J1237" i="6"/>
  <c r="K1240" i="6"/>
  <c r="J1269" i="6"/>
  <c r="K1283" i="6"/>
  <c r="J1290" i="6"/>
  <c r="K1297" i="6"/>
  <c r="K1316" i="6"/>
  <c r="J1128" i="6"/>
  <c r="J1147" i="6"/>
  <c r="J1148" i="6"/>
  <c r="K1154" i="6"/>
  <c r="K1158" i="6"/>
  <c r="K1162" i="6"/>
  <c r="K1166" i="6"/>
  <c r="K1170" i="6"/>
  <c r="K1174" i="6"/>
  <c r="K1178" i="6"/>
  <c r="K1182" i="6"/>
  <c r="K1186" i="6"/>
  <c r="K1190" i="6"/>
  <c r="K1194" i="6"/>
  <c r="K1198" i="6"/>
  <c r="K1202" i="6"/>
  <c r="J1225" i="6"/>
  <c r="K1228" i="6"/>
  <c r="J1257" i="6"/>
  <c r="K1271" i="6"/>
  <c r="J1306" i="6"/>
  <c r="J1331" i="6"/>
  <c r="J1363" i="6"/>
  <c r="K1292" i="6"/>
  <c r="K1308" i="6"/>
  <c r="K1311" i="6"/>
  <c r="J1327" i="6"/>
  <c r="J1330" i="6"/>
  <c r="K1341" i="6"/>
  <c r="J1359" i="6"/>
  <c r="J1362" i="6"/>
  <c r="K1373" i="6"/>
  <c r="J1391" i="6"/>
  <c r="K1406" i="6"/>
  <c r="J1458" i="6"/>
  <c r="K1304" i="6"/>
  <c r="J1313" i="6"/>
  <c r="J1351" i="6"/>
  <c r="J1383" i="6"/>
  <c r="J1409" i="6"/>
  <c r="J1455" i="6"/>
  <c r="J1312" i="6"/>
  <c r="K1329" i="6"/>
  <c r="J1347" i="6"/>
  <c r="J1350" i="6"/>
  <c r="K1361" i="6"/>
  <c r="J1379" i="6"/>
  <c r="J1382" i="6"/>
  <c r="K1393" i="6"/>
  <c r="K1397" i="6"/>
  <c r="J1495" i="6"/>
  <c r="J1343" i="6"/>
  <c r="J1375" i="6"/>
  <c r="J1490" i="6"/>
  <c r="K1312" i="6"/>
  <c r="J1339" i="6"/>
  <c r="J1371" i="6"/>
  <c r="K1418" i="6"/>
  <c r="K1296" i="6"/>
  <c r="J1309" i="6"/>
  <c r="J1317" i="6"/>
  <c r="J1335" i="6"/>
  <c r="J1338" i="6"/>
  <c r="K1349" i="6"/>
  <c r="J1367" i="6"/>
  <c r="J1370" i="6"/>
  <c r="K1381" i="6"/>
  <c r="J1400" i="6"/>
  <c r="J1422" i="6"/>
  <c r="K1468" i="6"/>
  <c r="J1487" i="6"/>
  <c r="J1394" i="6"/>
  <c r="J1395" i="6"/>
  <c r="J1404" i="6"/>
  <c r="J1414" i="6"/>
  <c r="J1415" i="6"/>
  <c r="J1431" i="6"/>
  <c r="J1445" i="6"/>
  <c r="J1450" i="6"/>
  <c r="K1460" i="6"/>
  <c r="K1465" i="6"/>
  <c r="J1482" i="6"/>
  <c r="J1503" i="6"/>
  <c r="K1509" i="6"/>
  <c r="J1519" i="6"/>
  <c r="K1525" i="6"/>
  <c r="K1537" i="6"/>
  <c r="K1424" i="6"/>
  <c r="J1430" i="6"/>
  <c r="K1436" i="6"/>
  <c r="J1454" i="6"/>
  <c r="K1464" i="6"/>
  <c r="J1486" i="6"/>
  <c r="J1498" i="6"/>
  <c r="J1543" i="6"/>
  <c r="J1555" i="6"/>
  <c r="J1571" i="6"/>
  <c r="J1410" i="6"/>
  <c r="J1434" i="6"/>
  <c r="K1440" i="6"/>
  <c r="K1445" i="6"/>
  <c r="J1457" i="6"/>
  <c r="J1462" i="6"/>
  <c r="K1472" i="6"/>
  <c r="K1477" i="6"/>
  <c r="K1533" i="6"/>
  <c r="J1551" i="6"/>
  <c r="K1557" i="6"/>
  <c r="J1567" i="6"/>
  <c r="J1579" i="6"/>
  <c r="K1420" i="6"/>
  <c r="J1433" i="6"/>
  <c r="K1444" i="6"/>
  <c r="K1449" i="6"/>
  <c r="J1461" i="6"/>
  <c r="J1466" i="6"/>
  <c r="K1476" i="6"/>
  <c r="K1481" i="6"/>
  <c r="K1500" i="6"/>
  <c r="K1501" i="6"/>
  <c r="J1511" i="6"/>
  <c r="K1517" i="6"/>
  <c r="J1527" i="6"/>
  <c r="J1539" i="6"/>
  <c r="J1406" i="6"/>
  <c r="J1418" i="6"/>
  <c r="K1428" i="6"/>
  <c r="K1429" i="6"/>
  <c r="J1438" i="6"/>
  <c r="K1448" i="6"/>
  <c r="J1470" i="6"/>
  <c r="K1480" i="6"/>
  <c r="J1563" i="6"/>
  <c r="J1402" i="6"/>
  <c r="J1425" i="6"/>
  <c r="J1442" i="6"/>
  <c r="K1452" i="6"/>
  <c r="J1474" i="6"/>
  <c r="K1484" i="6"/>
  <c r="J1499" i="6"/>
  <c r="J1507" i="6"/>
  <c r="J1523" i="6"/>
  <c r="K1529" i="6"/>
  <c r="J1547" i="6"/>
  <c r="J1575" i="6"/>
  <c r="J1398" i="6"/>
  <c r="J1421" i="6"/>
  <c r="K1432" i="6"/>
  <c r="K1433" i="6"/>
  <c r="J1441" i="6"/>
  <c r="J1446" i="6"/>
  <c r="K1456" i="6"/>
  <c r="K1461" i="6"/>
  <c r="J1478" i="6"/>
  <c r="K1488" i="6"/>
  <c r="J1535" i="6"/>
  <c r="K1549" i="6"/>
  <c r="J1559" i="6"/>
  <c r="K1565" i="6"/>
  <c r="K1577" i="6"/>
  <c r="K1492" i="6"/>
  <c r="K1496" i="6"/>
  <c r="C3" i="2" l="1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C155" i="2"/>
  <c r="D155" i="2"/>
  <c r="E155" i="2"/>
  <c r="F155" i="2"/>
  <c r="G155" i="2"/>
  <c r="H155" i="2"/>
  <c r="C156" i="2"/>
  <c r="D156" i="2"/>
  <c r="E156" i="2"/>
  <c r="F156" i="2"/>
  <c r="G156" i="2"/>
  <c r="H156" i="2"/>
  <c r="C157" i="2"/>
  <c r="D157" i="2"/>
  <c r="E157" i="2"/>
  <c r="F157" i="2"/>
  <c r="G157" i="2"/>
  <c r="H157" i="2"/>
  <c r="C158" i="2"/>
  <c r="D158" i="2"/>
  <c r="E158" i="2"/>
  <c r="F158" i="2"/>
  <c r="G158" i="2"/>
  <c r="H158" i="2"/>
  <c r="C159" i="2"/>
  <c r="D159" i="2"/>
  <c r="E159" i="2"/>
  <c r="F159" i="2"/>
  <c r="G159" i="2"/>
  <c r="H159" i="2"/>
  <c r="C160" i="2"/>
  <c r="D160" i="2"/>
  <c r="E160" i="2"/>
  <c r="F160" i="2"/>
  <c r="G160" i="2"/>
  <c r="H160" i="2"/>
  <c r="C161" i="2"/>
  <c r="D161" i="2"/>
  <c r="E161" i="2"/>
  <c r="F161" i="2"/>
  <c r="G161" i="2"/>
  <c r="H161" i="2"/>
  <c r="C162" i="2"/>
  <c r="D162" i="2"/>
  <c r="E162" i="2"/>
  <c r="F162" i="2"/>
  <c r="G162" i="2"/>
  <c r="H162" i="2"/>
  <c r="C163" i="2"/>
  <c r="D163" i="2"/>
  <c r="E163" i="2"/>
  <c r="F163" i="2"/>
  <c r="G163" i="2"/>
  <c r="H163" i="2"/>
  <c r="C164" i="2"/>
  <c r="D164" i="2"/>
  <c r="E164" i="2"/>
  <c r="F164" i="2"/>
  <c r="G164" i="2"/>
  <c r="H164" i="2"/>
  <c r="C165" i="2"/>
  <c r="D165" i="2"/>
  <c r="E165" i="2"/>
  <c r="F165" i="2"/>
  <c r="G165" i="2"/>
  <c r="H165" i="2"/>
  <c r="C166" i="2"/>
  <c r="D166" i="2"/>
  <c r="E166" i="2"/>
  <c r="F166" i="2"/>
  <c r="G166" i="2"/>
  <c r="H166" i="2"/>
  <c r="C167" i="2"/>
  <c r="D167" i="2"/>
  <c r="E167" i="2"/>
  <c r="F167" i="2"/>
  <c r="G167" i="2"/>
  <c r="H167" i="2"/>
  <c r="C168" i="2"/>
  <c r="D168" i="2"/>
  <c r="E168" i="2"/>
  <c r="F168" i="2"/>
  <c r="G168" i="2"/>
  <c r="H168" i="2"/>
  <c r="C169" i="2"/>
  <c r="D169" i="2"/>
  <c r="E169" i="2"/>
  <c r="F169" i="2"/>
  <c r="G169" i="2"/>
  <c r="H169" i="2"/>
  <c r="C170" i="2"/>
  <c r="D170" i="2"/>
  <c r="E170" i="2"/>
  <c r="F170" i="2"/>
  <c r="G170" i="2"/>
  <c r="H170" i="2"/>
  <c r="C171" i="2"/>
  <c r="D171" i="2"/>
  <c r="E171" i="2"/>
  <c r="F171" i="2"/>
  <c r="G171" i="2"/>
  <c r="H171" i="2"/>
  <c r="C172" i="2"/>
  <c r="D172" i="2"/>
  <c r="E172" i="2"/>
  <c r="F172" i="2"/>
  <c r="G172" i="2"/>
  <c r="H172" i="2"/>
  <c r="C173" i="2"/>
  <c r="D173" i="2"/>
  <c r="E173" i="2"/>
  <c r="F173" i="2"/>
  <c r="G173" i="2"/>
  <c r="H173" i="2"/>
  <c r="C174" i="2"/>
  <c r="D174" i="2"/>
  <c r="E174" i="2"/>
  <c r="F174" i="2"/>
  <c r="G174" i="2"/>
  <c r="H174" i="2"/>
  <c r="C175" i="2"/>
  <c r="D175" i="2"/>
  <c r="E175" i="2"/>
  <c r="F175" i="2"/>
  <c r="G175" i="2"/>
  <c r="H175" i="2"/>
  <c r="C176" i="2"/>
  <c r="D176" i="2"/>
  <c r="E176" i="2"/>
  <c r="F176" i="2"/>
  <c r="G176" i="2"/>
  <c r="H176" i="2"/>
  <c r="C177" i="2"/>
  <c r="D177" i="2"/>
  <c r="E177" i="2"/>
  <c r="F177" i="2"/>
  <c r="G177" i="2"/>
  <c r="H177" i="2"/>
  <c r="C178" i="2"/>
  <c r="D178" i="2"/>
  <c r="E178" i="2"/>
  <c r="F178" i="2"/>
  <c r="G178" i="2"/>
  <c r="H178" i="2"/>
  <c r="C179" i="2"/>
  <c r="D179" i="2"/>
  <c r="E179" i="2"/>
  <c r="F179" i="2"/>
  <c r="G179" i="2"/>
  <c r="H179" i="2"/>
  <c r="C180" i="2"/>
  <c r="D180" i="2"/>
  <c r="E180" i="2"/>
  <c r="F180" i="2"/>
  <c r="G180" i="2"/>
  <c r="H180" i="2"/>
  <c r="C181" i="2"/>
  <c r="D181" i="2"/>
  <c r="E181" i="2"/>
  <c r="F181" i="2"/>
  <c r="G181" i="2"/>
  <c r="H181" i="2"/>
  <c r="C182" i="2"/>
  <c r="D182" i="2"/>
  <c r="E182" i="2"/>
  <c r="F182" i="2"/>
  <c r="G182" i="2"/>
  <c r="H182" i="2"/>
  <c r="C183" i="2"/>
  <c r="D183" i="2"/>
  <c r="E183" i="2"/>
  <c r="F183" i="2"/>
  <c r="G183" i="2"/>
  <c r="H183" i="2"/>
  <c r="C184" i="2"/>
  <c r="D184" i="2"/>
  <c r="E184" i="2"/>
  <c r="F184" i="2"/>
  <c r="G184" i="2"/>
  <c r="H184" i="2"/>
  <c r="C185" i="2"/>
  <c r="D185" i="2"/>
  <c r="E185" i="2"/>
  <c r="F185" i="2"/>
  <c r="G185" i="2"/>
  <c r="H185" i="2"/>
  <c r="C186" i="2"/>
  <c r="D186" i="2"/>
  <c r="E186" i="2"/>
  <c r="F186" i="2"/>
  <c r="G186" i="2"/>
  <c r="H186" i="2"/>
  <c r="C187" i="2"/>
  <c r="D187" i="2"/>
  <c r="E187" i="2"/>
  <c r="F187" i="2"/>
  <c r="G187" i="2"/>
  <c r="H187" i="2"/>
  <c r="C188" i="2"/>
  <c r="D188" i="2"/>
  <c r="E188" i="2"/>
  <c r="F188" i="2"/>
  <c r="G188" i="2"/>
  <c r="H188" i="2"/>
  <c r="C189" i="2"/>
  <c r="D189" i="2"/>
  <c r="E189" i="2"/>
  <c r="F189" i="2"/>
  <c r="G189" i="2"/>
  <c r="H189" i="2"/>
  <c r="C190" i="2"/>
  <c r="D190" i="2"/>
  <c r="E190" i="2"/>
  <c r="F190" i="2"/>
  <c r="G190" i="2"/>
  <c r="H190" i="2"/>
  <c r="C191" i="2"/>
  <c r="D191" i="2"/>
  <c r="E191" i="2"/>
  <c r="F191" i="2"/>
  <c r="G191" i="2"/>
  <c r="H191" i="2"/>
  <c r="C192" i="2"/>
  <c r="D192" i="2"/>
  <c r="E192" i="2"/>
  <c r="F192" i="2"/>
  <c r="G192" i="2"/>
  <c r="H192" i="2"/>
  <c r="C193" i="2"/>
  <c r="D193" i="2"/>
  <c r="E193" i="2"/>
  <c r="F193" i="2"/>
  <c r="G193" i="2"/>
  <c r="H193" i="2"/>
  <c r="C194" i="2"/>
  <c r="D194" i="2"/>
  <c r="E194" i="2"/>
  <c r="F194" i="2"/>
  <c r="G194" i="2"/>
  <c r="H194" i="2"/>
  <c r="C195" i="2"/>
  <c r="D195" i="2"/>
  <c r="E195" i="2"/>
  <c r="F195" i="2"/>
  <c r="G195" i="2"/>
  <c r="H195" i="2"/>
  <c r="C196" i="2"/>
  <c r="D196" i="2"/>
  <c r="E196" i="2"/>
  <c r="F196" i="2"/>
  <c r="G196" i="2"/>
  <c r="H196" i="2"/>
  <c r="C197" i="2"/>
  <c r="D197" i="2"/>
  <c r="E197" i="2"/>
  <c r="F197" i="2"/>
  <c r="G197" i="2"/>
  <c r="H197" i="2"/>
  <c r="C198" i="2"/>
  <c r="D198" i="2"/>
  <c r="E198" i="2"/>
  <c r="F198" i="2"/>
  <c r="G198" i="2"/>
  <c r="H198" i="2"/>
  <c r="C199" i="2"/>
  <c r="D199" i="2"/>
  <c r="E199" i="2"/>
  <c r="F199" i="2"/>
  <c r="G199" i="2"/>
  <c r="H199" i="2"/>
  <c r="C200" i="2"/>
  <c r="D200" i="2"/>
  <c r="E200" i="2"/>
  <c r="F200" i="2"/>
  <c r="G200" i="2"/>
  <c r="H200" i="2"/>
  <c r="C201" i="2"/>
  <c r="D201" i="2"/>
  <c r="E201" i="2"/>
  <c r="F201" i="2"/>
  <c r="G201" i="2"/>
  <c r="H201" i="2"/>
  <c r="C202" i="2"/>
  <c r="D202" i="2"/>
  <c r="E202" i="2"/>
  <c r="F202" i="2"/>
  <c r="G202" i="2"/>
  <c r="H202" i="2"/>
  <c r="C203" i="2"/>
  <c r="D203" i="2"/>
  <c r="E203" i="2"/>
  <c r="F203" i="2"/>
  <c r="G203" i="2"/>
  <c r="H203" i="2"/>
  <c r="C204" i="2"/>
  <c r="D204" i="2"/>
  <c r="E204" i="2"/>
  <c r="F204" i="2"/>
  <c r="G204" i="2"/>
  <c r="H204" i="2"/>
  <c r="C205" i="2"/>
  <c r="D205" i="2"/>
  <c r="E205" i="2"/>
  <c r="F205" i="2"/>
  <c r="G205" i="2"/>
  <c r="H205" i="2"/>
  <c r="C206" i="2"/>
  <c r="D206" i="2"/>
  <c r="E206" i="2"/>
  <c r="F206" i="2"/>
  <c r="G206" i="2"/>
  <c r="H206" i="2"/>
  <c r="C207" i="2"/>
  <c r="D207" i="2"/>
  <c r="E207" i="2"/>
  <c r="F207" i="2"/>
  <c r="G207" i="2"/>
  <c r="H207" i="2"/>
  <c r="C208" i="2"/>
  <c r="D208" i="2"/>
  <c r="E208" i="2"/>
  <c r="F208" i="2"/>
  <c r="G208" i="2"/>
  <c r="H208" i="2"/>
  <c r="C209" i="2"/>
  <c r="D209" i="2"/>
  <c r="E209" i="2"/>
  <c r="F209" i="2"/>
  <c r="G209" i="2"/>
  <c r="H209" i="2"/>
  <c r="C210" i="2"/>
  <c r="D210" i="2"/>
  <c r="E210" i="2"/>
  <c r="F210" i="2"/>
  <c r="G210" i="2"/>
  <c r="H210" i="2"/>
  <c r="C211" i="2"/>
  <c r="D211" i="2"/>
  <c r="E211" i="2"/>
  <c r="F211" i="2"/>
  <c r="G211" i="2"/>
  <c r="H211" i="2"/>
  <c r="C212" i="2"/>
  <c r="D212" i="2"/>
  <c r="E212" i="2"/>
  <c r="F212" i="2"/>
  <c r="G212" i="2"/>
  <c r="H212" i="2"/>
  <c r="C213" i="2"/>
  <c r="D213" i="2"/>
  <c r="E213" i="2"/>
  <c r="F213" i="2"/>
  <c r="G213" i="2"/>
  <c r="H213" i="2"/>
  <c r="C214" i="2"/>
  <c r="D214" i="2"/>
  <c r="E214" i="2"/>
  <c r="F214" i="2"/>
  <c r="G214" i="2"/>
  <c r="H214" i="2"/>
  <c r="C215" i="2"/>
  <c r="D215" i="2"/>
  <c r="E215" i="2"/>
  <c r="F215" i="2"/>
  <c r="G215" i="2"/>
  <c r="H215" i="2"/>
  <c r="C216" i="2"/>
  <c r="D216" i="2"/>
  <c r="E216" i="2"/>
  <c r="F216" i="2"/>
  <c r="G216" i="2"/>
  <c r="H216" i="2"/>
  <c r="C217" i="2"/>
  <c r="D217" i="2"/>
  <c r="E217" i="2"/>
  <c r="F217" i="2"/>
  <c r="G217" i="2"/>
  <c r="H217" i="2"/>
  <c r="C218" i="2"/>
  <c r="D218" i="2"/>
  <c r="E218" i="2"/>
  <c r="F218" i="2"/>
  <c r="G218" i="2"/>
  <c r="H218" i="2"/>
  <c r="C219" i="2"/>
  <c r="D219" i="2"/>
  <c r="E219" i="2"/>
  <c r="F219" i="2"/>
  <c r="G219" i="2"/>
  <c r="H219" i="2"/>
  <c r="C220" i="2"/>
  <c r="D220" i="2"/>
  <c r="E220" i="2"/>
  <c r="F220" i="2"/>
  <c r="G220" i="2"/>
  <c r="H220" i="2"/>
  <c r="C221" i="2"/>
  <c r="D221" i="2"/>
  <c r="E221" i="2"/>
  <c r="F221" i="2"/>
  <c r="G221" i="2"/>
  <c r="H221" i="2"/>
  <c r="C222" i="2"/>
  <c r="D222" i="2"/>
  <c r="E222" i="2"/>
  <c r="F222" i="2"/>
  <c r="G222" i="2"/>
  <c r="H222" i="2"/>
  <c r="C223" i="2"/>
  <c r="D223" i="2"/>
  <c r="E223" i="2"/>
  <c r="F223" i="2"/>
  <c r="G223" i="2"/>
  <c r="H223" i="2"/>
  <c r="C224" i="2"/>
  <c r="D224" i="2"/>
  <c r="E224" i="2"/>
  <c r="F224" i="2"/>
  <c r="G224" i="2"/>
  <c r="H224" i="2"/>
  <c r="C225" i="2"/>
  <c r="D225" i="2"/>
  <c r="E225" i="2"/>
  <c r="F225" i="2"/>
  <c r="G225" i="2"/>
  <c r="H225" i="2"/>
  <c r="C226" i="2"/>
  <c r="D226" i="2"/>
  <c r="E226" i="2"/>
  <c r="F226" i="2"/>
  <c r="G226" i="2"/>
  <c r="H226" i="2"/>
  <c r="C227" i="2"/>
  <c r="D227" i="2"/>
  <c r="E227" i="2"/>
  <c r="F227" i="2"/>
  <c r="G227" i="2"/>
  <c r="H227" i="2"/>
  <c r="C228" i="2"/>
  <c r="D228" i="2"/>
  <c r="E228" i="2"/>
  <c r="F228" i="2"/>
  <c r="G228" i="2"/>
  <c r="H228" i="2"/>
  <c r="C229" i="2"/>
  <c r="D229" i="2"/>
  <c r="E229" i="2"/>
  <c r="F229" i="2"/>
  <c r="G229" i="2"/>
  <c r="H229" i="2"/>
  <c r="C230" i="2"/>
  <c r="D230" i="2"/>
  <c r="E230" i="2"/>
  <c r="F230" i="2"/>
  <c r="G230" i="2"/>
  <c r="H230" i="2"/>
  <c r="C231" i="2"/>
  <c r="D231" i="2"/>
  <c r="E231" i="2"/>
  <c r="F231" i="2"/>
  <c r="G231" i="2"/>
  <c r="H231" i="2"/>
  <c r="C232" i="2"/>
  <c r="D232" i="2"/>
  <c r="E232" i="2"/>
  <c r="F232" i="2"/>
  <c r="G232" i="2"/>
  <c r="H232" i="2"/>
  <c r="C233" i="2"/>
  <c r="D233" i="2"/>
  <c r="E233" i="2"/>
  <c r="F233" i="2"/>
  <c r="G233" i="2"/>
  <c r="H233" i="2"/>
  <c r="C234" i="2"/>
  <c r="D234" i="2"/>
  <c r="E234" i="2"/>
  <c r="F234" i="2"/>
  <c r="G234" i="2"/>
  <c r="H234" i="2"/>
  <c r="C235" i="2"/>
  <c r="D235" i="2"/>
  <c r="E235" i="2"/>
  <c r="F235" i="2"/>
  <c r="G235" i="2"/>
  <c r="H235" i="2"/>
  <c r="C236" i="2"/>
  <c r="D236" i="2"/>
  <c r="E236" i="2"/>
  <c r="F236" i="2"/>
  <c r="G236" i="2"/>
  <c r="H236" i="2"/>
  <c r="C237" i="2"/>
  <c r="D237" i="2"/>
  <c r="E237" i="2"/>
  <c r="F237" i="2"/>
  <c r="G237" i="2"/>
  <c r="H237" i="2"/>
  <c r="C238" i="2"/>
  <c r="D238" i="2"/>
  <c r="E238" i="2"/>
  <c r="F238" i="2"/>
  <c r="G238" i="2"/>
  <c r="H238" i="2"/>
  <c r="C239" i="2"/>
  <c r="D239" i="2"/>
  <c r="E239" i="2"/>
  <c r="F239" i="2"/>
  <c r="G239" i="2"/>
  <c r="H239" i="2"/>
  <c r="C240" i="2"/>
  <c r="D240" i="2"/>
  <c r="E240" i="2"/>
  <c r="F240" i="2"/>
  <c r="G240" i="2"/>
  <c r="H240" i="2"/>
  <c r="C241" i="2"/>
  <c r="D241" i="2"/>
  <c r="E241" i="2"/>
  <c r="F241" i="2"/>
  <c r="G241" i="2"/>
  <c r="H241" i="2"/>
  <c r="C242" i="2"/>
  <c r="D242" i="2"/>
  <c r="E242" i="2"/>
  <c r="F242" i="2"/>
  <c r="G242" i="2"/>
  <c r="H242" i="2"/>
  <c r="C243" i="2"/>
  <c r="D243" i="2"/>
  <c r="E243" i="2"/>
  <c r="F243" i="2"/>
  <c r="G243" i="2"/>
  <c r="H243" i="2"/>
  <c r="C244" i="2"/>
  <c r="D244" i="2"/>
  <c r="E244" i="2"/>
  <c r="F244" i="2"/>
  <c r="G244" i="2"/>
  <c r="H244" i="2"/>
  <c r="C245" i="2"/>
  <c r="D245" i="2"/>
  <c r="E245" i="2"/>
  <c r="F245" i="2"/>
  <c r="G245" i="2"/>
  <c r="H245" i="2"/>
  <c r="C246" i="2"/>
  <c r="D246" i="2"/>
  <c r="E246" i="2"/>
  <c r="F246" i="2"/>
  <c r="G246" i="2"/>
  <c r="H246" i="2"/>
  <c r="C247" i="2"/>
  <c r="D247" i="2"/>
  <c r="E247" i="2"/>
  <c r="F247" i="2"/>
  <c r="G247" i="2"/>
  <c r="H247" i="2"/>
  <c r="C248" i="2"/>
  <c r="D248" i="2"/>
  <c r="E248" i="2"/>
  <c r="F248" i="2"/>
  <c r="G248" i="2"/>
  <c r="H248" i="2"/>
  <c r="C249" i="2"/>
  <c r="D249" i="2"/>
  <c r="E249" i="2"/>
  <c r="F249" i="2"/>
  <c r="G249" i="2"/>
  <c r="H249" i="2"/>
  <c r="C250" i="2"/>
  <c r="D250" i="2"/>
  <c r="E250" i="2"/>
  <c r="F250" i="2"/>
  <c r="G250" i="2"/>
  <c r="H250" i="2"/>
  <c r="C251" i="2"/>
  <c r="D251" i="2"/>
  <c r="E251" i="2"/>
  <c r="F251" i="2"/>
  <c r="G251" i="2"/>
  <c r="H251" i="2"/>
  <c r="C252" i="2"/>
  <c r="D252" i="2"/>
  <c r="E252" i="2"/>
  <c r="F252" i="2"/>
  <c r="G252" i="2"/>
  <c r="H252" i="2"/>
  <c r="C253" i="2"/>
  <c r="D253" i="2"/>
  <c r="E253" i="2"/>
  <c r="F253" i="2"/>
  <c r="G253" i="2"/>
  <c r="H253" i="2"/>
  <c r="C254" i="2"/>
  <c r="D254" i="2"/>
  <c r="E254" i="2"/>
  <c r="F254" i="2"/>
  <c r="G254" i="2"/>
  <c r="H254" i="2"/>
  <c r="C255" i="2"/>
  <c r="D255" i="2"/>
  <c r="E255" i="2"/>
  <c r="F255" i="2"/>
  <c r="G255" i="2"/>
  <c r="H255" i="2"/>
  <c r="C256" i="2"/>
  <c r="D256" i="2"/>
  <c r="E256" i="2"/>
  <c r="F256" i="2"/>
  <c r="G256" i="2"/>
  <c r="H256" i="2"/>
  <c r="C257" i="2"/>
  <c r="D257" i="2"/>
  <c r="E257" i="2"/>
  <c r="F257" i="2"/>
  <c r="G257" i="2"/>
  <c r="H257" i="2"/>
  <c r="C258" i="2"/>
  <c r="D258" i="2"/>
  <c r="E258" i="2"/>
  <c r="F258" i="2"/>
  <c r="G258" i="2"/>
  <c r="H258" i="2"/>
  <c r="C259" i="2"/>
  <c r="D259" i="2"/>
  <c r="E259" i="2"/>
  <c r="F259" i="2"/>
  <c r="G259" i="2"/>
  <c r="H259" i="2"/>
  <c r="C260" i="2"/>
  <c r="D260" i="2"/>
  <c r="E260" i="2"/>
  <c r="F260" i="2"/>
  <c r="G260" i="2"/>
  <c r="H260" i="2"/>
  <c r="C261" i="2"/>
  <c r="D261" i="2"/>
  <c r="E261" i="2"/>
  <c r="F261" i="2"/>
  <c r="G261" i="2"/>
  <c r="H261" i="2"/>
  <c r="C262" i="2"/>
  <c r="D262" i="2"/>
  <c r="E262" i="2"/>
  <c r="F262" i="2"/>
  <c r="G262" i="2"/>
  <c r="H262" i="2"/>
  <c r="C263" i="2"/>
  <c r="D263" i="2"/>
  <c r="E263" i="2"/>
  <c r="F263" i="2"/>
  <c r="G263" i="2"/>
  <c r="H263" i="2"/>
  <c r="C264" i="2"/>
  <c r="D264" i="2"/>
  <c r="E264" i="2"/>
  <c r="F264" i="2"/>
  <c r="G264" i="2"/>
  <c r="H264" i="2"/>
  <c r="C265" i="2"/>
  <c r="D265" i="2"/>
  <c r="E265" i="2"/>
  <c r="F265" i="2"/>
  <c r="G265" i="2"/>
  <c r="H265" i="2"/>
  <c r="C266" i="2"/>
  <c r="D266" i="2"/>
  <c r="E266" i="2"/>
  <c r="F266" i="2"/>
  <c r="G266" i="2"/>
  <c r="H266" i="2"/>
  <c r="C267" i="2"/>
  <c r="D267" i="2"/>
  <c r="E267" i="2"/>
  <c r="F267" i="2"/>
  <c r="G267" i="2"/>
  <c r="H267" i="2"/>
  <c r="C268" i="2"/>
  <c r="D268" i="2"/>
  <c r="E268" i="2"/>
  <c r="F268" i="2"/>
  <c r="G268" i="2"/>
  <c r="H268" i="2"/>
  <c r="C269" i="2"/>
  <c r="D269" i="2"/>
  <c r="E269" i="2"/>
  <c r="F269" i="2"/>
  <c r="G269" i="2"/>
  <c r="H269" i="2"/>
  <c r="C270" i="2"/>
  <c r="D270" i="2"/>
  <c r="E270" i="2"/>
  <c r="F270" i="2"/>
  <c r="G270" i="2"/>
  <c r="H270" i="2"/>
  <c r="C271" i="2"/>
  <c r="D271" i="2"/>
  <c r="E271" i="2"/>
  <c r="F271" i="2"/>
  <c r="G271" i="2"/>
  <c r="H271" i="2"/>
  <c r="C272" i="2"/>
  <c r="D272" i="2"/>
  <c r="E272" i="2"/>
  <c r="F272" i="2"/>
  <c r="G272" i="2"/>
  <c r="H272" i="2"/>
  <c r="C273" i="2"/>
  <c r="D273" i="2"/>
  <c r="E273" i="2"/>
  <c r="F273" i="2"/>
  <c r="G273" i="2"/>
  <c r="H273" i="2"/>
  <c r="C274" i="2"/>
  <c r="D274" i="2"/>
  <c r="E274" i="2"/>
  <c r="F274" i="2"/>
  <c r="G274" i="2"/>
  <c r="H274" i="2"/>
  <c r="C275" i="2"/>
  <c r="D275" i="2"/>
  <c r="E275" i="2"/>
  <c r="F275" i="2"/>
  <c r="G275" i="2"/>
  <c r="H275" i="2"/>
  <c r="C276" i="2"/>
  <c r="D276" i="2"/>
  <c r="E276" i="2"/>
  <c r="F276" i="2"/>
  <c r="G276" i="2"/>
  <c r="H276" i="2"/>
  <c r="C277" i="2"/>
  <c r="D277" i="2"/>
  <c r="E277" i="2"/>
  <c r="F277" i="2"/>
  <c r="G277" i="2"/>
  <c r="H277" i="2"/>
  <c r="C278" i="2"/>
  <c r="D278" i="2"/>
  <c r="E278" i="2"/>
  <c r="F278" i="2"/>
  <c r="G278" i="2"/>
  <c r="H278" i="2"/>
  <c r="C279" i="2"/>
  <c r="D279" i="2"/>
  <c r="E279" i="2"/>
  <c r="F279" i="2"/>
  <c r="G279" i="2"/>
  <c r="H279" i="2"/>
  <c r="C280" i="2"/>
  <c r="D280" i="2"/>
  <c r="E280" i="2"/>
  <c r="F280" i="2"/>
  <c r="G280" i="2"/>
  <c r="H280" i="2"/>
  <c r="C281" i="2"/>
  <c r="D281" i="2"/>
  <c r="E281" i="2"/>
  <c r="F281" i="2"/>
  <c r="G281" i="2"/>
  <c r="H281" i="2"/>
  <c r="C282" i="2"/>
  <c r="D282" i="2"/>
  <c r="E282" i="2"/>
  <c r="F282" i="2"/>
  <c r="G282" i="2"/>
  <c r="H282" i="2"/>
  <c r="C283" i="2"/>
  <c r="D283" i="2"/>
  <c r="E283" i="2"/>
  <c r="F283" i="2"/>
  <c r="G283" i="2"/>
  <c r="H283" i="2"/>
  <c r="C284" i="2"/>
  <c r="D284" i="2"/>
  <c r="E284" i="2"/>
  <c r="F284" i="2"/>
  <c r="G284" i="2"/>
  <c r="H284" i="2"/>
  <c r="C285" i="2"/>
  <c r="D285" i="2"/>
  <c r="E285" i="2"/>
  <c r="F285" i="2"/>
  <c r="G285" i="2"/>
  <c r="H285" i="2"/>
  <c r="C286" i="2"/>
  <c r="D286" i="2"/>
  <c r="E286" i="2"/>
  <c r="F286" i="2"/>
  <c r="G286" i="2"/>
  <c r="H286" i="2"/>
  <c r="C287" i="2"/>
  <c r="D287" i="2"/>
  <c r="E287" i="2"/>
  <c r="F287" i="2"/>
  <c r="G287" i="2"/>
  <c r="H287" i="2"/>
  <c r="C288" i="2"/>
  <c r="D288" i="2"/>
  <c r="E288" i="2"/>
  <c r="F288" i="2"/>
  <c r="G288" i="2"/>
  <c r="H288" i="2"/>
  <c r="C289" i="2"/>
  <c r="D289" i="2"/>
  <c r="E289" i="2"/>
  <c r="F289" i="2"/>
  <c r="G289" i="2"/>
  <c r="H289" i="2"/>
  <c r="C290" i="2"/>
  <c r="D290" i="2"/>
  <c r="E290" i="2"/>
  <c r="F290" i="2"/>
  <c r="G290" i="2"/>
  <c r="H290" i="2"/>
  <c r="C291" i="2"/>
  <c r="D291" i="2"/>
  <c r="E291" i="2"/>
  <c r="F291" i="2"/>
  <c r="G291" i="2"/>
  <c r="H291" i="2"/>
  <c r="C292" i="2"/>
  <c r="D292" i="2"/>
  <c r="E292" i="2"/>
  <c r="F292" i="2"/>
  <c r="G292" i="2"/>
  <c r="H292" i="2"/>
  <c r="C293" i="2"/>
  <c r="D293" i="2"/>
  <c r="E293" i="2"/>
  <c r="F293" i="2"/>
  <c r="G293" i="2"/>
  <c r="H293" i="2"/>
  <c r="C294" i="2"/>
  <c r="D294" i="2"/>
  <c r="E294" i="2"/>
  <c r="F294" i="2"/>
  <c r="G294" i="2"/>
  <c r="H294" i="2"/>
  <c r="C295" i="2"/>
  <c r="D295" i="2"/>
  <c r="E295" i="2"/>
  <c r="F295" i="2"/>
  <c r="G295" i="2"/>
  <c r="H295" i="2"/>
  <c r="C296" i="2"/>
  <c r="D296" i="2"/>
  <c r="E296" i="2"/>
  <c r="F296" i="2"/>
  <c r="G296" i="2"/>
  <c r="H296" i="2"/>
  <c r="C297" i="2"/>
  <c r="D297" i="2"/>
  <c r="E297" i="2"/>
  <c r="F297" i="2"/>
  <c r="G297" i="2"/>
  <c r="H297" i="2"/>
  <c r="C298" i="2"/>
  <c r="D298" i="2"/>
  <c r="E298" i="2"/>
  <c r="F298" i="2"/>
  <c r="G298" i="2"/>
  <c r="H298" i="2"/>
  <c r="C299" i="2"/>
  <c r="D299" i="2"/>
  <c r="E299" i="2"/>
  <c r="F299" i="2"/>
  <c r="G299" i="2"/>
  <c r="H299" i="2"/>
  <c r="C300" i="2"/>
  <c r="D300" i="2"/>
  <c r="E300" i="2"/>
  <c r="F300" i="2"/>
  <c r="G300" i="2"/>
  <c r="H300" i="2"/>
  <c r="C301" i="2"/>
  <c r="D301" i="2"/>
  <c r="E301" i="2"/>
  <c r="F301" i="2"/>
  <c r="G301" i="2"/>
  <c r="H301" i="2"/>
  <c r="C302" i="2"/>
  <c r="D302" i="2"/>
  <c r="E302" i="2"/>
  <c r="F302" i="2"/>
  <c r="G302" i="2"/>
  <c r="H302" i="2"/>
  <c r="C303" i="2"/>
  <c r="D303" i="2"/>
  <c r="E303" i="2"/>
  <c r="F303" i="2"/>
  <c r="G303" i="2"/>
  <c r="H303" i="2"/>
  <c r="C304" i="2"/>
  <c r="D304" i="2"/>
  <c r="E304" i="2"/>
  <c r="F304" i="2"/>
  <c r="G304" i="2"/>
  <c r="H304" i="2"/>
  <c r="C305" i="2"/>
  <c r="D305" i="2"/>
  <c r="E305" i="2"/>
  <c r="F305" i="2"/>
  <c r="G305" i="2"/>
  <c r="H305" i="2"/>
  <c r="C306" i="2"/>
  <c r="D306" i="2"/>
  <c r="E306" i="2"/>
  <c r="F306" i="2"/>
  <c r="G306" i="2"/>
  <c r="H306" i="2"/>
  <c r="C307" i="2"/>
  <c r="D307" i="2"/>
  <c r="E307" i="2"/>
  <c r="F307" i="2"/>
  <c r="G307" i="2"/>
  <c r="H307" i="2"/>
  <c r="C308" i="2"/>
  <c r="D308" i="2"/>
  <c r="E308" i="2"/>
  <c r="F308" i="2"/>
  <c r="G308" i="2"/>
  <c r="H308" i="2"/>
  <c r="C309" i="2"/>
  <c r="D309" i="2"/>
  <c r="E309" i="2"/>
  <c r="F309" i="2"/>
  <c r="G309" i="2"/>
  <c r="H309" i="2"/>
  <c r="C310" i="2"/>
  <c r="D310" i="2"/>
  <c r="E310" i="2"/>
  <c r="F310" i="2"/>
  <c r="G310" i="2"/>
  <c r="H310" i="2"/>
  <c r="C311" i="2"/>
  <c r="D311" i="2"/>
  <c r="E311" i="2"/>
  <c r="F311" i="2"/>
  <c r="G311" i="2"/>
  <c r="H311" i="2"/>
  <c r="C312" i="2"/>
  <c r="D312" i="2"/>
  <c r="E312" i="2"/>
  <c r="F312" i="2"/>
  <c r="G312" i="2"/>
  <c r="H312" i="2"/>
  <c r="C313" i="2"/>
  <c r="D313" i="2"/>
  <c r="E313" i="2"/>
  <c r="F313" i="2"/>
  <c r="G313" i="2"/>
  <c r="H313" i="2"/>
  <c r="C314" i="2"/>
  <c r="D314" i="2"/>
  <c r="E314" i="2"/>
  <c r="F314" i="2"/>
  <c r="G314" i="2"/>
  <c r="H314" i="2"/>
  <c r="C315" i="2"/>
  <c r="D315" i="2"/>
  <c r="E315" i="2"/>
  <c r="F315" i="2"/>
  <c r="G315" i="2"/>
  <c r="H315" i="2"/>
  <c r="C316" i="2"/>
  <c r="D316" i="2"/>
  <c r="E316" i="2"/>
  <c r="F316" i="2"/>
  <c r="G316" i="2"/>
  <c r="H316" i="2"/>
  <c r="C317" i="2"/>
  <c r="D317" i="2"/>
  <c r="E317" i="2"/>
  <c r="F317" i="2"/>
  <c r="G317" i="2"/>
  <c r="H317" i="2"/>
  <c r="C318" i="2"/>
  <c r="D318" i="2"/>
  <c r="E318" i="2"/>
  <c r="F318" i="2"/>
  <c r="G318" i="2"/>
  <c r="H318" i="2"/>
  <c r="C319" i="2"/>
  <c r="D319" i="2"/>
  <c r="E319" i="2"/>
  <c r="F319" i="2"/>
  <c r="G319" i="2"/>
  <c r="H319" i="2"/>
  <c r="C320" i="2"/>
  <c r="D320" i="2"/>
  <c r="E320" i="2"/>
  <c r="F320" i="2"/>
  <c r="G320" i="2"/>
  <c r="H320" i="2"/>
  <c r="C321" i="2"/>
  <c r="D321" i="2"/>
  <c r="E321" i="2"/>
  <c r="F321" i="2"/>
  <c r="G321" i="2"/>
  <c r="H321" i="2"/>
  <c r="C322" i="2"/>
  <c r="D322" i="2"/>
  <c r="E322" i="2"/>
  <c r="F322" i="2"/>
  <c r="G322" i="2"/>
  <c r="H322" i="2"/>
  <c r="C323" i="2"/>
  <c r="D323" i="2"/>
  <c r="E323" i="2"/>
  <c r="F323" i="2"/>
  <c r="G323" i="2"/>
  <c r="H323" i="2"/>
  <c r="C324" i="2"/>
  <c r="D324" i="2"/>
  <c r="E324" i="2"/>
  <c r="F324" i="2"/>
  <c r="G324" i="2"/>
  <c r="H324" i="2"/>
  <c r="C325" i="2"/>
  <c r="D325" i="2"/>
  <c r="E325" i="2"/>
  <c r="F325" i="2"/>
  <c r="G325" i="2"/>
  <c r="H325" i="2"/>
  <c r="C326" i="2"/>
  <c r="D326" i="2"/>
  <c r="E326" i="2"/>
  <c r="F326" i="2"/>
  <c r="G326" i="2"/>
  <c r="H326" i="2"/>
  <c r="C327" i="2"/>
  <c r="D327" i="2"/>
  <c r="E327" i="2"/>
  <c r="F327" i="2"/>
  <c r="G327" i="2"/>
  <c r="H327" i="2"/>
  <c r="C328" i="2"/>
  <c r="D328" i="2"/>
  <c r="E328" i="2"/>
  <c r="F328" i="2"/>
  <c r="G328" i="2"/>
  <c r="H328" i="2"/>
  <c r="C329" i="2"/>
  <c r="D329" i="2"/>
  <c r="E329" i="2"/>
  <c r="F329" i="2"/>
  <c r="G329" i="2"/>
  <c r="H329" i="2"/>
  <c r="C330" i="2"/>
  <c r="D330" i="2"/>
  <c r="E330" i="2"/>
  <c r="F330" i="2"/>
  <c r="G330" i="2"/>
  <c r="H330" i="2"/>
  <c r="C331" i="2"/>
  <c r="D331" i="2"/>
  <c r="E331" i="2"/>
  <c r="F331" i="2"/>
  <c r="G331" i="2"/>
  <c r="H331" i="2"/>
  <c r="C332" i="2"/>
  <c r="D332" i="2"/>
  <c r="E332" i="2"/>
  <c r="F332" i="2"/>
  <c r="G332" i="2"/>
  <c r="H332" i="2"/>
  <c r="C333" i="2"/>
  <c r="D333" i="2"/>
  <c r="E333" i="2"/>
  <c r="F333" i="2"/>
  <c r="G333" i="2"/>
  <c r="H333" i="2"/>
  <c r="C334" i="2"/>
  <c r="D334" i="2"/>
  <c r="E334" i="2"/>
  <c r="F334" i="2"/>
  <c r="G334" i="2"/>
  <c r="H334" i="2"/>
  <c r="C335" i="2"/>
  <c r="D335" i="2"/>
  <c r="E335" i="2"/>
  <c r="F335" i="2"/>
  <c r="G335" i="2"/>
  <c r="H335" i="2"/>
  <c r="C336" i="2"/>
  <c r="D336" i="2"/>
  <c r="E336" i="2"/>
  <c r="F336" i="2"/>
  <c r="G336" i="2"/>
  <c r="H336" i="2"/>
  <c r="C337" i="2"/>
  <c r="D337" i="2"/>
  <c r="E337" i="2"/>
  <c r="F337" i="2"/>
  <c r="G337" i="2"/>
  <c r="H337" i="2"/>
  <c r="C338" i="2"/>
  <c r="D338" i="2"/>
  <c r="E338" i="2"/>
  <c r="F338" i="2"/>
  <c r="G338" i="2"/>
  <c r="H338" i="2"/>
  <c r="C339" i="2"/>
  <c r="D339" i="2"/>
  <c r="E339" i="2"/>
  <c r="F339" i="2"/>
  <c r="G339" i="2"/>
  <c r="H339" i="2"/>
  <c r="C340" i="2"/>
  <c r="D340" i="2"/>
  <c r="E340" i="2"/>
  <c r="F340" i="2"/>
  <c r="G340" i="2"/>
  <c r="H340" i="2"/>
  <c r="C341" i="2"/>
  <c r="D341" i="2"/>
  <c r="E341" i="2"/>
  <c r="F341" i="2"/>
  <c r="G341" i="2"/>
  <c r="H341" i="2"/>
  <c r="C342" i="2"/>
  <c r="D342" i="2"/>
  <c r="E342" i="2"/>
  <c r="F342" i="2"/>
  <c r="G342" i="2"/>
  <c r="H342" i="2"/>
  <c r="C343" i="2"/>
  <c r="D343" i="2"/>
  <c r="E343" i="2"/>
  <c r="F343" i="2"/>
  <c r="G343" i="2"/>
  <c r="H343" i="2"/>
  <c r="C344" i="2"/>
  <c r="D344" i="2"/>
  <c r="E344" i="2"/>
  <c r="F344" i="2"/>
  <c r="G344" i="2"/>
  <c r="H344" i="2"/>
  <c r="C345" i="2"/>
  <c r="D345" i="2"/>
  <c r="E345" i="2"/>
  <c r="F345" i="2"/>
  <c r="G345" i="2"/>
  <c r="H345" i="2"/>
  <c r="C346" i="2"/>
  <c r="D346" i="2"/>
  <c r="E346" i="2"/>
  <c r="F346" i="2"/>
  <c r="G346" i="2"/>
  <c r="H346" i="2"/>
  <c r="C347" i="2"/>
  <c r="D347" i="2"/>
  <c r="E347" i="2"/>
  <c r="F347" i="2"/>
  <c r="G347" i="2"/>
  <c r="H347" i="2"/>
  <c r="C348" i="2"/>
  <c r="D348" i="2"/>
  <c r="E348" i="2"/>
  <c r="F348" i="2"/>
  <c r="G348" i="2"/>
  <c r="H348" i="2"/>
  <c r="C349" i="2"/>
  <c r="D349" i="2"/>
  <c r="E349" i="2"/>
  <c r="F349" i="2"/>
  <c r="G349" i="2"/>
  <c r="H349" i="2"/>
  <c r="C350" i="2"/>
  <c r="D350" i="2"/>
  <c r="E350" i="2"/>
  <c r="F350" i="2"/>
  <c r="G350" i="2"/>
  <c r="H350" i="2"/>
  <c r="C351" i="2"/>
  <c r="D351" i="2"/>
  <c r="E351" i="2"/>
  <c r="F351" i="2"/>
  <c r="G351" i="2"/>
  <c r="H351" i="2"/>
  <c r="C352" i="2"/>
  <c r="D352" i="2"/>
  <c r="E352" i="2"/>
  <c r="F352" i="2"/>
  <c r="G352" i="2"/>
  <c r="H352" i="2"/>
  <c r="C353" i="2"/>
  <c r="D353" i="2"/>
  <c r="E353" i="2"/>
  <c r="F353" i="2"/>
  <c r="G353" i="2"/>
  <c r="H353" i="2"/>
  <c r="C354" i="2"/>
  <c r="D354" i="2"/>
  <c r="E354" i="2"/>
  <c r="F354" i="2"/>
  <c r="G354" i="2"/>
  <c r="H354" i="2"/>
  <c r="C355" i="2"/>
  <c r="D355" i="2"/>
  <c r="E355" i="2"/>
  <c r="F355" i="2"/>
  <c r="G355" i="2"/>
  <c r="H355" i="2"/>
  <c r="C356" i="2"/>
  <c r="D356" i="2"/>
  <c r="E356" i="2"/>
  <c r="F356" i="2"/>
  <c r="G356" i="2"/>
  <c r="H356" i="2"/>
  <c r="C357" i="2"/>
  <c r="D357" i="2"/>
  <c r="E357" i="2"/>
  <c r="F357" i="2"/>
  <c r="G357" i="2"/>
  <c r="H357" i="2"/>
  <c r="C358" i="2"/>
  <c r="D358" i="2"/>
  <c r="E358" i="2"/>
  <c r="F358" i="2"/>
  <c r="G358" i="2"/>
  <c r="H358" i="2"/>
  <c r="C359" i="2"/>
  <c r="D359" i="2"/>
  <c r="E359" i="2"/>
  <c r="F359" i="2"/>
  <c r="G359" i="2"/>
  <c r="H359" i="2"/>
  <c r="C360" i="2"/>
  <c r="D360" i="2"/>
  <c r="E360" i="2"/>
  <c r="F360" i="2"/>
  <c r="G360" i="2"/>
  <c r="H360" i="2"/>
  <c r="C361" i="2"/>
  <c r="D361" i="2"/>
  <c r="E361" i="2"/>
  <c r="F361" i="2"/>
  <c r="G361" i="2"/>
  <c r="H361" i="2"/>
  <c r="C362" i="2"/>
  <c r="D362" i="2"/>
  <c r="E362" i="2"/>
  <c r="F362" i="2"/>
  <c r="G362" i="2"/>
  <c r="H362" i="2"/>
  <c r="C363" i="2"/>
  <c r="D363" i="2"/>
  <c r="E363" i="2"/>
  <c r="F363" i="2"/>
  <c r="G363" i="2"/>
  <c r="H363" i="2"/>
  <c r="C364" i="2"/>
  <c r="D364" i="2"/>
  <c r="E364" i="2"/>
  <c r="F364" i="2"/>
  <c r="G364" i="2"/>
  <c r="H364" i="2"/>
  <c r="C365" i="2"/>
  <c r="D365" i="2"/>
  <c r="E365" i="2"/>
  <c r="F365" i="2"/>
  <c r="G365" i="2"/>
  <c r="H365" i="2"/>
  <c r="C366" i="2"/>
  <c r="D366" i="2"/>
  <c r="E366" i="2"/>
  <c r="F366" i="2"/>
  <c r="G366" i="2"/>
  <c r="H366" i="2"/>
  <c r="C367" i="2"/>
  <c r="D367" i="2"/>
  <c r="E367" i="2"/>
  <c r="F367" i="2"/>
  <c r="G367" i="2"/>
  <c r="H367" i="2"/>
  <c r="C368" i="2"/>
  <c r="D368" i="2"/>
  <c r="E368" i="2"/>
  <c r="F368" i="2"/>
  <c r="G368" i="2"/>
  <c r="H368" i="2"/>
  <c r="C369" i="2"/>
  <c r="D369" i="2"/>
  <c r="E369" i="2"/>
  <c r="F369" i="2"/>
  <c r="G369" i="2"/>
  <c r="H369" i="2"/>
  <c r="C370" i="2"/>
  <c r="D370" i="2"/>
  <c r="E370" i="2"/>
  <c r="F370" i="2"/>
  <c r="G370" i="2"/>
  <c r="H370" i="2"/>
  <c r="C371" i="2"/>
  <c r="D371" i="2"/>
  <c r="E371" i="2"/>
  <c r="F371" i="2"/>
  <c r="G371" i="2"/>
  <c r="H371" i="2"/>
  <c r="C372" i="2"/>
  <c r="D372" i="2"/>
  <c r="E372" i="2"/>
  <c r="F372" i="2"/>
  <c r="G372" i="2"/>
  <c r="H372" i="2"/>
  <c r="C373" i="2"/>
  <c r="D373" i="2"/>
  <c r="E373" i="2"/>
  <c r="F373" i="2"/>
  <c r="G373" i="2"/>
  <c r="H373" i="2"/>
  <c r="C374" i="2"/>
  <c r="D374" i="2"/>
  <c r="E374" i="2"/>
  <c r="F374" i="2"/>
  <c r="G374" i="2"/>
  <c r="H374" i="2"/>
  <c r="C375" i="2"/>
  <c r="D375" i="2"/>
  <c r="E375" i="2"/>
  <c r="F375" i="2"/>
  <c r="G375" i="2"/>
  <c r="H375" i="2"/>
  <c r="C376" i="2"/>
  <c r="D376" i="2"/>
  <c r="E376" i="2"/>
  <c r="F376" i="2"/>
  <c r="G376" i="2"/>
  <c r="H376" i="2"/>
  <c r="C377" i="2"/>
  <c r="D377" i="2"/>
  <c r="E377" i="2"/>
  <c r="F377" i="2"/>
  <c r="G377" i="2"/>
  <c r="H377" i="2"/>
  <c r="C378" i="2"/>
  <c r="D378" i="2"/>
  <c r="E378" i="2"/>
  <c r="F378" i="2"/>
  <c r="G378" i="2"/>
  <c r="H378" i="2"/>
  <c r="C379" i="2"/>
  <c r="D379" i="2"/>
  <c r="E379" i="2"/>
  <c r="F379" i="2"/>
  <c r="G379" i="2"/>
  <c r="H379" i="2"/>
  <c r="C380" i="2"/>
  <c r="D380" i="2"/>
  <c r="E380" i="2"/>
  <c r="F380" i="2"/>
  <c r="G380" i="2"/>
  <c r="H380" i="2"/>
  <c r="C381" i="2"/>
  <c r="D381" i="2"/>
  <c r="E381" i="2"/>
  <c r="F381" i="2"/>
  <c r="G381" i="2"/>
  <c r="H381" i="2"/>
  <c r="C382" i="2"/>
  <c r="D382" i="2"/>
  <c r="E382" i="2"/>
  <c r="F382" i="2"/>
  <c r="G382" i="2"/>
  <c r="H382" i="2"/>
  <c r="C383" i="2"/>
  <c r="D383" i="2"/>
  <c r="E383" i="2"/>
  <c r="F383" i="2"/>
  <c r="G383" i="2"/>
  <c r="H383" i="2"/>
  <c r="C384" i="2"/>
  <c r="D384" i="2"/>
  <c r="E384" i="2"/>
  <c r="F384" i="2"/>
  <c r="G384" i="2"/>
  <c r="H384" i="2"/>
  <c r="C385" i="2"/>
  <c r="D385" i="2"/>
  <c r="E385" i="2"/>
  <c r="F385" i="2"/>
  <c r="G385" i="2"/>
  <c r="H385" i="2"/>
  <c r="C386" i="2"/>
  <c r="D386" i="2"/>
  <c r="E386" i="2"/>
  <c r="F386" i="2"/>
  <c r="G386" i="2"/>
  <c r="H386" i="2"/>
  <c r="C387" i="2"/>
  <c r="D387" i="2"/>
  <c r="E387" i="2"/>
  <c r="F387" i="2"/>
  <c r="G387" i="2"/>
  <c r="H387" i="2"/>
  <c r="C388" i="2"/>
  <c r="D388" i="2"/>
  <c r="E388" i="2"/>
  <c r="F388" i="2"/>
  <c r="G388" i="2"/>
  <c r="H388" i="2"/>
  <c r="C389" i="2"/>
  <c r="D389" i="2"/>
  <c r="E389" i="2"/>
  <c r="F389" i="2"/>
  <c r="G389" i="2"/>
  <c r="H389" i="2"/>
  <c r="C390" i="2"/>
  <c r="D390" i="2"/>
  <c r="E390" i="2"/>
  <c r="F390" i="2"/>
  <c r="G390" i="2"/>
  <c r="H390" i="2"/>
  <c r="C391" i="2"/>
  <c r="D391" i="2"/>
  <c r="E391" i="2"/>
  <c r="F391" i="2"/>
  <c r="G391" i="2"/>
  <c r="H391" i="2"/>
  <c r="C392" i="2"/>
  <c r="D392" i="2"/>
  <c r="E392" i="2"/>
  <c r="F392" i="2"/>
  <c r="G392" i="2"/>
  <c r="H392" i="2"/>
  <c r="C393" i="2"/>
  <c r="D393" i="2"/>
  <c r="E393" i="2"/>
  <c r="F393" i="2"/>
  <c r="G393" i="2"/>
  <c r="H393" i="2"/>
  <c r="C394" i="2"/>
  <c r="D394" i="2"/>
  <c r="E394" i="2"/>
  <c r="F394" i="2"/>
  <c r="G394" i="2"/>
  <c r="H394" i="2"/>
  <c r="C395" i="2"/>
  <c r="D395" i="2"/>
  <c r="E395" i="2"/>
  <c r="F395" i="2"/>
  <c r="G395" i="2"/>
  <c r="H395" i="2"/>
  <c r="C396" i="2"/>
  <c r="D396" i="2"/>
  <c r="E396" i="2"/>
  <c r="F396" i="2"/>
  <c r="G396" i="2"/>
  <c r="H396" i="2"/>
  <c r="C397" i="2"/>
  <c r="D397" i="2"/>
  <c r="E397" i="2"/>
  <c r="F397" i="2"/>
  <c r="G397" i="2"/>
  <c r="H397" i="2"/>
  <c r="C398" i="2"/>
  <c r="D398" i="2"/>
  <c r="E398" i="2"/>
  <c r="F398" i="2"/>
  <c r="G398" i="2"/>
  <c r="H398" i="2"/>
  <c r="C399" i="2"/>
  <c r="D399" i="2"/>
  <c r="E399" i="2"/>
  <c r="F399" i="2"/>
  <c r="G399" i="2"/>
  <c r="H399" i="2"/>
  <c r="C400" i="2"/>
  <c r="D400" i="2"/>
  <c r="E400" i="2"/>
  <c r="F400" i="2"/>
  <c r="G400" i="2"/>
  <c r="H400" i="2"/>
  <c r="C401" i="2"/>
  <c r="D401" i="2"/>
  <c r="E401" i="2"/>
  <c r="F401" i="2"/>
  <c r="G401" i="2"/>
  <c r="H401" i="2"/>
  <c r="C402" i="2"/>
  <c r="D402" i="2"/>
  <c r="E402" i="2"/>
  <c r="F402" i="2"/>
  <c r="G402" i="2"/>
  <c r="H402" i="2"/>
  <c r="C403" i="2"/>
  <c r="D403" i="2"/>
  <c r="E403" i="2"/>
  <c r="F403" i="2"/>
  <c r="G403" i="2"/>
  <c r="H403" i="2"/>
  <c r="C404" i="2"/>
  <c r="D404" i="2"/>
  <c r="E404" i="2"/>
  <c r="F404" i="2"/>
  <c r="G404" i="2"/>
  <c r="H404" i="2"/>
  <c r="C405" i="2"/>
  <c r="D405" i="2"/>
  <c r="E405" i="2"/>
  <c r="F405" i="2"/>
  <c r="G405" i="2"/>
  <c r="H405" i="2"/>
  <c r="C406" i="2"/>
  <c r="D406" i="2"/>
  <c r="E406" i="2"/>
  <c r="F406" i="2"/>
  <c r="G406" i="2"/>
  <c r="H406" i="2"/>
  <c r="C407" i="2"/>
  <c r="D407" i="2"/>
  <c r="E407" i="2"/>
  <c r="F407" i="2"/>
  <c r="G407" i="2"/>
  <c r="H407" i="2"/>
  <c r="C408" i="2"/>
  <c r="D408" i="2"/>
  <c r="E408" i="2"/>
  <c r="F408" i="2"/>
  <c r="G408" i="2"/>
  <c r="H408" i="2"/>
  <c r="C409" i="2"/>
  <c r="D409" i="2"/>
  <c r="E409" i="2"/>
  <c r="F409" i="2"/>
  <c r="G409" i="2"/>
  <c r="H409" i="2"/>
  <c r="C410" i="2"/>
  <c r="D410" i="2"/>
  <c r="E410" i="2"/>
  <c r="F410" i="2"/>
  <c r="G410" i="2"/>
  <c r="H410" i="2"/>
  <c r="C411" i="2"/>
  <c r="D411" i="2"/>
  <c r="E411" i="2"/>
  <c r="F411" i="2"/>
  <c r="G411" i="2"/>
  <c r="H411" i="2"/>
  <c r="C412" i="2"/>
  <c r="D412" i="2"/>
  <c r="E412" i="2"/>
  <c r="F412" i="2"/>
  <c r="G412" i="2"/>
  <c r="H412" i="2"/>
  <c r="C413" i="2"/>
  <c r="D413" i="2"/>
  <c r="E413" i="2"/>
  <c r="F413" i="2"/>
  <c r="G413" i="2"/>
  <c r="H413" i="2"/>
  <c r="C414" i="2"/>
  <c r="D414" i="2"/>
  <c r="E414" i="2"/>
  <c r="F414" i="2"/>
  <c r="G414" i="2"/>
  <c r="H414" i="2"/>
  <c r="C415" i="2"/>
  <c r="D415" i="2"/>
  <c r="E415" i="2"/>
  <c r="F415" i="2"/>
  <c r="G415" i="2"/>
  <c r="H415" i="2"/>
  <c r="C416" i="2"/>
  <c r="D416" i="2"/>
  <c r="E416" i="2"/>
  <c r="F416" i="2"/>
  <c r="G416" i="2"/>
  <c r="H416" i="2"/>
  <c r="C417" i="2"/>
  <c r="D417" i="2"/>
  <c r="E417" i="2"/>
  <c r="F417" i="2"/>
  <c r="G417" i="2"/>
  <c r="H417" i="2"/>
  <c r="C418" i="2"/>
  <c r="D418" i="2"/>
  <c r="E418" i="2"/>
  <c r="F418" i="2"/>
  <c r="G418" i="2"/>
  <c r="H418" i="2"/>
  <c r="C419" i="2"/>
  <c r="D419" i="2"/>
  <c r="E419" i="2"/>
  <c r="F419" i="2"/>
  <c r="G419" i="2"/>
  <c r="H419" i="2"/>
  <c r="C420" i="2"/>
  <c r="D420" i="2"/>
  <c r="E420" i="2"/>
  <c r="F420" i="2"/>
  <c r="G420" i="2"/>
  <c r="H420" i="2"/>
  <c r="C421" i="2"/>
  <c r="D421" i="2"/>
  <c r="E421" i="2"/>
  <c r="F421" i="2"/>
  <c r="G421" i="2"/>
  <c r="H421" i="2"/>
  <c r="C422" i="2"/>
  <c r="D422" i="2"/>
  <c r="E422" i="2"/>
  <c r="F422" i="2"/>
  <c r="G422" i="2"/>
  <c r="H422" i="2"/>
  <c r="C423" i="2"/>
  <c r="D423" i="2"/>
  <c r="E423" i="2"/>
  <c r="F423" i="2"/>
  <c r="G423" i="2"/>
  <c r="H423" i="2"/>
  <c r="C424" i="2"/>
  <c r="D424" i="2"/>
  <c r="E424" i="2"/>
  <c r="F424" i="2"/>
  <c r="G424" i="2"/>
  <c r="H424" i="2"/>
  <c r="C425" i="2"/>
  <c r="D425" i="2"/>
  <c r="E425" i="2"/>
  <c r="F425" i="2"/>
  <c r="G425" i="2"/>
  <c r="H425" i="2"/>
  <c r="C426" i="2"/>
  <c r="D426" i="2"/>
  <c r="E426" i="2"/>
  <c r="F426" i="2"/>
  <c r="G426" i="2"/>
  <c r="H426" i="2"/>
  <c r="C427" i="2"/>
  <c r="D427" i="2"/>
  <c r="E427" i="2"/>
  <c r="F427" i="2"/>
  <c r="G427" i="2"/>
  <c r="H427" i="2"/>
  <c r="C428" i="2"/>
  <c r="D428" i="2"/>
  <c r="E428" i="2"/>
  <c r="F428" i="2"/>
  <c r="G428" i="2"/>
  <c r="H428" i="2"/>
  <c r="C429" i="2"/>
  <c r="D429" i="2"/>
  <c r="E429" i="2"/>
  <c r="F429" i="2"/>
  <c r="G429" i="2"/>
  <c r="H429" i="2"/>
  <c r="C430" i="2"/>
  <c r="D430" i="2"/>
  <c r="E430" i="2"/>
  <c r="F430" i="2"/>
  <c r="G430" i="2"/>
  <c r="H430" i="2"/>
  <c r="C431" i="2"/>
  <c r="D431" i="2"/>
  <c r="E431" i="2"/>
  <c r="F431" i="2"/>
  <c r="G431" i="2"/>
  <c r="H431" i="2"/>
  <c r="C432" i="2"/>
  <c r="D432" i="2"/>
  <c r="E432" i="2"/>
  <c r="F432" i="2"/>
  <c r="G432" i="2"/>
  <c r="H432" i="2"/>
  <c r="C433" i="2"/>
  <c r="D433" i="2"/>
  <c r="E433" i="2"/>
  <c r="F433" i="2"/>
  <c r="G433" i="2"/>
  <c r="H433" i="2"/>
  <c r="C434" i="2"/>
  <c r="D434" i="2"/>
  <c r="E434" i="2"/>
  <c r="F434" i="2"/>
  <c r="G434" i="2"/>
  <c r="H434" i="2"/>
  <c r="C435" i="2"/>
  <c r="D435" i="2"/>
  <c r="E435" i="2"/>
  <c r="F435" i="2"/>
  <c r="G435" i="2"/>
  <c r="H435" i="2"/>
  <c r="C436" i="2"/>
  <c r="D436" i="2"/>
  <c r="E436" i="2"/>
  <c r="F436" i="2"/>
  <c r="G436" i="2"/>
  <c r="H436" i="2"/>
  <c r="C437" i="2"/>
  <c r="D437" i="2"/>
  <c r="E437" i="2"/>
  <c r="F437" i="2"/>
  <c r="G437" i="2"/>
  <c r="H437" i="2"/>
  <c r="C438" i="2"/>
  <c r="D438" i="2"/>
  <c r="E438" i="2"/>
  <c r="F438" i="2"/>
  <c r="G438" i="2"/>
  <c r="H438" i="2"/>
  <c r="C439" i="2"/>
  <c r="D439" i="2"/>
  <c r="E439" i="2"/>
  <c r="F439" i="2"/>
  <c r="G439" i="2"/>
  <c r="H439" i="2"/>
  <c r="C440" i="2"/>
  <c r="D440" i="2"/>
  <c r="E440" i="2"/>
  <c r="F440" i="2"/>
  <c r="G440" i="2"/>
  <c r="H440" i="2"/>
  <c r="C441" i="2"/>
  <c r="D441" i="2"/>
  <c r="E441" i="2"/>
  <c r="F441" i="2"/>
  <c r="G441" i="2"/>
  <c r="H441" i="2"/>
  <c r="C442" i="2"/>
  <c r="D442" i="2"/>
  <c r="E442" i="2"/>
  <c r="F442" i="2"/>
  <c r="G442" i="2"/>
  <c r="H442" i="2"/>
  <c r="C443" i="2"/>
  <c r="D443" i="2"/>
  <c r="E443" i="2"/>
  <c r="F443" i="2"/>
  <c r="G443" i="2"/>
  <c r="H443" i="2"/>
  <c r="C444" i="2"/>
  <c r="D444" i="2"/>
  <c r="E444" i="2"/>
  <c r="F444" i="2"/>
  <c r="G444" i="2"/>
  <c r="H444" i="2"/>
  <c r="C445" i="2"/>
  <c r="D445" i="2"/>
  <c r="E445" i="2"/>
  <c r="F445" i="2"/>
  <c r="G445" i="2"/>
  <c r="H445" i="2"/>
  <c r="C446" i="2"/>
  <c r="D446" i="2"/>
  <c r="E446" i="2"/>
  <c r="F446" i="2"/>
  <c r="G446" i="2"/>
  <c r="H446" i="2"/>
  <c r="C447" i="2"/>
  <c r="D447" i="2"/>
  <c r="E447" i="2"/>
  <c r="F447" i="2"/>
  <c r="G447" i="2"/>
  <c r="H447" i="2"/>
  <c r="C448" i="2"/>
  <c r="D448" i="2"/>
  <c r="E448" i="2"/>
  <c r="F448" i="2"/>
  <c r="G448" i="2"/>
  <c r="H448" i="2"/>
  <c r="C449" i="2"/>
  <c r="D449" i="2"/>
  <c r="E449" i="2"/>
  <c r="F449" i="2"/>
  <c r="G449" i="2"/>
  <c r="H449" i="2"/>
  <c r="C450" i="2"/>
  <c r="D450" i="2"/>
  <c r="E450" i="2"/>
  <c r="F450" i="2"/>
  <c r="G450" i="2"/>
  <c r="H450" i="2"/>
  <c r="C451" i="2"/>
  <c r="D451" i="2"/>
  <c r="E451" i="2"/>
  <c r="F451" i="2"/>
  <c r="G451" i="2"/>
  <c r="H451" i="2"/>
  <c r="C452" i="2"/>
  <c r="D452" i="2"/>
  <c r="E452" i="2"/>
  <c r="F452" i="2"/>
  <c r="G452" i="2"/>
  <c r="H452" i="2"/>
  <c r="C453" i="2"/>
  <c r="D453" i="2"/>
  <c r="E453" i="2"/>
  <c r="F453" i="2"/>
  <c r="G453" i="2"/>
  <c r="H453" i="2"/>
  <c r="C454" i="2"/>
  <c r="D454" i="2"/>
  <c r="E454" i="2"/>
  <c r="F454" i="2"/>
  <c r="G454" i="2"/>
  <c r="H454" i="2"/>
  <c r="C455" i="2"/>
  <c r="D455" i="2"/>
  <c r="E455" i="2"/>
  <c r="F455" i="2"/>
  <c r="G455" i="2"/>
  <c r="H455" i="2"/>
  <c r="C456" i="2"/>
  <c r="D456" i="2"/>
  <c r="E456" i="2"/>
  <c r="F456" i="2"/>
  <c r="G456" i="2"/>
  <c r="H456" i="2"/>
  <c r="C457" i="2"/>
  <c r="D457" i="2"/>
  <c r="E457" i="2"/>
  <c r="F457" i="2"/>
  <c r="G457" i="2"/>
  <c r="H457" i="2"/>
  <c r="C458" i="2"/>
  <c r="D458" i="2"/>
  <c r="E458" i="2"/>
  <c r="F458" i="2"/>
  <c r="G458" i="2"/>
  <c r="H458" i="2"/>
  <c r="C459" i="2"/>
  <c r="D459" i="2"/>
  <c r="E459" i="2"/>
  <c r="F459" i="2"/>
  <c r="G459" i="2"/>
  <c r="H459" i="2"/>
  <c r="C460" i="2"/>
  <c r="D460" i="2"/>
  <c r="E460" i="2"/>
  <c r="F460" i="2"/>
  <c r="G460" i="2"/>
  <c r="H460" i="2"/>
  <c r="C461" i="2"/>
  <c r="D461" i="2"/>
  <c r="E461" i="2"/>
  <c r="F461" i="2"/>
  <c r="G461" i="2"/>
  <c r="H461" i="2"/>
  <c r="C462" i="2"/>
  <c r="D462" i="2"/>
  <c r="E462" i="2"/>
  <c r="F462" i="2"/>
  <c r="G462" i="2"/>
  <c r="H462" i="2"/>
  <c r="C463" i="2"/>
  <c r="D463" i="2"/>
  <c r="E463" i="2"/>
  <c r="F463" i="2"/>
  <c r="G463" i="2"/>
  <c r="H463" i="2"/>
  <c r="C464" i="2"/>
  <c r="D464" i="2"/>
  <c r="E464" i="2"/>
  <c r="F464" i="2"/>
  <c r="G464" i="2"/>
  <c r="H464" i="2"/>
  <c r="C465" i="2"/>
  <c r="D465" i="2"/>
  <c r="E465" i="2"/>
  <c r="F465" i="2"/>
  <c r="G465" i="2"/>
  <c r="H465" i="2"/>
  <c r="C466" i="2"/>
  <c r="D466" i="2"/>
  <c r="E466" i="2"/>
  <c r="F466" i="2"/>
  <c r="G466" i="2"/>
  <c r="H466" i="2"/>
  <c r="C467" i="2"/>
  <c r="D467" i="2"/>
  <c r="E467" i="2"/>
  <c r="F467" i="2"/>
  <c r="G467" i="2"/>
  <c r="H467" i="2"/>
  <c r="C468" i="2"/>
  <c r="D468" i="2"/>
  <c r="E468" i="2"/>
  <c r="F468" i="2"/>
  <c r="G468" i="2"/>
  <c r="H468" i="2"/>
  <c r="C469" i="2"/>
  <c r="D469" i="2"/>
  <c r="E469" i="2"/>
  <c r="F469" i="2"/>
  <c r="G469" i="2"/>
  <c r="H469" i="2"/>
  <c r="C470" i="2"/>
  <c r="D470" i="2"/>
  <c r="E470" i="2"/>
  <c r="F470" i="2"/>
  <c r="G470" i="2"/>
  <c r="H470" i="2"/>
  <c r="C471" i="2"/>
  <c r="D471" i="2"/>
  <c r="E471" i="2"/>
  <c r="F471" i="2"/>
  <c r="G471" i="2"/>
  <c r="H471" i="2"/>
  <c r="C472" i="2"/>
  <c r="D472" i="2"/>
  <c r="E472" i="2"/>
  <c r="F472" i="2"/>
  <c r="G472" i="2"/>
  <c r="H472" i="2"/>
  <c r="C473" i="2"/>
  <c r="D473" i="2"/>
  <c r="E473" i="2"/>
  <c r="F473" i="2"/>
  <c r="G473" i="2"/>
  <c r="H473" i="2"/>
  <c r="C474" i="2"/>
  <c r="D474" i="2"/>
  <c r="E474" i="2"/>
  <c r="F474" i="2"/>
  <c r="G474" i="2"/>
  <c r="H474" i="2"/>
  <c r="C475" i="2"/>
  <c r="D475" i="2"/>
  <c r="E475" i="2"/>
  <c r="F475" i="2"/>
  <c r="G475" i="2"/>
  <c r="H475" i="2"/>
  <c r="C476" i="2"/>
  <c r="D476" i="2"/>
  <c r="E476" i="2"/>
  <c r="F476" i="2"/>
  <c r="G476" i="2"/>
  <c r="H476" i="2"/>
  <c r="C477" i="2"/>
  <c r="D477" i="2"/>
  <c r="E477" i="2"/>
  <c r="F477" i="2"/>
  <c r="G477" i="2"/>
  <c r="H477" i="2"/>
  <c r="C478" i="2"/>
  <c r="D478" i="2"/>
  <c r="E478" i="2"/>
  <c r="F478" i="2"/>
  <c r="G478" i="2"/>
  <c r="H478" i="2"/>
  <c r="C479" i="2"/>
  <c r="D479" i="2"/>
  <c r="E479" i="2"/>
  <c r="F479" i="2"/>
  <c r="G479" i="2"/>
  <c r="H479" i="2"/>
  <c r="C480" i="2"/>
  <c r="D480" i="2"/>
  <c r="E480" i="2"/>
  <c r="F480" i="2"/>
  <c r="G480" i="2"/>
  <c r="H480" i="2"/>
  <c r="C481" i="2"/>
  <c r="D481" i="2"/>
  <c r="E481" i="2"/>
  <c r="F481" i="2"/>
  <c r="G481" i="2"/>
  <c r="H481" i="2"/>
  <c r="C482" i="2"/>
  <c r="D482" i="2"/>
  <c r="E482" i="2"/>
  <c r="F482" i="2"/>
  <c r="G482" i="2"/>
  <c r="H482" i="2"/>
  <c r="C483" i="2"/>
  <c r="D483" i="2"/>
  <c r="E483" i="2"/>
  <c r="F483" i="2"/>
  <c r="G483" i="2"/>
  <c r="H483" i="2"/>
  <c r="C484" i="2"/>
  <c r="D484" i="2"/>
  <c r="E484" i="2"/>
  <c r="F484" i="2"/>
  <c r="G484" i="2"/>
  <c r="H484" i="2"/>
  <c r="C485" i="2"/>
  <c r="D485" i="2"/>
  <c r="E485" i="2"/>
  <c r="F485" i="2"/>
  <c r="G485" i="2"/>
  <c r="H485" i="2"/>
  <c r="C486" i="2"/>
  <c r="D486" i="2"/>
  <c r="E486" i="2"/>
  <c r="F486" i="2"/>
  <c r="G486" i="2"/>
  <c r="H486" i="2"/>
  <c r="C487" i="2"/>
  <c r="D487" i="2"/>
  <c r="E487" i="2"/>
  <c r="F487" i="2"/>
  <c r="G487" i="2"/>
  <c r="H487" i="2"/>
  <c r="C488" i="2"/>
  <c r="D488" i="2"/>
  <c r="E488" i="2"/>
  <c r="F488" i="2"/>
  <c r="G488" i="2"/>
  <c r="H488" i="2"/>
  <c r="C489" i="2"/>
  <c r="D489" i="2"/>
  <c r="E489" i="2"/>
  <c r="F489" i="2"/>
  <c r="G489" i="2"/>
  <c r="H489" i="2"/>
  <c r="C490" i="2"/>
  <c r="D490" i="2"/>
  <c r="E490" i="2"/>
  <c r="F490" i="2"/>
  <c r="G490" i="2"/>
  <c r="H490" i="2"/>
  <c r="C491" i="2"/>
  <c r="D491" i="2"/>
  <c r="E491" i="2"/>
  <c r="F491" i="2"/>
  <c r="G491" i="2"/>
  <c r="H491" i="2"/>
  <c r="C492" i="2"/>
  <c r="D492" i="2"/>
  <c r="E492" i="2"/>
  <c r="F492" i="2"/>
  <c r="G492" i="2"/>
  <c r="H492" i="2"/>
  <c r="C493" i="2"/>
  <c r="D493" i="2"/>
  <c r="E493" i="2"/>
  <c r="F493" i="2"/>
  <c r="G493" i="2"/>
  <c r="H493" i="2"/>
  <c r="C494" i="2"/>
  <c r="D494" i="2"/>
  <c r="E494" i="2"/>
  <c r="F494" i="2"/>
  <c r="G494" i="2"/>
  <c r="H494" i="2"/>
  <c r="C495" i="2"/>
  <c r="D495" i="2"/>
  <c r="E495" i="2"/>
  <c r="F495" i="2"/>
  <c r="G495" i="2"/>
  <c r="H495" i="2"/>
  <c r="C496" i="2"/>
  <c r="D496" i="2"/>
  <c r="E496" i="2"/>
  <c r="F496" i="2"/>
  <c r="G496" i="2"/>
  <c r="H496" i="2"/>
  <c r="C497" i="2"/>
  <c r="D497" i="2"/>
  <c r="E497" i="2"/>
  <c r="F497" i="2"/>
  <c r="G497" i="2"/>
  <c r="H497" i="2"/>
  <c r="C498" i="2"/>
  <c r="D498" i="2"/>
  <c r="E498" i="2"/>
  <c r="F498" i="2"/>
  <c r="G498" i="2"/>
  <c r="H498" i="2"/>
  <c r="C499" i="2"/>
  <c r="D499" i="2"/>
  <c r="E499" i="2"/>
  <c r="F499" i="2"/>
  <c r="G499" i="2"/>
  <c r="H499" i="2"/>
  <c r="C500" i="2"/>
  <c r="D500" i="2"/>
  <c r="E500" i="2"/>
  <c r="F500" i="2"/>
  <c r="G500" i="2"/>
  <c r="H500" i="2"/>
  <c r="C501" i="2"/>
  <c r="D501" i="2"/>
  <c r="E501" i="2"/>
  <c r="F501" i="2"/>
  <c r="G501" i="2"/>
  <c r="H501" i="2"/>
  <c r="C502" i="2"/>
  <c r="D502" i="2"/>
  <c r="E502" i="2"/>
  <c r="F502" i="2"/>
  <c r="G502" i="2"/>
  <c r="H502" i="2"/>
  <c r="C503" i="2"/>
  <c r="D503" i="2"/>
  <c r="E503" i="2"/>
  <c r="F503" i="2"/>
  <c r="G503" i="2"/>
  <c r="H503" i="2"/>
  <c r="C504" i="2"/>
  <c r="D504" i="2"/>
  <c r="E504" i="2"/>
  <c r="F504" i="2"/>
  <c r="G504" i="2"/>
  <c r="H504" i="2"/>
  <c r="C505" i="2"/>
  <c r="D505" i="2"/>
  <c r="E505" i="2"/>
  <c r="F505" i="2"/>
  <c r="G505" i="2"/>
  <c r="H505" i="2"/>
  <c r="C506" i="2"/>
  <c r="D506" i="2"/>
  <c r="E506" i="2"/>
  <c r="F506" i="2"/>
  <c r="G506" i="2"/>
  <c r="H506" i="2"/>
  <c r="C507" i="2"/>
  <c r="D507" i="2"/>
  <c r="E507" i="2"/>
  <c r="F507" i="2"/>
  <c r="G507" i="2"/>
  <c r="H507" i="2"/>
  <c r="C508" i="2"/>
  <c r="D508" i="2"/>
  <c r="E508" i="2"/>
  <c r="F508" i="2"/>
  <c r="G508" i="2"/>
  <c r="H508" i="2"/>
  <c r="C509" i="2"/>
  <c r="D509" i="2"/>
  <c r="E509" i="2"/>
  <c r="F509" i="2"/>
  <c r="G509" i="2"/>
  <c r="H509" i="2"/>
  <c r="C510" i="2"/>
  <c r="D510" i="2"/>
  <c r="E510" i="2"/>
  <c r="F510" i="2"/>
  <c r="G510" i="2"/>
  <c r="H510" i="2"/>
  <c r="C511" i="2"/>
  <c r="D511" i="2"/>
  <c r="E511" i="2"/>
  <c r="F511" i="2"/>
  <c r="G511" i="2"/>
  <c r="H511" i="2"/>
  <c r="C512" i="2"/>
  <c r="D512" i="2"/>
  <c r="E512" i="2"/>
  <c r="F512" i="2"/>
  <c r="G512" i="2"/>
  <c r="H512" i="2"/>
  <c r="C513" i="2"/>
  <c r="D513" i="2"/>
  <c r="E513" i="2"/>
  <c r="F513" i="2"/>
  <c r="G513" i="2"/>
  <c r="H513" i="2"/>
  <c r="C514" i="2"/>
  <c r="D514" i="2"/>
  <c r="E514" i="2"/>
  <c r="F514" i="2"/>
  <c r="G514" i="2"/>
  <c r="H514" i="2"/>
  <c r="C515" i="2"/>
  <c r="D515" i="2"/>
  <c r="E515" i="2"/>
  <c r="F515" i="2"/>
  <c r="G515" i="2"/>
  <c r="H515" i="2"/>
  <c r="C516" i="2"/>
  <c r="D516" i="2"/>
  <c r="E516" i="2"/>
  <c r="F516" i="2"/>
  <c r="G516" i="2"/>
  <c r="H516" i="2"/>
  <c r="C517" i="2"/>
  <c r="D517" i="2"/>
  <c r="E517" i="2"/>
  <c r="F517" i="2"/>
  <c r="G517" i="2"/>
  <c r="H517" i="2"/>
  <c r="C518" i="2"/>
  <c r="D518" i="2"/>
  <c r="E518" i="2"/>
  <c r="F518" i="2"/>
  <c r="G518" i="2"/>
  <c r="H518" i="2"/>
  <c r="C519" i="2"/>
  <c r="D519" i="2"/>
  <c r="E519" i="2"/>
  <c r="F519" i="2"/>
  <c r="G519" i="2"/>
  <c r="H519" i="2"/>
  <c r="C520" i="2"/>
  <c r="D520" i="2"/>
  <c r="E520" i="2"/>
  <c r="F520" i="2"/>
  <c r="G520" i="2"/>
  <c r="H520" i="2"/>
  <c r="C521" i="2"/>
  <c r="D521" i="2"/>
  <c r="E521" i="2"/>
  <c r="F521" i="2"/>
  <c r="G521" i="2"/>
  <c r="H521" i="2"/>
  <c r="C522" i="2"/>
  <c r="D522" i="2"/>
  <c r="E522" i="2"/>
  <c r="F522" i="2"/>
  <c r="G522" i="2"/>
  <c r="H522" i="2"/>
  <c r="C523" i="2"/>
  <c r="D523" i="2"/>
  <c r="E523" i="2"/>
  <c r="F523" i="2"/>
  <c r="G523" i="2"/>
  <c r="H523" i="2"/>
  <c r="C524" i="2"/>
  <c r="D524" i="2"/>
  <c r="E524" i="2"/>
  <c r="F524" i="2"/>
  <c r="G524" i="2"/>
  <c r="H524" i="2"/>
  <c r="C525" i="2"/>
  <c r="D525" i="2"/>
  <c r="E525" i="2"/>
  <c r="F525" i="2"/>
  <c r="G525" i="2"/>
  <c r="H525" i="2"/>
  <c r="C526" i="2"/>
  <c r="D526" i="2"/>
  <c r="E526" i="2"/>
  <c r="F526" i="2"/>
  <c r="G526" i="2"/>
  <c r="H526" i="2"/>
  <c r="C527" i="2"/>
  <c r="D527" i="2"/>
  <c r="E527" i="2"/>
  <c r="F527" i="2"/>
  <c r="G527" i="2"/>
  <c r="H527" i="2"/>
  <c r="C528" i="2"/>
  <c r="D528" i="2"/>
  <c r="E528" i="2"/>
  <c r="F528" i="2"/>
  <c r="G528" i="2"/>
  <c r="H528" i="2"/>
  <c r="C529" i="2"/>
  <c r="D529" i="2"/>
  <c r="E529" i="2"/>
  <c r="F529" i="2"/>
  <c r="G529" i="2"/>
  <c r="H529" i="2"/>
  <c r="C530" i="2"/>
  <c r="D530" i="2"/>
  <c r="E530" i="2"/>
  <c r="F530" i="2"/>
  <c r="G530" i="2"/>
  <c r="H530" i="2"/>
  <c r="C531" i="2"/>
  <c r="D531" i="2"/>
  <c r="E531" i="2"/>
  <c r="F531" i="2"/>
  <c r="G531" i="2"/>
  <c r="H531" i="2"/>
  <c r="C532" i="2"/>
  <c r="D532" i="2"/>
  <c r="E532" i="2"/>
  <c r="F532" i="2"/>
  <c r="G532" i="2"/>
  <c r="H532" i="2"/>
  <c r="C533" i="2"/>
  <c r="D533" i="2"/>
  <c r="E533" i="2"/>
  <c r="F533" i="2"/>
  <c r="G533" i="2"/>
  <c r="H533" i="2"/>
  <c r="C534" i="2"/>
  <c r="D534" i="2"/>
  <c r="E534" i="2"/>
  <c r="F534" i="2"/>
  <c r="G534" i="2"/>
  <c r="H534" i="2"/>
  <c r="C535" i="2"/>
  <c r="D535" i="2"/>
  <c r="E535" i="2"/>
  <c r="F535" i="2"/>
  <c r="G535" i="2"/>
  <c r="H535" i="2"/>
  <c r="C536" i="2"/>
  <c r="D536" i="2"/>
  <c r="E536" i="2"/>
  <c r="F536" i="2"/>
  <c r="G536" i="2"/>
  <c r="H536" i="2"/>
  <c r="C537" i="2"/>
  <c r="D537" i="2"/>
  <c r="E537" i="2"/>
  <c r="F537" i="2"/>
  <c r="G537" i="2"/>
  <c r="H537" i="2"/>
  <c r="C538" i="2"/>
  <c r="D538" i="2"/>
  <c r="E538" i="2"/>
  <c r="F538" i="2"/>
  <c r="G538" i="2"/>
  <c r="H538" i="2"/>
  <c r="C539" i="2"/>
  <c r="D539" i="2"/>
  <c r="E539" i="2"/>
  <c r="F539" i="2"/>
  <c r="G539" i="2"/>
  <c r="H539" i="2"/>
  <c r="C540" i="2"/>
  <c r="D540" i="2"/>
  <c r="E540" i="2"/>
  <c r="F540" i="2"/>
  <c r="G540" i="2"/>
  <c r="H540" i="2"/>
  <c r="C541" i="2"/>
  <c r="D541" i="2"/>
  <c r="E541" i="2"/>
  <c r="F541" i="2"/>
  <c r="G541" i="2"/>
  <c r="H541" i="2"/>
  <c r="C542" i="2"/>
  <c r="D542" i="2"/>
  <c r="E542" i="2"/>
  <c r="F542" i="2"/>
  <c r="G542" i="2"/>
  <c r="H542" i="2"/>
  <c r="C543" i="2"/>
  <c r="D543" i="2"/>
  <c r="E543" i="2"/>
  <c r="F543" i="2"/>
  <c r="G543" i="2"/>
  <c r="H543" i="2"/>
  <c r="C544" i="2"/>
  <c r="D544" i="2"/>
  <c r="E544" i="2"/>
  <c r="F544" i="2"/>
  <c r="G544" i="2"/>
  <c r="H544" i="2"/>
  <c r="C545" i="2"/>
  <c r="D545" i="2"/>
  <c r="E545" i="2"/>
  <c r="F545" i="2"/>
  <c r="G545" i="2"/>
  <c r="H545" i="2"/>
  <c r="C546" i="2"/>
  <c r="D546" i="2"/>
  <c r="E546" i="2"/>
  <c r="F546" i="2"/>
  <c r="G546" i="2"/>
  <c r="H546" i="2"/>
  <c r="C547" i="2"/>
  <c r="D547" i="2"/>
  <c r="E547" i="2"/>
  <c r="F547" i="2"/>
  <c r="G547" i="2"/>
  <c r="H547" i="2"/>
  <c r="C548" i="2"/>
  <c r="D548" i="2"/>
  <c r="E548" i="2"/>
  <c r="F548" i="2"/>
  <c r="G548" i="2"/>
  <c r="H548" i="2"/>
  <c r="C549" i="2"/>
  <c r="D549" i="2"/>
  <c r="E549" i="2"/>
  <c r="F549" i="2"/>
  <c r="G549" i="2"/>
  <c r="H549" i="2"/>
  <c r="C550" i="2"/>
  <c r="D550" i="2"/>
  <c r="E550" i="2"/>
  <c r="F550" i="2"/>
  <c r="G550" i="2"/>
  <c r="H550" i="2"/>
  <c r="C551" i="2"/>
  <c r="D551" i="2"/>
  <c r="E551" i="2"/>
  <c r="F551" i="2"/>
  <c r="G551" i="2"/>
  <c r="H551" i="2"/>
  <c r="C552" i="2"/>
  <c r="D552" i="2"/>
  <c r="E552" i="2"/>
  <c r="F552" i="2"/>
  <c r="G552" i="2"/>
  <c r="H552" i="2"/>
  <c r="C553" i="2"/>
  <c r="D553" i="2"/>
  <c r="E553" i="2"/>
  <c r="F553" i="2"/>
  <c r="G553" i="2"/>
  <c r="H553" i="2"/>
  <c r="C554" i="2"/>
  <c r="D554" i="2"/>
  <c r="E554" i="2"/>
  <c r="F554" i="2"/>
  <c r="G554" i="2"/>
  <c r="H554" i="2"/>
  <c r="C555" i="2"/>
  <c r="D555" i="2"/>
  <c r="E555" i="2"/>
  <c r="F555" i="2"/>
  <c r="G555" i="2"/>
  <c r="H555" i="2"/>
  <c r="C556" i="2"/>
  <c r="D556" i="2"/>
  <c r="E556" i="2"/>
  <c r="F556" i="2"/>
  <c r="G556" i="2"/>
  <c r="H556" i="2"/>
  <c r="C557" i="2"/>
  <c r="D557" i="2"/>
  <c r="E557" i="2"/>
  <c r="F557" i="2"/>
  <c r="G557" i="2"/>
  <c r="H557" i="2"/>
  <c r="C558" i="2"/>
  <c r="D558" i="2"/>
  <c r="E558" i="2"/>
  <c r="F558" i="2"/>
  <c r="G558" i="2"/>
  <c r="H558" i="2"/>
  <c r="C559" i="2"/>
  <c r="D559" i="2"/>
  <c r="E559" i="2"/>
  <c r="F559" i="2"/>
  <c r="G559" i="2"/>
  <c r="H559" i="2"/>
  <c r="C560" i="2"/>
  <c r="D560" i="2"/>
  <c r="E560" i="2"/>
  <c r="F560" i="2"/>
  <c r="G560" i="2"/>
  <c r="H560" i="2"/>
  <c r="C561" i="2"/>
  <c r="D561" i="2"/>
  <c r="E561" i="2"/>
  <c r="F561" i="2"/>
  <c r="G561" i="2"/>
  <c r="H561" i="2"/>
  <c r="C562" i="2"/>
  <c r="D562" i="2"/>
  <c r="E562" i="2"/>
  <c r="F562" i="2"/>
  <c r="G562" i="2"/>
  <c r="H562" i="2"/>
  <c r="C563" i="2"/>
  <c r="D563" i="2"/>
  <c r="E563" i="2"/>
  <c r="F563" i="2"/>
  <c r="G563" i="2"/>
  <c r="H563" i="2"/>
  <c r="C564" i="2"/>
  <c r="D564" i="2"/>
  <c r="E564" i="2"/>
  <c r="F564" i="2"/>
  <c r="G564" i="2"/>
  <c r="H564" i="2"/>
  <c r="C565" i="2"/>
  <c r="D565" i="2"/>
  <c r="E565" i="2"/>
  <c r="F565" i="2"/>
  <c r="G565" i="2"/>
  <c r="H565" i="2"/>
  <c r="C566" i="2"/>
  <c r="D566" i="2"/>
  <c r="E566" i="2"/>
  <c r="F566" i="2"/>
  <c r="G566" i="2"/>
  <c r="H566" i="2"/>
  <c r="C567" i="2"/>
  <c r="D567" i="2"/>
  <c r="E567" i="2"/>
  <c r="F567" i="2"/>
  <c r="G567" i="2"/>
  <c r="H567" i="2"/>
  <c r="C568" i="2"/>
  <c r="D568" i="2"/>
  <c r="E568" i="2"/>
  <c r="F568" i="2"/>
  <c r="G568" i="2"/>
  <c r="H568" i="2"/>
  <c r="C569" i="2"/>
  <c r="D569" i="2"/>
  <c r="E569" i="2"/>
  <c r="F569" i="2"/>
  <c r="G569" i="2"/>
  <c r="H569" i="2"/>
  <c r="C570" i="2"/>
  <c r="D570" i="2"/>
  <c r="E570" i="2"/>
  <c r="F570" i="2"/>
  <c r="G570" i="2"/>
  <c r="H570" i="2"/>
  <c r="C571" i="2"/>
  <c r="D571" i="2"/>
  <c r="E571" i="2"/>
  <c r="F571" i="2"/>
  <c r="G571" i="2"/>
  <c r="H571" i="2"/>
  <c r="C572" i="2"/>
  <c r="D572" i="2"/>
  <c r="E572" i="2"/>
  <c r="F572" i="2"/>
  <c r="G572" i="2"/>
  <c r="H572" i="2"/>
  <c r="C573" i="2"/>
  <c r="D573" i="2"/>
  <c r="E573" i="2"/>
  <c r="F573" i="2"/>
  <c r="G573" i="2"/>
  <c r="H573" i="2"/>
  <c r="C574" i="2"/>
  <c r="D574" i="2"/>
  <c r="E574" i="2"/>
  <c r="F574" i="2"/>
  <c r="G574" i="2"/>
  <c r="H574" i="2"/>
  <c r="C575" i="2"/>
  <c r="D575" i="2"/>
  <c r="E575" i="2"/>
  <c r="F575" i="2"/>
  <c r="G575" i="2"/>
  <c r="H575" i="2"/>
  <c r="C576" i="2"/>
  <c r="D576" i="2"/>
  <c r="E576" i="2"/>
  <c r="F576" i="2"/>
  <c r="G576" i="2"/>
  <c r="H576" i="2"/>
  <c r="C577" i="2"/>
  <c r="D577" i="2"/>
  <c r="E577" i="2"/>
  <c r="F577" i="2"/>
  <c r="G577" i="2"/>
  <c r="H577" i="2"/>
  <c r="C578" i="2"/>
  <c r="D578" i="2"/>
  <c r="E578" i="2"/>
  <c r="F578" i="2"/>
  <c r="G578" i="2"/>
  <c r="H578" i="2"/>
  <c r="C579" i="2"/>
  <c r="D579" i="2"/>
  <c r="E579" i="2"/>
  <c r="F579" i="2"/>
  <c r="G579" i="2"/>
  <c r="H579" i="2"/>
  <c r="C580" i="2"/>
  <c r="D580" i="2"/>
  <c r="E580" i="2"/>
  <c r="F580" i="2"/>
  <c r="G580" i="2"/>
  <c r="H580" i="2"/>
  <c r="C581" i="2"/>
  <c r="D581" i="2"/>
  <c r="E581" i="2"/>
  <c r="F581" i="2"/>
  <c r="G581" i="2"/>
  <c r="H581" i="2"/>
  <c r="C582" i="2"/>
  <c r="D582" i="2"/>
  <c r="E582" i="2"/>
  <c r="F582" i="2"/>
  <c r="G582" i="2"/>
  <c r="H582" i="2"/>
  <c r="C583" i="2"/>
  <c r="D583" i="2"/>
  <c r="E583" i="2"/>
  <c r="F583" i="2"/>
  <c r="G583" i="2"/>
  <c r="H583" i="2"/>
  <c r="C584" i="2"/>
  <c r="D584" i="2"/>
  <c r="E584" i="2"/>
  <c r="F584" i="2"/>
  <c r="G584" i="2"/>
  <c r="H584" i="2"/>
  <c r="C585" i="2"/>
  <c r="D585" i="2"/>
  <c r="E585" i="2"/>
  <c r="F585" i="2"/>
  <c r="G585" i="2"/>
  <c r="H585" i="2"/>
  <c r="C586" i="2"/>
  <c r="D586" i="2"/>
  <c r="E586" i="2"/>
  <c r="F586" i="2"/>
  <c r="G586" i="2"/>
  <c r="H586" i="2"/>
  <c r="C587" i="2"/>
  <c r="D587" i="2"/>
  <c r="E587" i="2"/>
  <c r="F587" i="2"/>
  <c r="G587" i="2"/>
  <c r="H587" i="2"/>
  <c r="C588" i="2"/>
  <c r="D588" i="2"/>
  <c r="E588" i="2"/>
  <c r="F588" i="2"/>
  <c r="G588" i="2"/>
  <c r="H588" i="2"/>
  <c r="C589" i="2"/>
  <c r="D589" i="2"/>
  <c r="E589" i="2"/>
  <c r="F589" i="2"/>
  <c r="G589" i="2"/>
  <c r="H589" i="2"/>
  <c r="C590" i="2"/>
  <c r="D590" i="2"/>
  <c r="E590" i="2"/>
  <c r="F590" i="2"/>
  <c r="G590" i="2"/>
  <c r="H590" i="2"/>
  <c r="C591" i="2"/>
  <c r="D591" i="2"/>
  <c r="E591" i="2"/>
  <c r="F591" i="2"/>
  <c r="G591" i="2"/>
  <c r="H591" i="2"/>
  <c r="C592" i="2"/>
  <c r="D592" i="2"/>
  <c r="E592" i="2"/>
  <c r="F592" i="2"/>
  <c r="G592" i="2"/>
  <c r="H592" i="2"/>
  <c r="C593" i="2"/>
  <c r="D593" i="2"/>
  <c r="E593" i="2"/>
  <c r="F593" i="2"/>
  <c r="G593" i="2"/>
  <c r="H593" i="2"/>
  <c r="C594" i="2"/>
  <c r="D594" i="2"/>
  <c r="E594" i="2"/>
  <c r="F594" i="2"/>
  <c r="G594" i="2"/>
  <c r="H594" i="2"/>
  <c r="C595" i="2"/>
  <c r="D595" i="2"/>
  <c r="E595" i="2"/>
  <c r="F595" i="2"/>
  <c r="G595" i="2"/>
  <c r="H595" i="2"/>
  <c r="C596" i="2"/>
  <c r="D596" i="2"/>
  <c r="E596" i="2"/>
  <c r="F596" i="2"/>
  <c r="G596" i="2"/>
  <c r="H596" i="2"/>
  <c r="C597" i="2"/>
  <c r="D597" i="2"/>
  <c r="E597" i="2"/>
  <c r="F597" i="2"/>
  <c r="G597" i="2"/>
  <c r="H597" i="2"/>
  <c r="C598" i="2"/>
  <c r="D598" i="2"/>
  <c r="E598" i="2"/>
  <c r="F598" i="2"/>
  <c r="G598" i="2"/>
  <c r="H598" i="2"/>
  <c r="C599" i="2"/>
  <c r="D599" i="2"/>
  <c r="E599" i="2"/>
  <c r="F599" i="2"/>
  <c r="G599" i="2"/>
  <c r="H599" i="2"/>
  <c r="C600" i="2"/>
  <c r="D600" i="2"/>
  <c r="E600" i="2"/>
  <c r="F600" i="2"/>
  <c r="G600" i="2"/>
  <c r="H600" i="2"/>
  <c r="C601" i="2"/>
  <c r="D601" i="2"/>
  <c r="E601" i="2"/>
  <c r="F601" i="2"/>
  <c r="G601" i="2"/>
  <c r="H601" i="2"/>
  <c r="C602" i="2"/>
  <c r="D602" i="2"/>
  <c r="E602" i="2"/>
  <c r="F602" i="2"/>
  <c r="G602" i="2"/>
  <c r="H602" i="2"/>
  <c r="C603" i="2"/>
  <c r="D603" i="2"/>
  <c r="E603" i="2"/>
  <c r="F603" i="2"/>
  <c r="G603" i="2"/>
  <c r="H603" i="2"/>
  <c r="C604" i="2"/>
  <c r="D604" i="2"/>
  <c r="E604" i="2"/>
  <c r="F604" i="2"/>
  <c r="G604" i="2"/>
  <c r="H604" i="2"/>
  <c r="C605" i="2"/>
  <c r="D605" i="2"/>
  <c r="E605" i="2"/>
  <c r="F605" i="2"/>
  <c r="G605" i="2"/>
  <c r="H605" i="2"/>
  <c r="C606" i="2"/>
  <c r="D606" i="2"/>
  <c r="E606" i="2"/>
  <c r="F606" i="2"/>
  <c r="G606" i="2"/>
  <c r="H606" i="2"/>
  <c r="C607" i="2"/>
  <c r="D607" i="2"/>
  <c r="E607" i="2"/>
  <c r="F607" i="2"/>
  <c r="G607" i="2"/>
  <c r="H607" i="2"/>
  <c r="C608" i="2"/>
  <c r="D608" i="2"/>
  <c r="E608" i="2"/>
  <c r="F608" i="2"/>
  <c r="G608" i="2"/>
  <c r="H608" i="2"/>
  <c r="C609" i="2"/>
  <c r="D609" i="2"/>
  <c r="E609" i="2"/>
  <c r="F609" i="2"/>
  <c r="G609" i="2"/>
  <c r="H609" i="2"/>
  <c r="C610" i="2"/>
  <c r="D610" i="2"/>
  <c r="E610" i="2"/>
  <c r="F610" i="2"/>
  <c r="G610" i="2"/>
  <c r="H610" i="2"/>
  <c r="C611" i="2"/>
  <c r="D611" i="2"/>
  <c r="E611" i="2"/>
  <c r="F611" i="2"/>
  <c r="G611" i="2"/>
  <c r="H611" i="2"/>
  <c r="C612" i="2"/>
  <c r="D612" i="2"/>
  <c r="E612" i="2"/>
  <c r="F612" i="2"/>
  <c r="G612" i="2"/>
  <c r="H612" i="2"/>
  <c r="C613" i="2"/>
  <c r="D613" i="2"/>
  <c r="E613" i="2"/>
  <c r="F613" i="2"/>
  <c r="G613" i="2"/>
  <c r="H613" i="2"/>
  <c r="C614" i="2"/>
  <c r="D614" i="2"/>
  <c r="E614" i="2"/>
  <c r="F614" i="2"/>
  <c r="G614" i="2"/>
  <c r="H614" i="2"/>
  <c r="C615" i="2"/>
  <c r="D615" i="2"/>
  <c r="E615" i="2"/>
  <c r="F615" i="2"/>
  <c r="G615" i="2"/>
  <c r="H615" i="2"/>
  <c r="C616" i="2"/>
  <c r="D616" i="2"/>
  <c r="E616" i="2"/>
  <c r="F616" i="2"/>
  <c r="G616" i="2"/>
  <c r="H616" i="2"/>
  <c r="C617" i="2"/>
  <c r="D617" i="2"/>
  <c r="E617" i="2"/>
  <c r="F617" i="2"/>
  <c r="G617" i="2"/>
  <c r="H617" i="2"/>
  <c r="C618" i="2"/>
  <c r="D618" i="2"/>
  <c r="E618" i="2"/>
  <c r="F618" i="2"/>
  <c r="G618" i="2"/>
  <c r="H618" i="2"/>
  <c r="C619" i="2"/>
  <c r="D619" i="2"/>
  <c r="E619" i="2"/>
  <c r="F619" i="2"/>
  <c r="G619" i="2"/>
  <c r="H619" i="2"/>
  <c r="C620" i="2"/>
  <c r="D620" i="2"/>
  <c r="E620" i="2"/>
  <c r="F620" i="2"/>
  <c r="G620" i="2"/>
  <c r="H620" i="2"/>
  <c r="C621" i="2"/>
  <c r="D621" i="2"/>
  <c r="E621" i="2"/>
  <c r="F621" i="2"/>
  <c r="G621" i="2"/>
  <c r="H621" i="2"/>
  <c r="C622" i="2"/>
  <c r="D622" i="2"/>
  <c r="E622" i="2"/>
  <c r="F622" i="2"/>
  <c r="G622" i="2"/>
  <c r="H622" i="2"/>
  <c r="C623" i="2"/>
  <c r="D623" i="2"/>
  <c r="E623" i="2"/>
  <c r="F623" i="2"/>
  <c r="G623" i="2"/>
  <c r="H623" i="2"/>
  <c r="C624" i="2"/>
  <c r="D624" i="2"/>
  <c r="E624" i="2"/>
  <c r="F624" i="2"/>
  <c r="G624" i="2"/>
  <c r="H624" i="2"/>
  <c r="C625" i="2"/>
  <c r="D625" i="2"/>
  <c r="E625" i="2"/>
  <c r="F625" i="2"/>
  <c r="G625" i="2"/>
  <c r="H625" i="2"/>
  <c r="C626" i="2"/>
  <c r="D626" i="2"/>
  <c r="E626" i="2"/>
  <c r="F626" i="2"/>
  <c r="G626" i="2"/>
  <c r="H626" i="2"/>
  <c r="C627" i="2"/>
  <c r="D627" i="2"/>
  <c r="E627" i="2"/>
  <c r="F627" i="2"/>
  <c r="G627" i="2"/>
  <c r="H627" i="2"/>
  <c r="C628" i="2"/>
  <c r="D628" i="2"/>
  <c r="E628" i="2"/>
  <c r="F628" i="2"/>
  <c r="G628" i="2"/>
  <c r="H628" i="2"/>
  <c r="C629" i="2"/>
  <c r="D629" i="2"/>
  <c r="E629" i="2"/>
  <c r="F629" i="2"/>
  <c r="G629" i="2"/>
  <c r="H629" i="2"/>
  <c r="C630" i="2"/>
  <c r="D630" i="2"/>
  <c r="E630" i="2"/>
  <c r="F630" i="2"/>
  <c r="G630" i="2"/>
  <c r="H630" i="2"/>
  <c r="C631" i="2"/>
  <c r="D631" i="2"/>
  <c r="E631" i="2"/>
  <c r="F631" i="2"/>
  <c r="G631" i="2"/>
  <c r="H631" i="2"/>
  <c r="C632" i="2"/>
  <c r="D632" i="2"/>
  <c r="E632" i="2"/>
  <c r="F632" i="2"/>
  <c r="G632" i="2"/>
  <c r="H632" i="2"/>
  <c r="C633" i="2"/>
  <c r="D633" i="2"/>
  <c r="E633" i="2"/>
  <c r="F633" i="2"/>
  <c r="G633" i="2"/>
  <c r="H633" i="2"/>
  <c r="C634" i="2"/>
  <c r="D634" i="2"/>
  <c r="E634" i="2"/>
  <c r="F634" i="2"/>
  <c r="G634" i="2"/>
  <c r="H634" i="2"/>
  <c r="C635" i="2"/>
  <c r="D635" i="2"/>
  <c r="E635" i="2"/>
  <c r="F635" i="2"/>
  <c r="G635" i="2"/>
  <c r="H635" i="2"/>
  <c r="C636" i="2"/>
  <c r="D636" i="2"/>
  <c r="E636" i="2"/>
  <c r="F636" i="2"/>
  <c r="G636" i="2"/>
  <c r="H636" i="2"/>
  <c r="C637" i="2"/>
  <c r="D637" i="2"/>
  <c r="E637" i="2"/>
  <c r="F637" i="2"/>
  <c r="G637" i="2"/>
  <c r="H637" i="2"/>
  <c r="C638" i="2"/>
  <c r="D638" i="2"/>
  <c r="E638" i="2"/>
  <c r="F638" i="2"/>
  <c r="G638" i="2"/>
  <c r="H638" i="2"/>
  <c r="C639" i="2"/>
  <c r="D639" i="2"/>
  <c r="E639" i="2"/>
  <c r="F639" i="2"/>
  <c r="G639" i="2"/>
  <c r="H639" i="2"/>
  <c r="C640" i="2"/>
  <c r="D640" i="2"/>
  <c r="E640" i="2"/>
  <c r="F640" i="2"/>
  <c r="G640" i="2"/>
  <c r="H640" i="2"/>
  <c r="C641" i="2"/>
  <c r="D641" i="2"/>
  <c r="E641" i="2"/>
  <c r="F641" i="2"/>
  <c r="G641" i="2"/>
  <c r="H641" i="2"/>
  <c r="C642" i="2"/>
  <c r="D642" i="2"/>
  <c r="E642" i="2"/>
  <c r="F642" i="2"/>
  <c r="G642" i="2"/>
  <c r="H642" i="2"/>
  <c r="C643" i="2"/>
  <c r="D643" i="2"/>
  <c r="E643" i="2"/>
  <c r="F643" i="2"/>
  <c r="G643" i="2"/>
  <c r="H643" i="2"/>
  <c r="C644" i="2"/>
  <c r="D644" i="2"/>
  <c r="E644" i="2"/>
  <c r="F644" i="2"/>
  <c r="G644" i="2"/>
  <c r="H644" i="2"/>
  <c r="C645" i="2"/>
  <c r="D645" i="2"/>
  <c r="E645" i="2"/>
  <c r="F645" i="2"/>
  <c r="G645" i="2"/>
  <c r="H645" i="2"/>
  <c r="C646" i="2"/>
  <c r="D646" i="2"/>
  <c r="E646" i="2"/>
  <c r="F646" i="2"/>
  <c r="G646" i="2"/>
  <c r="H646" i="2"/>
  <c r="C647" i="2"/>
  <c r="D647" i="2"/>
  <c r="E647" i="2"/>
  <c r="F647" i="2"/>
  <c r="G647" i="2"/>
  <c r="H647" i="2"/>
  <c r="C648" i="2"/>
  <c r="D648" i="2"/>
  <c r="E648" i="2"/>
  <c r="F648" i="2"/>
  <c r="G648" i="2"/>
  <c r="H648" i="2"/>
  <c r="C649" i="2"/>
  <c r="D649" i="2"/>
  <c r="E649" i="2"/>
  <c r="F649" i="2"/>
  <c r="G649" i="2"/>
  <c r="H649" i="2"/>
  <c r="C650" i="2"/>
  <c r="D650" i="2"/>
  <c r="E650" i="2"/>
  <c r="F650" i="2"/>
  <c r="G650" i="2"/>
  <c r="H650" i="2"/>
  <c r="C651" i="2"/>
  <c r="D651" i="2"/>
  <c r="E651" i="2"/>
  <c r="F651" i="2"/>
  <c r="G651" i="2"/>
  <c r="H651" i="2"/>
  <c r="C652" i="2"/>
  <c r="D652" i="2"/>
  <c r="E652" i="2"/>
  <c r="F652" i="2"/>
  <c r="G652" i="2"/>
  <c r="H652" i="2"/>
  <c r="C653" i="2"/>
  <c r="D653" i="2"/>
  <c r="E653" i="2"/>
  <c r="F653" i="2"/>
  <c r="G653" i="2"/>
  <c r="H653" i="2"/>
  <c r="C654" i="2"/>
  <c r="D654" i="2"/>
  <c r="E654" i="2"/>
  <c r="F654" i="2"/>
  <c r="G654" i="2"/>
  <c r="H654" i="2"/>
  <c r="C655" i="2"/>
  <c r="D655" i="2"/>
  <c r="E655" i="2"/>
  <c r="F655" i="2"/>
  <c r="G655" i="2"/>
  <c r="H655" i="2"/>
  <c r="C656" i="2"/>
  <c r="D656" i="2"/>
  <c r="E656" i="2"/>
  <c r="F656" i="2"/>
  <c r="G656" i="2"/>
  <c r="H656" i="2"/>
  <c r="C657" i="2"/>
  <c r="D657" i="2"/>
  <c r="E657" i="2"/>
  <c r="F657" i="2"/>
  <c r="G657" i="2"/>
  <c r="H657" i="2"/>
  <c r="C658" i="2"/>
  <c r="D658" i="2"/>
  <c r="E658" i="2"/>
  <c r="F658" i="2"/>
  <c r="G658" i="2"/>
  <c r="H658" i="2"/>
  <c r="C659" i="2"/>
  <c r="D659" i="2"/>
  <c r="E659" i="2"/>
  <c r="F659" i="2"/>
  <c r="G659" i="2"/>
  <c r="H659" i="2"/>
  <c r="C660" i="2"/>
  <c r="D660" i="2"/>
  <c r="E660" i="2"/>
  <c r="F660" i="2"/>
  <c r="G660" i="2"/>
  <c r="H660" i="2"/>
  <c r="C661" i="2"/>
  <c r="D661" i="2"/>
  <c r="E661" i="2"/>
  <c r="F661" i="2"/>
  <c r="G661" i="2"/>
  <c r="H661" i="2"/>
  <c r="C662" i="2"/>
  <c r="D662" i="2"/>
  <c r="E662" i="2"/>
  <c r="F662" i="2"/>
  <c r="G662" i="2"/>
  <c r="H662" i="2"/>
  <c r="C663" i="2"/>
  <c r="D663" i="2"/>
  <c r="E663" i="2"/>
  <c r="F663" i="2"/>
  <c r="G663" i="2"/>
  <c r="H663" i="2"/>
  <c r="C664" i="2"/>
  <c r="D664" i="2"/>
  <c r="E664" i="2"/>
  <c r="F664" i="2"/>
  <c r="G664" i="2"/>
  <c r="H664" i="2"/>
  <c r="C665" i="2"/>
  <c r="D665" i="2"/>
  <c r="E665" i="2"/>
  <c r="F665" i="2"/>
  <c r="G665" i="2"/>
  <c r="H665" i="2"/>
  <c r="C666" i="2"/>
  <c r="D666" i="2"/>
  <c r="E666" i="2"/>
  <c r="F666" i="2"/>
  <c r="G666" i="2"/>
  <c r="H666" i="2"/>
  <c r="C667" i="2"/>
  <c r="D667" i="2"/>
  <c r="E667" i="2"/>
  <c r="F667" i="2"/>
  <c r="G667" i="2"/>
  <c r="H667" i="2"/>
  <c r="C668" i="2"/>
  <c r="D668" i="2"/>
  <c r="E668" i="2"/>
  <c r="F668" i="2"/>
  <c r="G668" i="2"/>
  <c r="H668" i="2"/>
  <c r="C669" i="2"/>
  <c r="D669" i="2"/>
  <c r="E669" i="2"/>
  <c r="F669" i="2"/>
  <c r="G669" i="2"/>
  <c r="H669" i="2"/>
  <c r="C670" i="2"/>
  <c r="D670" i="2"/>
  <c r="E670" i="2"/>
  <c r="F670" i="2"/>
  <c r="G670" i="2"/>
  <c r="H670" i="2"/>
  <c r="C671" i="2"/>
  <c r="D671" i="2"/>
  <c r="E671" i="2"/>
  <c r="F671" i="2"/>
  <c r="G671" i="2"/>
  <c r="H671" i="2"/>
  <c r="C672" i="2"/>
  <c r="D672" i="2"/>
  <c r="E672" i="2"/>
  <c r="F672" i="2"/>
  <c r="G672" i="2"/>
  <c r="H672" i="2"/>
  <c r="C673" i="2"/>
  <c r="D673" i="2"/>
  <c r="E673" i="2"/>
  <c r="F673" i="2"/>
  <c r="G673" i="2"/>
  <c r="H673" i="2"/>
  <c r="C674" i="2"/>
  <c r="D674" i="2"/>
  <c r="E674" i="2"/>
  <c r="F674" i="2"/>
  <c r="G674" i="2"/>
  <c r="H674" i="2"/>
  <c r="C675" i="2"/>
  <c r="D675" i="2"/>
  <c r="E675" i="2"/>
  <c r="F675" i="2"/>
  <c r="G675" i="2"/>
  <c r="H675" i="2"/>
  <c r="C676" i="2"/>
  <c r="D676" i="2"/>
  <c r="E676" i="2"/>
  <c r="F676" i="2"/>
  <c r="G676" i="2"/>
  <c r="H676" i="2"/>
  <c r="C677" i="2"/>
  <c r="D677" i="2"/>
  <c r="E677" i="2"/>
  <c r="F677" i="2"/>
  <c r="G677" i="2"/>
  <c r="H677" i="2"/>
  <c r="C678" i="2"/>
  <c r="D678" i="2"/>
  <c r="E678" i="2"/>
  <c r="F678" i="2"/>
  <c r="G678" i="2"/>
  <c r="H678" i="2"/>
  <c r="C679" i="2"/>
  <c r="D679" i="2"/>
  <c r="E679" i="2"/>
  <c r="F679" i="2"/>
  <c r="G679" i="2"/>
  <c r="H679" i="2"/>
  <c r="C680" i="2"/>
  <c r="D680" i="2"/>
  <c r="E680" i="2"/>
  <c r="F680" i="2"/>
  <c r="G680" i="2"/>
  <c r="H680" i="2"/>
  <c r="C681" i="2"/>
  <c r="D681" i="2"/>
  <c r="E681" i="2"/>
  <c r="F681" i="2"/>
  <c r="G681" i="2"/>
  <c r="H681" i="2"/>
  <c r="C682" i="2"/>
  <c r="D682" i="2"/>
  <c r="E682" i="2"/>
  <c r="F682" i="2"/>
  <c r="G682" i="2"/>
  <c r="H682" i="2"/>
  <c r="C683" i="2"/>
  <c r="D683" i="2"/>
  <c r="E683" i="2"/>
  <c r="F683" i="2"/>
  <c r="G683" i="2"/>
  <c r="H683" i="2"/>
  <c r="C684" i="2"/>
  <c r="D684" i="2"/>
  <c r="E684" i="2"/>
  <c r="F684" i="2"/>
  <c r="G684" i="2"/>
  <c r="H684" i="2"/>
  <c r="C685" i="2"/>
  <c r="D685" i="2"/>
  <c r="E685" i="2"/>
  <c r="F685" i="2"/>
  <c r="G685" i="2"/>
  <c r="H685" i="2"/>
  <c r="C686" i="2"/>
  <c r="D686" i="2"/>
  <c r="E686" i="2"/>
  <c r="F686" i="2"/>
  <c r="G686" i="2"/>
  <c r="H686" i="2"/>
  <c r="C687" i="2"/>
  <c r="D687" i="2"/>
  <c r="E687" i="2"/>
  <c r="F687" i="2"/>
  <c r="G687" i="2"/>
  <c r="H687" i="2"/>
  <c r="C688" i="2"/>
  <c r="D688" i="2"/>
  <c r="E688" i="2"/>
  <c r="F688" i="2"/>
  <c r="G688" i="2"/>
  <c r="H688" i="2"/>
  <c r="C689" i="2"/>
  <c r="D689" i="2"/>
  <c r="E689" i="2"/>
  <c r="F689" i="2"/>
  <c r="G689" i="2"/>
  <c r="H689" i="2"/>
  <c r="C690" i="2"/>
  <c r="D690" i="2"/>
  <c r="E690" i="2"/>
  <c r="F690" i="2"/>
  <c r="G690" i="2"/>
  <c r="H690" i="2"/>
  <c r="C691" i="2"/>
  <c r="D691" i="2"/>
  <c r="E691" i="2"/>
  <c r="F691" i="2"/>
  <c r="G691" i="2"/>
  <c r="H691" i="2"/>
  <c r="C692" i="2"/>
  <c r="D692" i="2"/>
  <c r="E692" i="2"/>
  <c r="F692" i="2"/>
  <c r="G692" i="2"/>
  <c r="H692" i="2"/>
  <c r="C693" i="2"/>
  <c r="D693" i="2"/>
  <c r="E693" i="2"/>
  <c r="F693" i="2"/>
  <c r="G693" i="2"/>
  <c r="H693" i="2"/>
  <c r="C694" i="2"/>
  <c r="D694" i="2"/>
  <c r="E694" i="2"/>
  <c r="F694" i="2"/>
  <c r="G694" i="2"/>
  <c r="H694" i="2"/>
  <c r="C695" i="2"/>
  <c r="D695" i="2"/>
  <c r="E695" i="2"/>
  <c r="F695" i="2"/>
  <c r="G695" i="2"/>
  <c r="H695" i="2"/>
  <c r="C696" i="2"/>
  <c r="D696" i="2"/>
  <c r="E696" i="2"/>
  <c r="F696" i="2"/>
  <c r="G696" i="2"/>
  <c r="H696" i="2"/>
  <c r="C697" i="2"/>
  <c r="D697" i="2"/>
  <c r="E697" i="2"/>
  <c r="F697" i="2"/>
  <c r="G697" i="2"/>
  <c r="H697" i="2"/>
  <c r="C698" i="2"/>
  <c r="D698" i="2"/>
  <c r="E698" i="2"/>
  <c r="F698" i="2"/>
  <c r="G698" i="2"/>
  <c r="H698" i="2"/>
  <c r="C699" i="2"/>
  <c r="D699" i="2"/>
  <c r="E699" i="2"/>
  <c r="F699" i="2"/>
  <c r="G699" i="2"/>
  <c r="H699" i="2"/>
  <c r="C700" i="2"/>
  <c r="D700" i="2"/>
  <c r="E700" i="2"/>
  <c r="F700" i="2"/>
  <c r="G700" i="2"/>
  <c r="H700" i="2"/>
  <c r="C701" i="2"/>
  <c r="D701" i="2"/>
  <c r="E701" i="2"/>
  <c r="F701" i="2"/>
  <c r="G701" i="2"/>
  <c r="H701" i="2"/>
  <c r="C702" i="2"/>
  <c r="D702" i="2"/>
  <c r="E702" i="2"/>
  <c r="F702" i="2"/>
  <c r="G702" i="2"/>
  <c r="H702" i="2"/>
  <c r="C703" i="2"/>
  <c r="D703" i="2"/>
  <c r="E703" i="2"/>
  <c r="F703" i="2"/>
  <c r="G703" i="2"/>
  <c r="H703" i="2"/>
  <c r="C704" i="2"/>
  <c r="D704" i="2"/>
  <c r="E704" i="2"/>
  <c r="F704" i="2"/>
  <c r="G704" i="2"/>
  <c r="H704" i="2"/>
  <c r="C705" i="2"/>
  <c r="D705" i="2"/>
  <c r="E705" i="2"/>
  <c r="F705" i="2"/>
  <c r="G705" i="2"/>
  <c r="H705" i="2"/>
  <c r="C706" i="2"/>
  <c r="D706" i="2"/>
  <c r="E706" i="2"/>
  <c r="F706" i="2"/>
  <c r="G706" i="2"/>
  <c r="H706" i="2"/>
  <c r="C707" i="2"/>
  <c r="D707" i="2"/>
  <c r="E707" i="2"/>
  <c r="F707" i="2"/>
  <c r="G707" i="2"/>
  <c r="H707" i="2"/>
  <c r="C708" i="2"/>
  <c r="D708" i="2"/>
  <c r="E708" i="2"/>
  <c r="F708" i="2"/>
  <c r="G708" i="2"/>
  <c r="H708" i="2"/>
  <c r="C709" i="2"/>
  <c r="D709" i="2"/>
  <c r="E709" i="2"/>
  <c r="F709" i="2"/>
  <c r="G709" i="2"/>
  <c r="H709" i="2"/>
  <c r="C710" i="2"/>
  <c r="D710" i="2"/>
  <c r="E710" i="2"/>
  <c r="F710" i="2"/>
  <c r="G710" i="2"/>
  <c r="H710" i="2"/>
  <c r="C711" i="2"/>
  <c r="D711" i="2"/>
  <c r="E711" i="2"/>
  <c r="F711" i="2"/>
  <c r="G711" i="2"/>
  <c r="H711" i="2"/>
  <c r="C712" i="2"/>
  <c r="D712" i="2"/>
  <c r="E712" i="2"/>
  <c r="F712" i="2"/>
  <c r="G712" i="2"/>
  <c r="H712" i="2"/>
  <c r="C713" i="2"/>
  <c r="D713" i="2"/>
  <c r="E713" i="2"/>
  <c r="F713" i="2"/>
  <c r="G713" i="2"/>
  <c r="H713" i="2"/>
  <c r="C714" i="2"/>
  <c r="D714" i="2"/>
  <c r="E714" i="2"/>
  <c r="F714" i="2"/>
  <c r="G714" i="2"/>
  <c r="H714" i="2"/>
  <c r="C715" i="2"/>
  <c r="D715" i="2"/>
  <c r="E715" i="2"/>
  <c r="F715" i="2"/>
  <c r="G715" i="2"/>
  <c r="H715" i="2"/>
  <c r="C716" i="2"/>
  <c r="D716" i="2"/>
  <c r="E716" i="2"/>
  <c r="F716" i="2"/>
  <c r="G716" i="2"/>
  <c r="H716" i="2"/>
  <c r="C717" i="2"/>
  <c r="D717" i="2"/>
  <c r="E717" i="2"/>
  <c r="F717" i="2"/>
  <c r="G717" i="2"/>
  <c r="H717" i="2"/>
  <c r="C718" i="2"/>
  <c r="D718" i="2"/>
  <c r="E718" i="2"/>
  <c r="F718" i="2"/>
  <c r="G718" i="2"/>
  <c r="H718" i="2"/>
  <c r="C719" i="2"/>
  <c r="D719" i="2"/>
  <c r="E719" i="2"/>
  <c r="F719" i="2"/>
  <c r="G719" i="2"/>
  <c r="H719" i="2"/>
  <c r="C720" i="2"/>
  <c r="D720" i="2"/>
  <c r="E720" i="2"/>
  <c r="F720" i="2"/>
  <c r="G720" i="2"/>
  <c r="H720" i="2"/>
  <c r="C721" i="2"/>
  <c r="D721" i="2"/>
  <c r="E721" i="2"/>
  <c r="F721" i="2"/>
  <c r="G721" i="2"/>
  <c r="H721" i="2"/>
  <c r="C722" i="2"/>
  <c r="D722" i="2"/>
  <c r="E722" i="2"/>
  <c r="F722" i="2"/>
  <c r="G722" i="2"/>
  <c r="H722" i="2"/>
  <c r="C723" i="2"/>
  <c r="D723" i="2"/>
  <c r="E723" i="2"/>
  <c r="F723" i="2"/>
  <c r="G723" i="2"/>
  <c r="H723" i="2"/>
  <c r="C724" i="2"/>
  <c r="D724" i="2"/>
  <c r="E724" i="2"/>
  <c r="F724" i="2"/>
  <c r="G724" i="2"/>
  <c r="H724" i="2"/>
  <c r="C725" i="2"/>
  <c r="D725" i="2"/>
  <c r="E725" i="2"/>
  <c r="F725" i="2"/>
  <c r="G725" i="2"/>
  <c r="H725" i="2"/>
  <c r="C726" i="2"/>
  <c r="D726" i="2"/>
  <c r="E726" i="2"/>
  <c r="F726" i="2"/>
  <c r="G726" i="2"/>
  <c r="H726" i="2"/>
  <c r="C727" i="2"/>
  <c r="D727" i="2"/>
  <c r="E727" i="2"/>
  <c r="F727" i="2"/>
  <c r="G727" i="2"/>
  <c r="H727" i="2"/>
  <c r="C728" i="2"/>
  <c r="D728" i="2"/>
  <c r="E728" i="2"/>
  <c r="F728" i="2"/>
  <c r="G728" i="2"/>
  <c r="H728" i="2"/>
  <c r="C729" i="2"/>
  <c r="D729" i="2"/>
  <c r="E729" i="2"/>
  <c r="F729" i="2"/>
  <c r="G729" i="2"/>
  <c r="H729" i="2"/>
  <c r="C730" i="2"/>
  <c r="D730" i="2"/>
  <c r="E730" i="2"/>
  <c r="F730" i="2"/>
  <c r="G730" i="2"/>
  <c r="H730" i="2"/>
  <c r="C731" i="2"/>
  <c r="D731" i="2"/>
  <c r="E731" i="2"/>
  <c r="F731" i="2"/>
  <c r="G731" i="2"/>
  <c r="H731" i="2"/>
  <c r="C732" i="2"/>
  <c r="D732" i="2"/>
  <c r="E732" i="2"/>
  <c r="F732" i="2"/>
  <c r="G732" i="2"/>
  <c r="H732" i="2"/>
  <c r="C733" i="2"/>
  <c r="D733" i="2"/>
  <c r="E733" i="2"/>
  <c r="F733" i="2"/>
  <c r="G733" i="2"/>
  <c r="H733" i="2"/>
  <c r="C734" i="2"/>
  <c r="D734" i="2"/>
  <c r="E734" i="2"/>
  <c r="F734" i="2"/>
  <c r="G734" i="2"/>
  <c r="H734" i="2"/>
  <c r="C735" i="2"/>
  <c r="D735" i="2"/>
  <c r="E735" i="2"/>
  <c r="F735" i="2"/>
  <c r="G735" i="2"/>
  <c r="H735" i="2"/>
  <c r="C736" i="2"/>
  <c r="D736" i="2"/>
  <c r="E736" i="2"/>
  <c r="F736" i="2"/>
  <c r="G736" i="2"/>
  <c r="H736" i="2"/>
  <c r="C737" i="2"/>
  <c r="D737" i="2"/>
  <c r="E737" i="2"/>
  <c r="F737" i="2"/>
  <c r="G737" i="2"/>
  <c r="H737" i="2"/>
  <c r="C738" i="2"/>
  <c r="D738" i="2"/>
  <c r="E738" i="2"/>
  <c r="F738" i="2"/>
  <c r="G738" i="2"/>
  <c r="H738" i="2"/>
  <c r="C739" i="2"/>
  <c r="D739" i="2"/>
  <c r="E739" i="2"/>
  <c r="F739" i="2"/>
  <c r="G739" i="2"/>
  <c r="H739" i="2"/>
  <c r="C740" i="2"/>
  <c r="D740" i="2"/>
  <c r="E740" i="2"/>
  <c r="F740" i="2"/>
  <c r="G740" i="2"/>
  <c r="H740" i="2"/>
  <c r="C741" i="2"/>
  <c r="D741" i="2"/>
  <c r="E741" i="2"/>
  <c r="F741" i="2"/>
  <c r="G741" i="2"/>
  <c r="H741" i="2"/>
  <c r="C742" i="2"/>
  <c r="D742" i="2"/>
  <c r="E742" i="2"/>
  <c r="F742" i="2"/>
  <c r="G742" i="2"/>
  <c r="H742" i="2"/>
  <c r="C743" i="2"/>
  <c r="D743" i="2"/>
  <c r="E743" i="2"/>
  <c r="F743" i="2"/>
  <c r="G743" i="2"/>
  <c r="H743" i="2"/>
  <c r="C744" i="2"/>
  <c r="D744" i="2"/>
  <c r="E744" i="2"/>
  <c r="F744" i="2"/>
  <c r="G744" i="2"/>
  <c r="H744" i="2"/>
  <c r="C745" i="2"/>
  <c r="D745" i="2"/>
  <c r="E745" i="2"/>
  <c r="F745" i="2"/>
  <c r="G745" i="2"/>
  <c r="H745" i="2"/>
  <c r="C746" i="2"/>
  <c r="D746" i="2"/>
  <c r="E746" i="2"/>
  <c r="F746" i="2"/>
  <c r="G746" i="2"/>
  <c r="H746" i="2"/>
  <c r="C747" i="2"/>
  <c r="D747" i="2"/>
  <c r="E747" i="2"/>
  <c r="F747" i="2"/>
  <c r="G747" i="2"/>
  <c r="H747" i="2"/>
  <c r="C748" i="2"/>
  <c r="D748" i="2"/>
  <c r="E748" i="2"/>
  <c r="F748" i="2"/>
  <c r="G748" i="2"/>
  <c r="H748" i="2"/>
  <c r="C749" i="2"/>
  <c r="D749" i="2"/>
  <c r="E749" i="2"/>
  <c r="F749" i="2"/>
  <c r="G749" i="2"/>
  <c r="H749" i="2"/>
  <c r="C750" i="2"/>
  <c r="D750" i="2"/>
  <c r="E750" i="2"/>
  <c r="F750" i="2"/>
  <c r="G750" i="2"/>
  <c r="H750" i="2"/>
  <c r="C751" i="2"/>
  <c r="D751" i="2"/>
  <c r="E751" i="2"/>
  <c r="F751" i="2"/>
  <c r="G751" i="2"/>
  <c r="H751" i="2"/>
  <c r="C752" i="2"/>
  <c r="D752" i="2"/>
  <c r="E752" i="2"/>
  <c r="F752" i="2"/>
  <c r="G752" i="2"/>
  <c r="H752" i="2"/>
  <c r="C753" i="2"/>
  <c r="D753" i="2"/>
  <c r="E753" i="2"/>
  <c r="F753" i="2"/>
  <c r="G753" i="2"/>
  <c r="H753" i="2"/>
  <c r="C754" i="2"/>
  <c r="D754" i="2"/>
  <c r="E754" i="2"/>
  <c r="F754" i="2"/>
  <c r="G754" i="2"/>
  <c r="H754" i="2"/>
  <c r="C755" i="2"/>
  <c r="D755" i="2"/>
  <c r="E755" i="2"/>
  <c r="F755" i="2"/>
  <c r="G755" i="2"/>
  <c r="H755" i="2"/>
  <c r="C756" i="2"/>
  <c r="D756" i="2"/>
  <c r="E756" i="2"/>
  <c r="F756" i="2"/>
  <c r="G756" i="2"/>
  <c r="H756" i="2"/>
  <c r="C757" i="2"/>
  <c r="D757" i="2"/>
  <c r="E757" i="2"/>
  <c r="F757" i="2"/>
  <c r="G757" i="2"/>
  <c r="H757" i="2"/>
  <c r="C758" i="2"/>
  <c r="D758" i="2"/>
  <c r="E758" i="2"/>
  <c r="F758" i="2"/>
  <c r="G758" i="2"/>
  <c r="H758" i="2"/>
  <c r="C759" i="2"/>
  <c r="D759" i="2"/>
  <c r="E759" i="2"/>
  <c r="F759" i="2"/>
  <c r="G759" i="2"/>
  <c r="H759" i="2"/>
  <c r="C760" i="2"/>
  <c r="D760" i="2"/>
  <c r="E760" i="2"/>
  <c r="F760" i="2"/>
  <c r="G760" i="2"/>
  <c r="H760" i="2"/>
  <c r="C761" i="2"/>
  <c r="D761" i="2"/>
  <c r="E761" i="2"/>
  <c r="F761" i="2"/>
  <c r="G761" i="2"/>
  <c r="H761" i="2"/>
  <c r="C762" i="2"/>
  <c r="D762" i="2"/>
  <c r="E762" i="2"/>
  <c r="F762" i="2"/>
  <c r="G762" i="2"/>
  <c r="H762" i="2"/>
  <c r="C763" i="2"/>
  <c r="D763" i="2"/>
  <c r="E763" i="2"/>
  <c r="F763" i="2"/>
  <c r="G763" i="2"/>
  <c r="H763" i="2"/>
  <c r="C764" i="2"/>
  <c r="D764" i="2"/>
  <c r="E764" i="2"/>
  <c r="F764" i="2"/>
  <c r="G764" i="2"/>
  <c r="H764" i="2"/>
  <c r="C765" i="2"/>
  <c r="D765" i="2"/>
  <c r="E765" i="2"/>
  <c r="F765" i="2"/>
  <c r="G765" i="2"/>
  <c r="H765" i="2"/>
  <c r="C766" i="2"/>
  <c r="D766" i="2"/>
  <c r="E766" i="2"/>
  <c r="F766" i="2"/>
  <c r="G766" i="2"/>
  <c r="H766" i="2"/>
  <c r="C767" i="2"/>
  <c r="D767" i="2"/>
  <c r="E767" i="2"/>
  <c r="F767" i="2"/>
  <c r="G767" i="2"/>
  <c r="H767" i="2"/>
  <c r="C768" i="2"/>
  <c r="D768" i="2"/>
  <c r="E768" i="2"/>
  <c r="F768" i="2"/>
  <c r="G768" i="2"/>
  <c r="H768" i="2"/>
  <c r="C769" i="2"/>
  <c r="D769" i="2"/>
  <c r="E769" i="2"/>
  <c r="F769" i="2"/>
  <c r="G769" i="2"/>
  <c r="H769" i="2"/>
  <c r="C770" i="2"/>
  <c r="D770" i="2"/>
  <c r="E770" i="2"/>
  <c r="F770" i="2"/>
  <c r="G770" i="2"/>
  <c r="H770" i="2"/>
  <c r="C771" i="2"/>
  <c r="D771" i="2"/>
  <c r="E771" i="2"/>
  <c r="F771" i="2"/>
  <c r="G771" i="2"/>
  <c r="H771" i="2"/>
  <c r="C772" i="2"/>
  <c r="D772" i="2"/>
  <c r="E772" i="2"/>
  <c r="F772" i="2"/>
  <c r="G772" i="2"/>
  <c r="H772" i="2"/>
  <c r="C773" i="2"/>
  <c r="D773" i="2"/>
  <c r="E773" i="2"/>
  <c r="F773" i="2"/>
  <c r="G773" i="2"/>
  <c r="H773" i="2"/>
  <c r="C774" i="2"/>
  <c r="D774" i="2"/>
  <c r="E774" i="2"/>
  <c r="F774" i="2"/>
  <c r="G774" i="2"/>
  <c r="H774" i="2"/>
  <c r="C775" i="2"/>
  <c r="D775" i="2"/>
  <c r="E775" i="2"/>
  <c r="F775" i="2"/>
  <c r="G775" i="2"/>
  <c r="H775" i="2"/>
  <c r="C776" i="2"/>
  <c r="D776" i="2"/>
  <c r="E776" i="2"/>
  <c r="F776" i="2"/>
  <c r="G776" i="2"/>
  <c r="H776" i="2"/>
  <c r="C777" i="2"/>
  <c r="D777" i="2"/>
  <c r="E777" i="2"/>
  <c r="F777" i="2"/>
  <c r="G777" i="2"/>
  <c r="H777" i="2"/>
  <c r="C778" i="2"/>
  <c r="D778" i="2"/>
  <c r="E778" i="2"/>
  <c r="F778" i="2"/>
  <c r="G778" i="2"/>
  <c r="H778" i="2"/>
  <c r="C779" i="2"/>
  <c r="D779" i="2"/>
  <c r="E779" i="2"/>
  <c r="F779" i="2"/>
  <c r="G779" i="2"/>
  <c r="H779" i="2"/>
  <c r="C780" i="2"/>
  <c r="D780" i="2"/>
  <c r="E780" i="2"/>
  <c r="F780" i="2"/>
  <c r="G780" i="2"/>
  <c r="H780" i="2"/>
  <c r="C781" i="2"/>
  <c r="D781" i="2"/>
  <c r="E781" i="2"/>
  <c r="F781" i="2"/>
  <c r="G781" i="2"/>
  <c r="H781" i="2"/>
  <c r="C782" i="2"/>
  <c r="D782" i="2"/>
  <c r="E782" i="2"/>
  <c r="F782" i="2"/>
  <c r="G782" i="2"/>
  <c r="H782" i="2"/>
  <c r="C783" i="2"/>
  <c r="D783" i="2"/>
  <c r="E783" i="2"/>
  <c r="F783" i="2"/>
  <c r="G783" i="2"/>
  <c r="H783" i="2"/>
  <c r="C784" i="2"/>
  <c r="D784" i="2"/>
  <c r="E784" i="2"/>
  <c r="F784" i="2"/>
  <c r="G784" i="2"/>
  <c r="H784" i="2"/>
  <c r="C785" i="2"/>
  <c r="D785" i="2"/>
  <c r="E785" i="2"/>
  <c r="F785" i="2"/>
  <c r="G785" i="2"/>
  <c r="H785" i="2"/>
  <c r="C786" i="2"/>
  <c r="D786" i="2"/>
  <c r="E786" i="2"/>
  <c r="F786" i="2"/>
  <c r="G786" i="2"/>
  <c r="H786" i="2"/>
  <c r="C787" i="2"/>
  <c r="D787" i="2"/>
  <c r="E787" i="2"/>
  <c r="F787" i="2"/>
  <c r="G787" i="2"/>
  <c r="H787" i="2"/>
  <c r="C788" i="2"/>
  <c r="D788" i="2"/>
  <c r="E788" i="2"/>
  <c r="F788" i="2"/>
  <c r="G788" i="2"/>
  <c r="H788" i="2"/>
  <c r="C789" i="2"/>
  <c r="D789" i="2"/>
  <c r="E789" i="2"/>
  <c r="F789" i="2"/>
  <c r="G789" i="2"/>
  <c r="H789" i="2"/>
  <c r="C790" i="2"/>
  <c r="D790" i="2"/>
  <c r="E790" i="2"/>
  <c r="F790" i="2"/>
  <c r="G790" i="2"/>
  <c r="H790" i="2"/>
  <c r="C791" i="2"/>
  <c r="D791" i="2"/>
  <c r="E791" i="2"/>
  <c r="F791" i="2"/>
  <c r="G791" i="2"/>
  <c r="H791" i="2"/>
  <c r="C792" i="2"/>
  <c r="D792" i="2"/>
  <c r="E792" i="2"/>
  <c r="F792" i="2"/>
  <c r="G792" i="2"/>
  <c r="H792" i="2"/>
  <c r="C793" i="2"/>
  <c r="D793" i="2"/>
  <c r="E793" i="2"/>
  <c r="F793" i="2"/>
  <c r="G793" i="2"/>
  <c r="H793" i="2"/>
  <c r="C794" i="2"/>
  <c r="D794" i="2"/>
  <c r="E794" i="2"/>
  <c r="F794" i="2"/>
  <c r="G794" i="2"/>
  <c r="H794" i="2"/>
  <c r="C795" i="2"/>
  <c r="D795" i="2"/>
  <c r="E795" i="2"/>
  <c r="F795" i="2"/>
  <c r="G795" i="2"/>
  <c r="H795" i="2"/>
  <c r="C796" i="2"/>
  <c r="D796" i="2"/>
  <c r="E796" i="2"/>
  <c r="F796" i="2"/>
  <c r="G796" i="2"/>
  <c r="H796" i="2"/>
  <c r="C797" i="2"/>
  <c r="D797" i="2"/>
  <c r="E797" i="2"/>
  <c r="F797" i="2"/>
  <c r="G797" i="2"/>
  <c r="H797" i="2"/>
  <c r="C798" i="2"/>
  <c r="D798" i="2"/>
  <c r="E798" i="2"/>
  <c r="F798" i="2"/>
  <c r="G798" i="2"/>
  <c r="H798" i="2"/>
  <c r="C799" i="2"/>
  <c r="D799" i="2"/>
  <c r="E799" i="2"/>
  <c r="F799" i="2"/>
  <c r="G799" i="2"/>
  <c r="H799" i="2"/>
  <c r="C800" i="2"/>
  <c r="D800" i="2"/>
  <c r="E800" i="2"/>
  <c r="F800" i="2"/>
  <c r="G800" i="2"/>
  <c r="H800" i="2"/>
  <c r="C801" i="2"/>
  <c r="D801" i="2"/>
  <c r="E801" i="2"/>
  <c r="F801" i="2"/>
  <c r="G801" i="2"/>
  <c r="H801" i="2"/>
  <c r="C802" i="2"/>
  <c r="D802" i="2"/>
  <c r="E802" i="2"/>
  <c r="F802" i="2"/>
  <c r="G802" i="2"/>
  <c r="H802" i="2"/>
  <c r="C803" i="2"/>
  <c r="D803" i="2"/>
  <c r="E803" i="2"/>
  <c r="F803" i="2"/>
  <c r="G803" i="2"/>
  <c r="H803" i="2"/>
  <c r="C804" i="2"/>
  <c r="D804" i="2"/>
  <c r="E804" i="2"/>
  <c r="F804" i="2"/>
  <c r="G804" i="2"/>
  <c r="H804" i="2"/>
  <c r="C805" i="2"/>
  <c r="D805" i="2"/>
  <c r="E805" i="2"/>
  <c r="F805" i="2"/>
  <c r="G805" i="2"/>
  <c r="H805" i="2"/>
  <c r="C806" i="2"/>
  <c r="D806" i="2"/>
  <c r="E806" i="2"/>
  <c r="F806" i="2"/>
  <c r="G806" i="2"/>
  <c r="H806" i="2"/>
  <c r="C807" i="2"/>
  <c r="D807" i="2"/>
  <c r="E807" i="2"/>
  <c r="F807" i="2"/>
  <c r="G807" i="2"/>
  <c r="H807" i="2"/>
  <c r="C808" i="2"/>
  <c r="D808" i="2"/>
  <c r="E808" i="2"/>
  <c r="F808" i="2"/>
  <c r="G808" i="2"/>
  <c r="H808" i="2"/>
  <c r="C809" i="2"/>
  <c r="D809" i="2"/>
  <c r="E809" i="2"/>
  <c r="F809" i="2"/>
  <c r="G809" i="2"/>
  <c r="H809" i="2"/>
  <c r="C810" i="2"/>
  <c r="D810" i="2"/>
  <c r="E810" i="2"/>
  <c r="F810" i="2"/>
  <c r="G810" i="2"/>
  <c r="H810" i="2"/>
  <c r="C811" i="2"/>
  <c r="D811" i="2"/>
  <c r="E811" i="2"/>
  <c r="F811" i="2"/>
  <c r="G811" i="2"/>
  <c r="H811" i="2"/>
  <c r="C812" i="2"/>
  <c r="D812" i="2"/>
  <c r="E812" i="2"/>
  <c r="F812" i="2"/>
  <c r="G812" i="2"/>
  <c r="H812" i="2"/>
  <c r="C813" i="2"/>
  <c r="D813" i="2"/>
  <c r="E813" i="2"/>
  <c r="F813" i="2"/>
  <c r="G813" i="2"/>
  <c r="H813" i="2"/>
  <c r="C814" i="2"/>
  <c r="D814" i="2"/>
  <c r="E814" i="2"/>
  <c r="F814" i="2"/>
  <c r="G814" i="2"/>
  <c r="H814" i="2"/>
  <c r="C815" i="2"/>
  <c r="D815" i="2"/>
  <c r="E815" i="2"/>
  <c r="F815" i="2"/>
  <c r="G815" i="2"/>
  <c r="H815" i="2"/>
  <c r="C816" i="2"/>
  <c r="D816" i="2"/>
  <c r="E816" i="2"/>
  <c r="F816" i="2"/>
  <c r="G816" i="2"/>
  <c r="H816" i="2"/>
  <c r="C817" i="2"/>
  <c r="D817" i="2"/>
  <c r="E817" i="2"/>
  <c r="F817" i="2"/>
  <c r="G817" i="2"/>
  <c r="H817" i="2"/>
  <c r="C818" i="2"/>
  <c r="D818" i="2"/>
  <c r="E818" i="2"/>
  <c r="F818" i="2"/>
  <c r="G818" i="2"/>
  <c r="H818" i="2"/>
  <c r="C819" i="2"/>
  <c r="D819" i="2"/>
  <c r="E819" i="2"/>
  <c r="F819" i="2"/>
  <c r="G819" i="2"/>
  <c r="H819" i="2"/>
  <c r="C820" i="2"/>
  <c r="D820" i="2"/>
  <c r="E820" i="2"/>
  <c r="F820" i="2"/>
  <c r="G820" i="2"/>
  <c r="H820" i="2"/>
  <c r="C821" i="2"/>
  <c r="D821" i="2"/>
  <c r="E821" i="2"/>
  <c r="F821" i="2"/>
  <c r="G821" i="2"/>
  <c r="H821" i="2"/>
  <c r="C822" i="2"/>
  <c r="D822" i="2"/>
  <c r="E822" i="2"/>
  <c r="F822" i="2"/>
  <c r="G822" i="2"/>
  <c r="H822" i="2"/>
  <c r="C823" i="2"/>
  <c r="D823" i="2"/>
  <c r="E823" i="2"/>
  <c r="F823" i="2"/>
  <c r="G823" i="2"/>
  <c r="H823" i="2"/>
  <c r="C824" i="2"/>
  <c r="D824" i="2"/>
  <c r="E824" i="2"/>
  <c r="F824" i="2"/>
  <c r="G824" i="2"/>
  <c r="H824" i="2"/>
  <c r="C825" i="2"/>
  <c r="D825" i="2"/>
  <c r="E825" i="2"/>
  <c r="F825" i="2"/>
  <c r="G825" i="2"/>
  <c r="H825" i="2"/>
  <c r="C826" i="2"/>
  <c r="D826" i="2"/>
  <c r="E826" i="2"/>
  <c r="F826" i="2"/>
  <c r="G826" i="2"/>
  <c r="H826" i="2"/>
  <c r="C827" i="2"/>
  <c r="D827" i="2"/>
  <c r="E827" i="2"/>
  <c r="F827" i="2"/>
  <c r="G827" i="2"/>
  <c r="H827" i="2"/>
  <c r="C828" i="2"/>
  <c r="D828" i="2"/>
  <c r="E828" i="2"/>
  <c r="F828" i="2"/>
  <c r="G828" i="2"/>
  <c r="H828" i="2"/>
  <c r="C829" i="2"/>
  <c r="D829" i="2"/>
  <c r="E829" i="2"/>
  <c r="F829" i="2"/>
  <c r="G829" i="2"/>
  <c r="H829" i="2"/>
  <c r="C830" i="2"/>
  <c r="D830" i="2"/>
  <c r="E830" i="2"/>
  <c r="F830" i="2"/>
  <c r="G830" i="2"/>
  <c r="H830" i="2"/>
  <c r="C831" i="2"/>
  <c r="D831" i="2"/>
  <c r="E831" i="2"/>
  <c r="F831" i="2"/>
  <c r="G831" i="2"/>
  <c r="H831" i="2"/>
  <c r="C832" i="2"/>
  <c r="D832" i="2"/>
  <c r="E832" i="2"/>
  <c r="F832" i="2"/>
  <c r="G832" i="2"/>
  <c r="H832" i="2"/>
  <c r="C833" i="2"/>
  <c r="D833" i="2"/>
  <c r="E833" i="2"/>
  <c r="F833" i="2"/>
  <c r="G833" i="2"/>
  <c r="H833" i="2"/>
  <c r="C834" i="2"/>
  <c r="D834" i="2"/>
  <c r="E834" i="2"/>
  <c r="F834" i="2"/>
  <c r="G834" i="2"/>
  <c r="H834" i="2"/>
  <c r="C835" i="2"/>
  <c r="D835" i="2"/>
  <c r="E835" i="2"/>
  <c r="F835" i="2"/>
  <c r="G835" i="2"/>
  <c r="H835" i="2"/>
  <c r="C836" i="2"/>
  <c r="D836" i="2"/>
  <c r="E836" i="2"/>
  <c r="F836" i="2"/>
  <c r="G836" i="2"/>
  <c r="H836" i="2"/>
  <c r="C837" i="2"/>
  <c r="D837" i="2"/>
  <c r="E837" i="2"/>
  <c r="F837" i="2"/>
  <c r="G837" i="2"/>
  <c r="H837" i="2"/>
  <c r="C838" i="2"/>
  <c r="D838" i="2"/>
  <c r="E838" i="2"/>
  <c r="F838" i="2"/>
  <c r="G838" i="2"/>
  <c r="H838" i="2"/>
  <c r="C839" i="2"/>
  <c r="D839" i="2"/>
  <c r="E839" i="2"/>
  <c r="F839" i="2"/>
  <c r="G839" i="2"/>
  <c r="H839" i="2"/>
  <c r="C840" i="2"/>
  <c r="D840" i="2"/>
  <c r="E840" i="2"/>
  <c r="F840" i="2"/>
  <c r="G840" i="2"/>
  <c r="H840" i="2"/>
  <c r="C841" i="2"/>
  <c r="D841" i="2"/>
  <c r="E841" i="2"/>
  <c r="F841" i="2"/>
  <c r="G841" i="2"/>
  <c r="H841" i="2"/>
  <c r="C842" i="2"/>
  <c r="D842" i="2"/>
  <c r="E842" i="2"/>
  <c r="F842" i="2"/>
  <c r="G842" i="2"/>
  <c r="H842" i="2"/>
  <c r="C843" i="2"/>
  <c r="D843" i="2"/>
  <c r="E843" i="2"/>
  <c r="F843" i="2"/>
  <c r="G843" i="2"/>
  <c r="H843" i="2"/>
  <c r="C844" i="2"/>
  <c r="D844" i="2"/>
  <c r="E844" i="2"/>
  <c r="F844" i="2"/>
  <c r="G844" i="2"/>
  <c r="H844" i="2"/>
  <c r="C845" i="2"/>
  <c r="D845" i="2"/>
  <c r="E845" i="2"/>
  <c r="F845" i="2"/>
  <c r="G845" i="2"/>
  <c r="H845" i="2"/>
  <c r="C846" i="2"/>
  <c r="D846" i="2"/>
  <c r="E846" i="2"/>
  <c r="F846" i="2"/>
  <c r="G846" i="2"/>
  <c r="H846" i="2"/>
  <c r="C847" i="2"/>
  <c r="D847" i="2"/>
  <c r="E847" i="2"/>
  <c r="F847" i="2"/>
  <c r="G847" i="2"/>
  <c r="H847" i="2"/>
  <c r="C848" i="2"/>
  <c r="D848" i="2"/>
  <c r="E848" i="2"/>
  <c r="F848" i="2"/>
  <c r="G848" i="2"/>
  <c r="H848" i="2"/>
  <c r="C849" i="2"/>
  <c r="D849" i="2"/>
  <c r="E849" i="2"/>
  <c r="F849" i="2"/>
  <c r="G849" i="2"/>
  <c r="H849" i="2"/>
  <c r="C850" i="2"/>
  <c r="D850" i="2"/>
  <c r="E850" i="2"/>
  <c r="F850" i="2"/>
  <c r="G850" i="2"/>
  <c r="H850" i="2"/>
  <c r="C851" i="2"/>
  <c r="D851" i="2"/>
  <c r="E851" i="2"/>
  <c r="F851" i="2"/>
  <c r="G851" i="2"/>
  <c r="H851" i="2"/>
  <c r="C852" i="2"/>
  <c r="D852" i="2"/>
  <c r="E852" i="2"/>
  <c r="F852" i="2"/>
  <c r="G852" i="2"/>
  <c r="H852" i="2"/>
  <c r="C853" i="2"/>
  <c r="D853" i="2"/>
  <c r="E853" i="2"/>
  <c r="F853" i="2"/>
  <c r="G853" i="2"/>
  <c r="H853" i="2"/>
  <c r="C854" i="2"/>
  <c r="D854" i="2"/>
  <c r="E854" i="2"/>
  <c r="F854" i="2"/>
  <c r="G854" i="2"/>
  <c r="H854" i="2"/>
  <c r="C855" i="2"/>
  <c r="D855" i="2"/>
  <c r="E855" i="2"/>
  <c r="F855" i="2"/>
  <c r="G855" i="2"/>
  <c r="H855" i="2"/>
  <c r="C856" i="2"/>
  <c r="D856" i="2"/>
  <c r="E856" i="2"/>
  <c r="F856" i="2"/>
  <c r="G856" i="2"/>
  <c r="H856" i="2"/>
  <c r="C857" i="2"/>
  <c r="D857" i="2"/>
  <c r="E857" i="2"/>
  <c r="F857" i="2"/>
  <c r="G857" i="2"/>
  <c r="H857" i="2"/>
  <c r="C858" i="2"/>
  <c r="D858" i="2"/>
  <c r="E858" i="2"/>
  <c r="F858" i="2"/>
  <c r="G858" i="2"/>
  <c r="H858" i="2"/>
  <c r="C859" i="2"/>
  <c r="D859" i="2"/>
  <c r="E859" i="2"/>
  <c r="F859" i="2"/>
  <c r="G859" i="2"/>
  <c r="H859" i="2"/>
  <c r="C860" i="2"/>
  <c r="D860" i="2"/>
  <c r="E860" i="2"/>
  <c r="F860" i="2"/>
  <c r="G860" i="2"/>
  <c r="H860" i="2"/>
  <c r="C861" i="2"/>
  <c r="D861" i="2"/>
  <c r="E861" i="2"/>
  <c r="F861" i="2"/>
  <c r="G861" i="2"/>
  <c r="H861" i="2"/>
  <c r="C862" i="2"/>
  <c r="D862" i="2"/>
  <c r="E862" i="2"/>
  <c r="F862" i="2"/>
  <c r="G862" i="2"/>
  <c r="H862" i="2"/>
  <c r="C863" i="2"/>
  <c r="D863" i="2"/>
  <c r="E863" i="2"/>
  <c r="F863" i="2"/>
  <c r="G863" i="2"/>
  <c r="H863" i="2"/>
  <c r="C864" i="2"/>
  <c r="D864" i="2"/>
  <c r="E864" i="2"/>
  <c r="F864" i="2"/>
  <c r="G864" i="2"/>
  <c r="H864" i="2"/>
  <c r="C865" i="2"/>
  <c r="D865" i="2"/>
  <c r="E865" i="2"/>
  <c r="F865" i="2"/>
  <c r="G865" i="2"/>
  <c r="H865" i="2"/>
  <c r="C866" i="2"/>
  <c r="D866" i="2"/>
  <c r="E866" i="2"/>
  <c r="F866" i="2"/>
  <c r="G866" i="2"/>
  <c r="H866" i="2"/>
  <c r="C867" i="2"/>
  <c r="D867" i="2"/>
  <c r="E867" i="2"/>
  <c r="F867" i="2"/>
  <c r="G867" i="2"/>
  <c r="H867" i="2"/>
  <c r="C868" i="2"/>
  <c r="D868" i="2"/>
  <c r="E868" i="2"/>
  <c r="F868" i="2"/>
  <c r="G868" i="2"/>
  <c r="H868" i="2"/>
  <c r="C869" i="2"/>
  <c r="D869" i="2"/>
  <c r="E869" i="2"/>
  <c r="F869" i="2"/>
  <c r="G869" i="2"/>
  <c r="H869" i="2"/>
  <c r="C870" i="2"/>
  <c r="D870" i="2"/>
  <c r="E870" i="2"/>
  <c r="F870" i="2"/>
  <c r="G870" i="2"/>
  <c r="H870" i="2"/>
  <c r="C871" i="2"/>
  <c r="D871" i="2"/>
  <c r="E871" i="2"/>
  <c r="F871" i="2"/>
  <c r="G871" i="2"/>
  <c r="H871" i="2"/>
  <c r="C872" i="2"/>
  <c r="D872" i="2"/>
  <c r="E872" i="2"/>
  <c r="F872" i="2"/>
  <c r="G872" i="2"/>
  <c r="H872" i="2"/>
  <c r="C873" i="2"/>
  <c r="D873" i="2"/>
  <c r="E873" i="2"/>
  <c r="F873" i="2"/>
  <c r="G873" i="2"/>
  <c r="H873" i="2"/>
  <c r="C874" i="2"/>
  <c r="D874" i="2"/>
  <c r="E874" i="2"/>
  <c r="F874" i="2"/>
  <c r="G874" i="2"/>
  <c r="H874" i="2"/>
  <c r="C875" i="2"/>
  <c r="D875" i="2"/>
  <c r="E875" i="2"/>
  <c r="F875" i="2"/>
  <c r="G875" i="2"/>
  <c r="H875" i="2"/>
  <c r="C876" i="2"/>
  <c r="D876" i="2"/>
  <c r="E876" i="2"/>
  <c r="F876" i="2"/>
  <c r="G876" i="2"/>
  <c r="H876" i="2"/>
  <c r="C877" i="2"/>
  <c r="D877" i="2"/>
  <c r="E877" i="2"/>
  <c r="F877" i="2"/>
  <c r="G877" i="2"/>
  <c r="H877" i="2"/>
  <c r="C878" i="2"/>
  <c r="D878" i="2"/>
  <c r="E878" i="2"/>
  <c r="F878" i="2"/>
  <c r="G878" i="2"/>
  <c r="H878" i="2"/>
  <c r="C879" i="2"/>
  <c r="D879" i="2"/>
  <c r="E879" i="2"/>
  <c r="F879" i="2"/>
  <c r="G879" i="2"/>
  <c r="H879" i="2"/>
  <c r="C880" i="2"/>
  <c r="D880" i="2"/>
  <c r="E880" i="2"/>
  <c r="F880" i="2"/>
  <c r="G880" i="2"/>
  <c r="H880" i="2"/>
  <c r="C881" i="2"/>
  <c r="D881" i="2"/>
  <c r="E881" i="2"/>
  <c r="F881" i="2"/>
  <c r="G881" i="2"/>
  <c r="H881" i="2"/>
  <c r="C882" i="2"/>
  <c r="D882" i="2"/>
  <c r="E882" i="2"/>
  <c r="F882" i="2"/>
  <c r="G882" i="2"/>
  <c r="H882" i="2"/>
  <c r="C883" i="2"/>
  <c r="D883" i="2"/>
  <c r="E883" i="2"/>
  <c r="F883" i="2"/>
  <c r="G883" i="2"/>
  <c r="H883" i="2"/>
  <c r="C884" i="2"/>
  <c r="D884" i="2"/>
  <c r="E884" i="2"/>
  <c r="F884" i="2"/>
  <c r="G884" i="2"/>
  <c r="H884" i="2"/>
  <c r="C885" i="2"/>
  <c r="D885" i="2"/>
  <c r="E885" i="2"/>
  <c r="F885" i="2"/>
  <c r="G885" i="2"/>
  <c r="H885" i="2"/>
  <c r="C886" i="2"/>
  <c r="D886" i="2"/>
  <c r="E886" i="2"/>
  <c r="F886" i="2"/>
  <c r="G886" i="2"/>
  <c r="H886" i="2"/>
  <c r="C887" i="2"/>
  <c r="D887" i="2"/>
  <c r="E887" i="2"/>
  <c r="F887" i="2"/>
  <c r="G887" i="2"/>
  <c r="H887" i="2"/>
  <c r="C888" i="2"/>
  <c r="D888" i="2"/>
  <c r="E888" i="2"/>
  <c r="F888" i="2"/>
  <c r="G888" i="2"/>
  <c r="H888" i="2"/>
  <c r="C889" i="2"/>
  <c r="D889" i="2"/>
  <c r="E889" i="2"/>
  <c r="F889" i="2"/>
  <c r="G889" i="2"/>
  <c r="H889" i="2"/>
  <c r="C890" i="2"/>
  <c r="D890" i="2"/>
  <c r="E890" i="2"/>
  <c r="F890" i="2"/>
  <c r="G890" i="2"/>
  <c r="H890" i="2"/>
  <c r="C891" i="2"/>
  <c r="D891" i="2"/>
  <c r="E891" i="2"/>
  <c r="F891" i="2"/>
  <c r="G891" i="2"/>
  <c r="H891" i="2"/>
  <c r="C892" i="2"/>
  <c r="D892" i="2"/>
  <c r="E892" i="2"/>
  <c r="F892" i="2"/>
  <c r="G892" i="2"/>
  <c r="H892" i="2"/>
  <c r="C893" i="2"/>
  <c r="D893" i="2"/>
  <c r="E893" i="2"/>
  <c r="F893" i="2"/>
  <c r="G893" i="2"/>
  <c r="H893" i="2"/>
  <c r="C894" i="2"/>
  <c r="D894" i="2"/>
  <c r="E894" i="2"/>
  <c r="F894" i="2"/>
  <c r="G894" i="2"/>
  <c r="H894" i="2"/>
  <c r="C895" i="2"/>
  <c r="D895" i="2"/>
  <c r="E895" i="2"/>
  <c r="F895" i="2"/>
  <c r="G895" i="2"/>
  <c r="H895" i="2"/>
  <c r="C896" i="2"/>
  <c r="D896" i="2"/>
  <c r="E896" i="2"/>
  <c r="F896" i="2"/>
  <c r="G896" i="2"/>
  <c r="H896" i="2"/>
  <c r="C897" i="2"/>
  <c r="D897" i="2"/>
  <c r="E897" i="2"/>
  <c r="F897" i="2"/>
  <c r="G897" i="2"/>
  <c r="H897" i="2"/>
  <c r="C898" i="2"/>
  <c r="D898" i="2"/>
  <c r="E898" i="2"/>
  <c r="F898" i="2"/>
  <c r="G898" i="2"/>
  <c r="H898" i="2"/>
  <c r="C899" i="2"/>
  <c r="D899" i="2"/>
  <c r="E899" i="2"/>
  <c r="F899" i="2"/>
  <c r="G899" i="2"/>
  <c r="H899" i="2"/>
  <c r="C900" i="2"/>
  <c r="D900" i="2"/>
  <c r="E900" i="2"/>
  <c r="F900" i="2"/>
  <c r="G900" i="2"/>
  <c r="H900" i="2"/>
  <c r="C901" i="2"/>
  <c r="D901" i="2"/>
  <c r="E901" i="2"/>
  <c r="F901" i="2"/>
  <c r="G901" i="2"/>
  <c r="H901" i="2"/>
  <c r="C902" i="2"/>
  <c r="D902" i="2"/>
  <c r="E902" i="2"/>
  <c r="F902" i="2"/>
  <c r="G902" i="2"/>
  <c r="H902" i="2"/>
  <c r="C903" i="2"/>
  <c r="D903" i="2"/>
  <c r="E903" i="2"/>
  <c r="F903" i="2"/>
  <c r="G903" i="2"/>
  <c r="H903" i="2"/>
  <c r="C904" i="2"/>
  <c r="D904" i="2"/>
  <c r="E904" i="2"/>
  <c r="F904" i="2"/>
  <c r="G904" i="2"/>
  <c r="H904" i="2"/>
  <c r="C905" i="2"/>
  <c r="D905" i="2"/>
  <c r="E905" i="2"/>
  <c r="F905" i="2"/>
  <c r="G905" i="2"/>
  <c r="H905" i="2"/>
  <c r="C906" i="2"/>
  <c r="D906" i="2"/>
  <c r="E906" i="2"/>
  <c r="F906" i="2"/>
  <c r="G906" i="2"/>
  <c r="H906" i="2"/>
  <c r="C907" i="2"/>
  <c r="D907" i="2"/>
  <c r="E907" i="2"/>
  <c r="F907" i="2"/>
  <c r="G907" i="2"/>
  <c r="H907" i="2"/>
  <c r="C908" i="2"/>
  <c r="D908" i="2"/>
  <c r="E908" i="2"/>
  <c r="F908" i="2"/>
  <c r="G908" i="2"/>
  <c r="H908" i="2"/>
  <c r="C909" i="2"/>
  <c r="D909" i="2"/>
  <c r="E909" i="2"/>
  <c r="F909" i="2"/>
  <c r="G909" i="2"/>
  <c r="H909" i="2"/>
  <c r="C910" i="2"/>
  <c r="D910" i="2"/>
  <c r="E910" i="2"/>
  <c r="F910" i="2"/>
  <c r="G910" i="2"/>
  <c r="H910" i="2"/>
  <c r="C911" i="2"/>
  <c r="D911" i="2"/>
  <c r="E911" i="2"/>
  <c r="F911" i="2"/>
  <c r="G911" i="2"/>
  <c r="H911" i="2"/>
  <c r="C912" i="2"/>
  <c r="D912" i="2"/>
  <c r="E912" i="2"/>
  <c r="F912" i="2"/>
  <c r="G912" i="2"/>
  <c r="H912" i="2"/>
  <c r="C913" i="2"/>
  <c r="D913" i="2"/>
  <c r="E913" i="2"/>
  <c r="F913" i="2"/>
  <c r="G913" i="2"/>
  <c r="H913" i="2"/>
  <c r="C914" i="2"/>
  <c r="D914" i="2"/>
  <c r="E914" i="2"/>
  <c r="F914" i="2"/>
  <c r="G914" i="2"/>
  <c r="H914" i="2"/>
  <c r="C915" i="2"/>
  <c r="D915" i="2"/>
  <c r="E915" i="2"/>
  <c r="F915" i="2"/>
  <c r="G915" i="2"/>
  <c r="H915" i="2"/>
  <c r="C916" i="2"/>
  <c r="D916" i="2"/>
  <c r="E916" i="2"/>
  <c r="F916" i="2"/>
  <c r="G916" i="2"/>
  <c r="H916" i="2"/>
  <c r="C917" i="2"/>
  <c r="D917" i="2"/>
  <c r="E917" i="2"/>
  <c r="F917" i="2"/>
  <c r="G917" i="2"/>
  <c r="H917" i="2"/>
  <c r="C918" i="2"/>
  <c r="D918" i="2"/>
  <c r="E918" i="2"/>
  <c r="F918" i="2"/>
  <c r="G918" i="2"/>
  <c r="H918" i="2"/>
  <c r="C919" i="2"/>
  <c r="D919" i="2"/>
  <c r="E919" i="2"/>
  <c r="F919" i="2"/>
  <c r="G919" i="2"/>
  <c r="H919" i="2"/>
  <c r="C920" i="2"/>
  <c r="D920" i="2"/>
  <c r="E920" i="2"/>
  <c r="F920" i="2"/>
  <c r="G920" i="2"/>
  <c r="H920" i="2"/>
  <c r="C921" i="2"/>
  <c r="D921" i="2"/>
  <c r="E921" i="2"/>
  <c r="F921" i="2"/>
  <c r="G921" i="2"/>
  <c r="H921" i="2"/>
  <c r="C922" i="2"/>
  <c r="D922" i="2"/>
  <c r="E922" i="2"/>
  <c r="F922" i="2"/>
  <c r="G922" i="2"/>
  <c r="H922" i="2"/>
  <c r="C923" i="2"/>
  <c r="D923" i="2"/>
  <c r="E923" i="2"/>
  <c r="F923" i="2"/>
  <c r="G923" i="2"/>
  <c r="H923" i="2"/>
  <c r="C924" i="2"/>
  <c r="D924" i="2"/>
  <c r="E924" i="2"/>
  <c r="F924" i="2"/>
  <c r="G924" i="2"/>
  <c r="H924" i="2"/>
  <c r="C925" i="2"/>
  <c r="D925" i="2"/>
  <c r="E925" i="2"/>
  <c r="F925" i="2"/>
  <c r="G925" i="2"/>
  <c r="H925" i="2"/>
  <c r="C926" i="2"/>
  <c r="D926" i="2"/>
  <c r="E926" i="2"/>
  <c r="F926" i="2"/>
  <c r="G926" i="2"/>
  <c r="H926" i="2"/>
  <c r="C927" i="2"/>
  <c r="D927" i="2"/>
  <c r="E927" i="2"/>
  <c r="F927" i="2"/>
  <c r="G927" i="2"/>
  <c r="H927" i="2"/>
  <c r="C928" i="2"/>
  <c r="D928" i="2"/>
  <c r="E928" i="2"/>
  <c r="F928" i="2"/>
  <c r="G928" i="2"/>
  <c r="H928" i="2"/>
  <c r="C929" i="2"/>
  <c r="D929" i="2"/>
  <c r="E929" i="2"/>
  <c r="F929" i="2"/>
  <c r="G929" i="2"/>
  <c r="H929" i="2"/>
  <c r="C930" i="2"/>
  <c r="D930" i="2"/>
  <c r="E930" i="2"/>
  <c r="F930" i="2"/>
  <c r="G930" i="2"/>
  <c r="H930" i="2"/>
  <c r="C931" i="2"/>
  <c r="D931" i="2"/>
  <c r="E931" i="2"/>
  <c r="F931" i="2"/>
  <c r="G931" i="2"/>
  <c r="H931" i="2"/>
  <c r="C932" i="2"/>
  <c r="D932" i="2"/>
  <c r="E932" i="2"/>
  <c r="F932" i="2"/>
  <c r="G932" i="2"/>
  <c r="H932" i="2"/>
  <c r="C933" i="2"/>
  <c r="D933" i="2"/>
  <c r="E933" i="2"/>
  <c r="F933" i="2"/>
  <c r="G933" i="2"/>
  <c r="H933" i="2"/>
  <c r="C934" i="2"/>
  <c r="D934" i="2"/>
  <c r="E934" i="2"/>
  <c r="F934" i="2"/>
  <c r="G934" i="2"/>
  <c r="H934" i="2"/>
  <c r="C935" i="2"/>
  <c r="D935" i="2"/>
  <c r="E935" i="2"/>
  <c r="F935" i="2"/>
  <c r="G935" i="2"/>
  <c r="H935" i="2"/>
  <c r="C936" i="2"/>
  <c r="D936" i="2"/>
  <c r="E936" i="2"/>
  <c r="F936" i="2"/>
  <c r="G936" i="2"/>
  <c r="H936" i="2"/>
  <c r="C937" i="2"/>
  <c r="D937" i="2"/>
  <c r="E937" i="2"/>
  <c r="F937" i="2"/>
  <c r="G937" i="2"/>
  <c r="H937" i="2"/>
  <c r="C938" i="2"/>
  <c r="D938" i="2"/>
  <c r="E938" i="2"/>
  <c r="F938" i="2"/>
  <c r="G938" i="2"/>
  <c r="H938" i="2"/>
  <c r="C939" i="2"/>
  <c r="D939" i="2"/>
  <c r="E939" i="2"/>
  <c r="F939" i="2"/>
  <c r="G939" i="2"/>
  <c r="H939" i="2"/>
  <c r="C940" i="2"/>
  <c r="D940" i="2"/>
  <c r="E940" i="2"/>
  <c r="F940" i="2"/>
  <c r="G940" i="2"/>
  <c r="H940" i="2"/>
  <c r="C941" i="2"/>
  <c r="D941" i="2"/>
  <c r="E941" i="2"/>
  <c r="F941" i="2"/>
  <c r="G941" i="2"/>
  <c r="H941" i="2"/>
  <c r="C942" i="2"/>
  <c r="D942" i="2"/>
  <c r="E942" i="2"/>
  <c r="F942" i="2"/>
  <c r="G942" i="2"/>
  <c r="H942" i="2"/>
  <c r="C943" i="2"/>
  <c r="D943" i="2"/>
  <c r="E943" i="2"/>
  <c r="F943" i="2"/>
  <c r="G943" i="2"/>
  <c r="H943" i="2"/>
  <c r="C944" i="2"/>
  <c r="D944" i="2"/>
  <c r="E944" i="2"/>
  <c r="F944" i="2"/>
  <c r="G944" i="2"/>
  <c r="H944" i="2"/>
  <c r="C945" i="2"/>
  <c r="D945" i="2"/>
  <c r="E945" i="2"/>
  <c r="F945" i="2"/>
  <c r="G945" i="2"/>
  <c r="H945" i="2"/>
  <c r="C946" i="2"/>
  <c r="D946" i="2"/>
  <c r="E946" i="2"/>
  <c r="F946" i="2"/>
  <c r="G946" i="2"/>
  <c r="H946" i="2"/>
  <c r="C947" i="2"/>
  <c r="D947" i="2"/>
  <c r="E947" i="2"/>
  <c r="F947" i="2"/>
  <c r="G947" i="2"/>
  <c r="H947" i="2"/>
  <c r="C948" i="2"/>
  <c r="D948" i="2"/>
  <c r="E948" i="2"/>
  <c r="F948" i="2"/>
  <c r="G948" i="2"/>
  <c r="H948" i="2"/>
  <c r="C949" i="2"/>
  <c r="D949" i="2"/>
  <c r="E949" i="2"/>
  <c r="F949" i="2"/>
  <c r="G949" i="2"/>
  <c r="H949" i="2"/>
  <c r="C950" i="2"/>
  <c r="D950" i="2"/>
  <c r="E950" i="2"/>
  <c r="F950" i="2"/>
  <c r="G950" i="2"/>
  <c r="H950" i="2"/>
  <c r="C951" i="2"/>
  <c r="D951" i="2"/>
  <c r="E951" i="2"/>
  <c r="F951" i="2"/>
  <c r="G951" i="2"/>
  <c r="H951" i="2"/>
  <c r="C952" i="2"/>
  <c r="D952" i="2"/>
  <c r="E952" i="2"/>
  <c r="F952" i="2"/>
  <c r="G952" i="2"/>
  <c r="H952" i="2"/>
  <c r="C953" i="2"/>
  <c r="D953" i="2"/>
  <c r="E953" i="2"/>
  <c r="F953" i="2"/>
  <c r="G953" i="2"/>
  <c r="H953" i="2"/>
  <c r="C954" i="2"/>
  <c r="D954" i="2"/>
  <c r="E954" i="2"/>
  <c r="F954" i="2"/>
  <c r="G954" i="2"/>
  <c r="H954" i="2"/>
  <c r="C955" i="2"/>
  <c r="D955" i="2"/>
  <c r="E955" i="2"/>
  <c r="F955" i="2"/>
  <c r="G955" i="2"/>
  <c r="H955" i="2"/>
  <c r="C956" i="2"/>
  <c r="D956" i="2"/>
  <c r="E956" i="2"/>
  <c r="F956" i="2"/>
  <c r="G956" i="2"/>
  <c r="H956" i="2"/>
  <c r="C957" i="2"/>
  <c r="D957" i="2"/>
  <c r="E957" i="2"/>
  <c r="F957" i="2"/>
  <c r="G957" i="2"/>
  <c r="H957" i="2"/>
  <c r="C958" i="2"/>
  <c r="D958" i="2"/>
  <c r="E958" i="2"/>
  <c r="F958" i="2"/>
  <c r="G958" i="2"/>
  <c r="H958" i="2"/>
  <c r="C959" i="2"/>
  <c r="D959" i="2"/>
  <c r="E959" i="2"/>
  <c r="F959" i="2"/>
  <c r="G959" i="2"/>
  <c r="H959" i="2"/>
  <c r="C960" i="2"/>
  <c r="D960" i="2"/>
  <c r="E960" i="2"/>
  <c r="F960" i="2"/>
  <c r="G960" i="2"/>
  <c r="H960" i="2"/>
  <c r="C961" i="2"/>
  <c r="D961" i="2"/>
  <c r="E961" i="2"/>
  <c r="F961" i="2"/>
  <c r="G961" i="2"/>
  <c r="H961" i="2"/>
  <c r="C962" i="2"/>
  <c r="D962" i="2"/>
  <c r="E962" i="2"/>
  <c r="F962" i="2"/>
  <c r="G962" i="2"/>
  <c r="H962" i="2"/>
  <c r="C963" i="2"/>
  <c r="D963" i="2"/>
  <c r="E963" i="2"/>
  <c r="F963" i="2"/>
  <c r="G963" i="2"/>
  <c r="H963" i="2"/>
  <c r="C964" i="2"/>
  <c r="D964" i="2"/>
  <c r="E964" i="2"/>
  <c r="F964" i="2"/>
  <c r="G964" i="2"/>
  <c r="H964" i="2"/>
  <c r="C965" i="2"/>
  <c r="D965" i="2"/>
  <c r="E965" i="2"/>
  <c r="F965" i="2"/>
  <c r="G965" i="2"/>
  <c r="H965" i="2"/>
  <c r="C966" i="2"/>
  <c r="D966" i="2"/>
  <c r="E966" i="2"/>
  <c r="F966" i="2"/>
  <c r="G966" i="2"/>
  <c r="H966" i="2"/>
  <c r="C967" i="2"/>
  <c r="D967" i="2"/>
  <c r="E967" i="2"/>
  <c r="F967" i="2"/>
  <c r="G967" i="2"/>
  <c r="H967" i="2"/>
  <c r="C968" i="2"/>
  <c r="D968" i="2"/>
  <c r="E968" i="2"/>
  <c r="F968" i="2"/>
  <c r="G968" i="2"/>
  <c r="H968" i="2"/>
  <c r="C969" i="2"/>
  <c r="D969" i="2"/>
  <c r="E969" i="2"/>
  <c r="F969" i="2"/>
  <c r="G969" i="2"/>
  <c r="H969" i="2"/>
  <c r="C970" i="2"/>
  <c r="D970" i="2"/>
  <c r="E970" i="2"/>
  <c r="F970" i="2"/>
  <c r="G970" i="2"/>
  <c r="H970" i="2"/>
  <c r="C971" i="2"/>
  <c r="D971" i="2"/>
  <c r="E971" i="2"/>
  <c r="F971" i="2"/>
  <c r="G971" i="2"/>
  <c r="H971" i="2"/>
  <c r="C972" i="2"/>
  <c r="D972" i="2"/>
  <c r="E972" i="2"/>
  <c r="F972" i="2"/>
  <c r="G972" i="2"/>
  <c r="H972" i="2"/>
  <c r="C973" i="2"/>
  <c r="D973" i="2"/>
  <c r="E973" i="2"/>
  <c r="F973" i="2"/>
  <c r="G973" i="2"/>
  <c r="H973" i="2"/>
  <c r="C974" i="2"/>
  <c r="D974" i="2"/>
  <c r="E974" i="2"/>
  <c r="F974" i="2"/>
  <c r="G974" i="2"/>
  <c r="H974" i="2"/>
  <c r="C975" i="2"/>
  <c r="D975" i="2"/>
  <c r="E975" i="2"/>
  <c r="F975" i="2"/>
  <c r="G975" i="2"/>
  <c r="H975" i="2"/>
  <c r="C976" i="2"/>
  <c r="D976" i="2"/>
  <c r="E976" i="2"/>
  <c r="F976" i="2"/>
  <c r="G976" i="2"/>
  <c r="H976" i="2"/>
  <c r="C977" i="2"/>
  <c r="D977" i="2"/>
  <c r="E977" i="2"/>
  <c r="F977" i="2"/>
  <c r="G977" i="2"/>
  <c r="H977" i="2"/>
  <c r="C978" i="2"/>
  <c r="D978" i="2"/>
  <c r="E978" i="2"/>
  <c r="F978" i="2"/>
  <c r="G978" i="2"/>
  <c r="H978" i="2"/>
  <c r="C979" i="2"/>
  <c r="D979" i="2"/>
  <c r="E979" i="2"/>
  <c r="F979" i="2"/>
  <c r="G979" i="2"/>
  <c r="H979" i="2"/>
  <c r="C980" i="2"/>
  <c r="D980" i="2"/>
  <c r="E980" i="2"/>
  <c r="F980" i="2"/>
  <c r="G980" i="2"/>
  <c r="H980" i="2"/>
  <c r="C981" i="2"/>
  <c r="D981" i="2"/>
  <c r="E981" i="2"/>
  <c r="F981" i="2"/>
  <c r="G981" i="2"/>
  <c r="H981" i="2"/>
  <c r="C982" i="2"/>
  <c r="D982" i="2"/>
  <c r="E982" i="2"/>
  <c r="F982" i="2"/>
  <c r="G982" i="2"/>
  <c r="H982" i="2"/>
  <c r="C983" i="2"/>
  <c r="D983" i="2"/>
  <c r="E983" i="2"/>
  <c r="F983" i="2"/>
  <c r="G983" i="2"/>
  <c r="H983" i="2"/>
  <c r="C984" i="2"/>
  <c r="D984" i="2"/>
  <c r="E984" i="2"/>
  <c r="F984" i="2"/>
  <c r="G984" i="2"/>
  <c r="H984" i="2"/>
  <c r="C985" i="2"/>
  <c r="D985" i="2"/>
  <c r="E985" i="2"/>
  <c r="F985" i="2"/>
  <c r="G985" i="2"/>
  <c r="H985" i="2"/>
  <c r="C986" i="2"/>
  <c r="D986" i="2"/>
  <c r="E986" i="2"/>
  <c r="F986" i="2"/>
  <c r="G986" i="2"/>
  <c r="H986" i="2"/>
  <c r="C987" i="2"/>
  <c r="D987" i="2"/>
  <c r="E987" i="2"/>
  <c r="F987" i="2"/>
  <c r="G987" i="2"/>
  <c r="H987" i="2"/>
  <c r="C988" i="2"/>
  <c r="D988" i="2"/>
  <c r="E988" i="2"/>
  <c r="F988" i="2"/>
  <c r="G988" i="2"/>
  <c r="H988" i="2"/>
  <c r="C989" i="2"/>
  <c r="D989" i="2"/>
  <c r="E989" i="2"/>
  <c r="F989" i="2"/>
  <c r="G989" i="2"/>
  <c r="H989" i="2"/>
  <c r="C990" i="2"/>
  <c r="D990" i="2"/>
  <c r="E990" i="2"/>
  <c r="F990" i="2"/>
  <c r="G990" i="2"/>
  <c r="H990" i="2"/>
  <c r="C991" i="2"/>
  <c r="D991" i="2"/>
  <c r="E991" i="2"/>
  <c r="F991" i="2"/>
  <c r="G991" i="2"/>
  <c r="H991" i="2"/>
  <c r="C992" i="2"/>
  <c r="D992" i="2"/>
  <c r="E992" i="2"/>
  <c r="F992" i="2"/>
  <c r="G992" i="2"/>
  <c r="H992" i="2"/>
  <c r="C993" i="2"/>
  <c r="D993" i="2"/>
  <c r="E993" i="2"/>
  <c r="F993" i="2"/>
  <c r="G993" i="2"/>
  <c r="H993" i="2"/>
  <c r="C994" i="2"/>
  <c r="D994" i="2"/>
  <c r="E994" i="2"/>
  <c r="F994" i="2"/>
  <c r="G994" i="2"/>
  <c r="H994" i="2"/>
  <c r="C995" i="2"/>
  <c r="D995" i="2"/>
  <c r="E995" i="2"/>
  <c r="F995" i="2"/>
  <c r="G995" i="2"/>
  <c r="H995" i="2"/>
  <c r="C996" i="2"/>
  <c r="D996" i="2"/>
  <c r="E996" i="2"/>
  <c r="F996" i="2"/>
  <c r="G996" i="2"/>
  <c r="H996" i="2"/>
  <c r="C997" i="2"/>
  <c r="D997" i="2"/>
  <c r="E997" i="2"/>
  <c r="F997" i="2"/>
  <c r="G997" i="2"/>
  <c r="H997" i="2"/>
  <c r="C998" i="2"/>
  <c r="D998" i="2"/>
  <c r="E998" i="2"/>
  <c r="F998" i="2"/>
  <c r="G998" i="2"/>
  <c r="H998" i="2"/>
  <c r="C999" i="2"/>
  <c r="D999" i="2"/>
  <c r="E999" i="2"/>
  <c r="F999" i="2"/>
  <c r="G999" i="2"/>
  <c r="H999" i="2"/>
  <c r="C1000" i="2"/>
  <c r="D1000" i="2"/>
  <c r="E1000" i="2"/>
  <c r="F1000" i="2"/>
  <c r="G1000" i="2"/>
  <c r="H1000" i="2"/>
  <c r="C1001" i="2"/>
  <c r="D1001" i="2"/>
  <c r="E1001" i="2"/>
  <c r="F1001" i="2"/>
  <c r="G1001" i="2"/>
  <c r="H1001" i="2"/>
  <c r="C1002" i="2"/>
  <c r="D1002" i="2"/>
  <c r="E1002" i="2"/>
  <c r="F1002" i="2"/>
  <c r="G1002" i="2"/>
  <c r="H1002" i="2"/>
  <c r="C1003" i="2"/>
  <c r="D1003" i="2"/>
  <c r="E1003" i="2"/>
  <c r="F1003" i="2"/>
  <c r="G1003" i="2"/>
  <c r="H1003" i="2"/>
  <c r="C1004" i="2"/>
  <c r="D1004" i="2"/>
  <c r="E1004" i="2"/>
  <c r="F1004" i="2"/>
  <c r="G1004" i="2"/>
  <c r="H1004" i="2"/>
  <c r="C1005" i="2"/>
  <c r="D1005" i="2"/>
  <c r="E1005" i="2"/>
  <c r="F1005" i="2"/>
  <c r="G1005" i="2"/>
  <c r="H1005" i="2"/>
  <c r="C1006" i="2"/>
  <c r="D1006" i="2"/>
  <c r="E1006" i="2"/>
  <c r="F1006" i="2"/>
  <c r="G1006" i="2"/>
  <c r="H1006" i="2"/>
  <c r="C1007" i="2"/>
  <c r="D1007" i="2"/>
  <c r="E1007" i="2"/>
  <c r="F1007" i="2"/>
  <c r="G1007" i="2"/>
  <c r="H1007" i="2"/>
  <c r="C1008" i="2"/>
  <c r="D1008" i="2"/>
  <c r="E1008" i="2"/>
  <c r="F1008" i="2"/>
  <c r="G1008" i="2"/>
  <c r="H1008" i="2"/>
  <c r="C1009" i="2"/>
  <c r="D1009" i="2"/>
  <c r="E1009" i="2"/>
  <c r="F1009" i="2"/>
  <c r="G1009" i="2"/>
  <c r="H1009" i="2"/>
  <c r="C1010" i="2"/>
  <c r="D1010" i="2"/>
  <c r="E1010" i="2"/>
  <c r="F1010" i="2"/>
  <c r="G1010" i="2"/>
  <c r="H1010" i="2"/>
  <c r="C1011" i="2"/>
  <c r="D1011" i="2"/>
  <c r="E1011" i="2"/>
  <c r="F1011" i="2"/>
  <c r="G1011" i="2"/>
  <c r="H1011" i="2"/>
  <c r="C1012" i="2"/>
  <c r="D1012" i="2"/>
  <c r="E1012" i="2"/>
  <c r="F1012" i="2"/>
  <c r="G1012" i="2"/>
  <c r="H1012" i="2"/>
  <c r="C1013" i="2"/>
  <c r="D1013" i="2"/>
  <c r="E1013" i="2"/>
  <c r="F1013" i="2"/>
  <c r="G1013" i="2"/>
  <c r="H1013" i="2"/>
  <c r="C1014" i="2"/>
  <c r="D1014" i="2"/>
  <c r="E1014" i="2"/>
  <c r="F1014" i="2"/>
  <c r="G1014" i="2"/>
  <c r="H1014" i="2"/>
  <c r="C1015" i="2"/>
  <c r="D1015" i="2"/>
  <c r="E1015" i="2"/>
  <c r="F1015" i="2"/>
  <c r="G1015" i="2"/>
  <c r="H1015" i="2"/>
  <c r="C1016" i="2"/>
  <c r="D1016" i="2"/>
  <c r="E1016" i="2"/>
  <c r="F1016" i="2"/>
  <c r="G1016" i="2"/>
  <c r="H1016" i="2"/>
  <c r="C1017" i="2"/>
  <c r="D1017" i="2"/>
  <c r="E1017" i="2"/>
  <c r="F1017" i="2"/>
  <c r="G1017" i="2"/>
  <c r="H1017" i="2"/>
  <c r="C1018" i="2"/>
  <c r="D1018" i="2"/>
  <c r="E1018" i="2"/>
  <c r="F1018" i="2"/>
  <c r="G1018" i="2"/>
  <c r="H1018" i="2"/>
  <c r="C1019" i="2"/>
  <c r="D1019" i="2"/>
  <c r="E1019" i="2"/>
  <c r="F1019" i="2"/>
  <c r="G1019" i="2"/>
  <c r="H1019" i="2"/>
  <c r="C1020" i="2"/>
  <c r="D1020" i="2"/>
  <c r="E1020" i="2"/>
  <c r="F1020" i="2"/>
  <c r="G1020" i="2"/>
  <c r="H1020" i="2"/>
  <c r="C1021" i="2"/>
  <c r="D1021" i="2"/>
  <c r="E1021" i="2"/>
  <c r="F1021" i="2"/>
  <c r="G1021" i="2"/>
  <c r="H1021" i="2"/>
  <c r="C1022" i="2"/>
  <c r="D1022" i="2"/>
  <c r="E1022" i="2"/>
  <c r="F1022" i="2"/>
  <c r="G1022" i="2"/>
  <c r="H1022" i="2"/>
  <c r="C1023" i="2"/>
  <c r="D1023" i="2"/>
  <c r="E1023" i="2"/>
  <c r="F1023" i="2"/>
  <c r="G1023" i="2"/>
  <c r="H1023" i="2"/>
  <c r="C1024" i="2"/>
  <c r="D1024" i="2"/>
  <c r="E1024" i="2"/>
  <c r="F1024" i="2"/>
  <c r="G1024" i="2"/>
  <c r="H1024" i="2"/>
  <c r="C1025" i="2"/>
  <c r="D1025" i="2"/>
  <c r="E1025" i="2"/>
  <c r="F1025" i="2"/>
  <c r="G1025" i="2"/>
  <c r="H1025" i="2"/>
  <c r="C1026" i="2"/>
  <c r="D1026" i="2"/>
  <c r="E1026" i="2"/>
  <c r="F1026" i="2"/>
  <c r="G1026" i="2"/>
  <c r="H1026" i="2"/>
  <c r="C1027" i="2"/>
  <c r="D1027" i="2"/>
  <c r="E1027" i="2"/>
  <c r="F1027" i="2"/>
  <c r="G1027" i="2"/>
  <c r="H1027" i="2"/>
  <c r="C1028" i="2"/>
  <c r="D1028" i="2"/>
  <c r="E1028" i="2"/>
  <c r="F1028" i="2"/>
  <c r="G1028" i="2"/>
  <c r="H1028" i="2"/>
  <c r="C1029" i="2"/>
  <c r="D1029" i="2"/>
  <c r="E1029" i="2"/>
  <c r="F1029" i="2"/>
  <c r="G1029" i="2"/>
  <c r="H1029" i="2"/>
  <c r="C1030" i="2"/>
  <c r="D1030" i="2"/>
  <c r="E1030" i="2"/>
  <c r="F1030" i="2"/>
  <c r="G1030" i="2"/>
  <c r="H1030" i="2"/>
  <c r="C1031" i="2"/>
  <c r="D1031" i="2"/>
  <c r="E1031" i="2"/>
  <c r="F1031" i="2"/>
  <c r="G1031" i="2"/>
  <c r="H1031" i="2"/>
  <c r="C1032" i="2"/>
  <c r="D1032" i="2"/>
  <c r="E1032" i="2"/>
  <c r="F1032" i="2"/>
  <c r="G1032" i="2"/>
  <c r="H1032" i="2"/>
  <c r="C1033" i="2"/>
  <c r="D1033" i="2"/>
  <c r="E1033" i="2"/>
  <c r="F1033" i="2"/>
  <c r="G1033" i="2"/>
  <c r="H1033" i="2"/>
  <c r="C1034" i="2"/>
  <c r="D1034" i="2"/>
  <c r="E1034" i="2"/>
  <c r="F1034" i="2"/>
  <c r="G1034" i="2"/>
  <c r="H1034" i="2"/>
  <c r="C1035" i="2"/>
  <c r="D1035" i="2"/>
  <c r="E1035" i="2"/>
  <c r="F1035" i="2"/>
  <c r="G1035" i="2"/>
  <c r="H1035" i="2"/>
  <c r="C1036" i="2"/>
  <c r="D1036" i="2"/>
  <c r="E1036" i="2"/>
  <c r="F1036" i="2"/>
  <c r="G1036" i="2"/>
  <c r="H1036" i="2"/>
  <c r="C1037" i="2"/>
  <c r="D1037" i="2"/>
  <c r="E1037" i="2"/>
  <c r="F1037" i="2"/>
  <c r="G1037" i="2"/>
  <c r="H1037" i="2"/>
  <c r="C1038" i="2"/>
  <c r="D1038" i="2"/>
  <c r="E1038" i="2"/>
  <c r="F1038" i="2"/>
  <c r="G1038" i="2"/>
  <c r="H1038" i="2"/>
  <c r="C1039" i="2"/>
  <c r="D1039" i="2"/>
  <c r="E1039" i="2"/>
  <c r="F1039" i="2"/>
  <c r="G1039" i="2"/>
  <c r="H1039" i="2"/>
  <c r="C1040" i="2"/>
  <c r="D1040" i="2"/>
  <c r="E1040" i="2"/>
  <c r="F1040" i="2"/>
  <c r="G1040" i="2"/>
  <c r="H1040" i="2"/>
  <c r="C1041" i="2"/>
  <c r="D1041" i="2"/>
  <c r="E1041" i="2"/>
  <c r="F1041" i="2"/>
  <c r="G1041" i="2"/>
  <c r="H1041" i="2"/>
  <c r="C1042" i="2"/>
  <c r="D1042" i="2"/>
  <c r="E1042" i="2"/>
  <c r="F1042" i="2"/>
  <c r="G1042" i="2"/>
  <c r="H1042" i="2"/>
  <c r="C1043" i="2"/>
  <c r="D1043" i="2"/>
  <c r="E1043" i="2"/>
  <c r="F1043" i="2"/>
  <c r="G1043" i="2"/>
  <c r="H1043" i="2"/>
  <c r="C1044" i="2"/>
  <c r="D1044" i="2"/>
  <c r="E1044" i="2"/>
  <c r="F1044" i="2"/>
  <c r="G1044" i="2"/>
  <c r="H1044" i="2"/>
  <c r="C1045" i="2"/>
  <c r="D1045" i="2"/>
  <c r="E1045" i="2"/>
  <c r="F1045" i="2"/>
  <c r="G1045" i="2"/>
  <c r="H1045" i="2"/>
  <c r="C1046" i="2"/>
  <c r="D1046" i="2"/>
  <c r="E1046" i="2"/>
  <c r="F1046" i="2"/>
  <c r="G1046" i="2"/>
  <c r="H1046" i="2"/>
  <c r="C1047" i="2"/>
  <c r="D1047" i="2"/>
  <c r="E1047" i="2"/>
  <c r="F1047" i="2"/>
  <c r="G1047" i="2"/>
  <c r="H1047" i="2"/>
  <c r="C1048" i="2"/>
  <c r="D1048" i="2"/>
  <c r="E1048" i="2"/>
  <c r="F1048" i="2"/>
  <c r="G1048" i="2"/>
  <c r="H1048" i="2"/>
  <c r="C1049" i="2"/>
  <c r="D1049" i="2"/>
  <c r="E1049" i="2"/>
  <c r="F1049" i="2"/>
  <c r="G1049" i="2"/>
  <c r="H1049" i="2"/>
  <c r="C1050" i="2"/>
  <c r="D1050" i="2"/>
  <c r="E1050" i="2"/>
  <c r="F1050" i="2"/>
  <c r="G1050" i="2"/>
  <c r="H1050" i="2"/>
  <c r="C1051" i="2"/>
  <c r="D1051" i="2"/>
  <c r="E1051" i="2"/>
  <c r="F1051" i="2"/>
  <c r="G1051" i="2"/>
  <c r="H1051" i="2"/>
  <c r="C1052" i="2"/>
  <c r="D1052" i="2"/>
  <c r="E1052" i="2"/>
  <c r="F1052" i="2"/>
  <c r="G1052" i="2"/>
  <c r="H1052" i="2"/>
  <c r="C1053" i="2"/>
  <c r="D1053" i="2"/>
  <c r="E1053" i="2"/>
  <c r="F1053" i="2"/>
  <c r="G1053" i="2"/>
  <c r="H1053" i="2"/>
  <c r="C1054" i="2"/>
  <c r="D1054" i="2"/>
  <c r="E1054" i="2"/>
  <c r="F1054" i="2"/>
  <c r="G1054" i="2"/>
  <c r="H1054" i="2"/>
  <c r="C1055" i="2"/>
  <c r="D1055" i="2"/>
  <c r="E1055" i="2"/>
  <c r="F1055" i="2"/>
  <c r="G1055" i="2"/>
  <c r="H1055" i="2"/>
  <c r="C1056" i="2"/>
  <c r="D1056" i="2"/>
  <c r="E1056" i="2"/>
  <c r="F1056" i="2"/>
  <c r="G1056" i="2"/>
  <c r="H1056" i="2"/>
  <c r="C1057" i="2"/>
  <c r="D1057" i="2"/>
  <c r="E1057" i="2"/>
  <c r="F1057" i="2"/>
  <c r="G1057" i="2"/>
  <c r="H1057" i="2"/>
  <c r="C1058" i="2"/>
  <c r="D1058" i="2"/>
  <c r="E1058" i="2"/>
  <c r="F1058" i="2"/>
  <c r="G1058" i="2"/>
  <c r="H1058" i="2"/>
  <c r="C1059" i="2"/>
  <c r="D1059" i="2"/>
  <c r="E1059" i="2"/>
  <c r="F1059" i="2"/>
  <c r="G1059" i="2"/>
  <c r="H1059" i="2"/>
  <c r="C1060" i="2"/>
  <c r="D1060" i="2"/>
  <c r="E1060" i="2"/>
  <c r="F1060" i="2"/>
  <c r="G1060" i="2"/>
  <c r="H1060" i="2"/>
  <c r="C1061" i="2"/>
  <c r="D1061" i="2"/>
  <c r="E1061" i="2"/>
  <c r="F1061" i="2"/>
  <c r="G1061" i="2"/>
  <c r="H1061" i="2"/>
  <c r="C1062" i="2"/>
  <c r="D1062" i="2"/>
  <c r="E1062" i="2"/>
  <c r="F1062" i="2"/>
  <c r="G1062" i="2"/>
  <c r="H1062" i="2"/>
  <c r="C1063" i="2"/>
  <c r="D1063" i="2"/>
  <c r="E1063" i="2"/>
  <c r="F1063" i="2"/>
  <c r="G1063" i="2"/>
  <c r="H1063" i="2"/>
  <c r="C1064" i="2"/>
  <c r="D1064" i="2"/>
  <c r="E1064" i="2"/>
  <c r="F1064" i="2"/>
  <c r="G1064" i="2"/>
  <c r="H1064" i="2"/>
  <c r="C1065" i="2"/>
  <c r="D1065" i="2"/>
  <c r="E1065" i="2"/>
  <c r="F1065" i="2"/>
  <c r="G1065" i="2"/>
  <c r="H1065" i="2"/>
  <c r="C1066" i="2"/>
  <c r="D1066" i="2"/>
  <c r="E1066" i="2"/>
  <c r="F1066" i="2"/>
  <c r="G1066" i="2"/>
  <c r="H1066" i="2"/>
  <c r="C1067" i="2"/>
  <c r="D1067" i="2"/>
  <c r="E1067" i="2"/>
  <c r="F1067" i="2"/>
  <c r="G1067" i="2"/>
  <c r="H1067" i="2"/>
  <c r="C1068" i="2"/>
  <c r="D1068" i="2"/>
  <c r="E1068" i="2"/>
  <c r="F1068" i="2"/>
  <c r="G1068" i="2"/>
  <c r="H1068" i="2"/>
  <c r="C1069" i="2"/>
  <c r="D1069" i="2"/>
  <c r="E1069" i="2"/>
  <c r="F1069" i="2"/>
  <c r="G1069" i="2"/>
  <c r="H1069" i="2"/>
  <c r="C1070" i="2"/>
  <c r="D1070" i="2"/>
  <c r="E1070" i="2"/>
  <c r="F1070" i="2"/>
  <c r="G1070" i="2"/>
  <c r="H1070" i="2"/>
  <c r="C1071" i="2"/>
  <c r="D1071" i="2"/>
  <c r="E1071" i="2"/>
  <c r="F1071" i="2"/>
  <c r="G1071" i="2"/>
  <c r="H1071" i="2"/>
  <c r="C1072" i="2"/>
  <c r="D1072" i="2"/>
  <c r="E1072" i="2"/>
  <c r="F1072" i="2"/>
  <c r="G1072" i="2"/>
  <c r="H1072" i="2"/>
  <c r="C1073" i="2"/>
  <c r="D1073" i="2"/>
  <c r="E1073" i="2"/>
  <c r="F1073" i="2"/>
  <c r="G1073" i="2"/>
  <c r="H1073" i="2"/>
  <c r="C1074" i="2"/>
  <c r="D1074" i="2"/>
  <c r="E1074" i="2"/>
  <c r="F1074" i="2"/>
  <c r="G1074" i="2"/>
  <c r="H1074" i="2"/>
  <c r="C1075" i="2"/>
  <c r="D1075" i="2"/>
  <c r="E1075" i="2"/>
  <c r="F1075" i="2"/>
  <c r="G1075" i="2"/>
  <c r="H1075" i="2"/>
  <c r="C1076" i="2"/>
  <c r="D1076" i="2"/>
  <c r="E1076" i="2"/>
  <c r="F1076" i="2"/>
  <c r="G1076" i="2"/>
  <c r="H1076" i="2"/>
  <c r="C1077" i="2"/>
  <c r="D1077" i="2"/>
  <c r="E1077" i="2"/>
  <c r="F1077" i="2"/>
  <c r="G1077" i="2"/>
  <c r="H1077" i="2"/>
  <c r="C1078" i="2"/>
  <c r="D1078" i="2"/>
  <c r="E1078" i="2"/>
  <c r="F1078" i="2"/>
  <c r="G1078" i="2"/>
  <c r="H1078" i="2"/>
  <c r="C1079" i="2"/>
  <c r="D1079" i="2"/>
  <c r="E1079" i="2"/>
  <c r="F1079" i="2"/>
  <c r="G1079" i="2"/>
  <c r="H1079" i="2"/>
  <c r="C1080" i="2"/>
  <c r="D1080" i="2"/>
  <c r="E1080" i="2"/>
  <c r="F1080" i="2"/>
  <c r="G1080" i="2"/>
  <c r="H1080" i="2"/>
  <c r="C1081" i="2"/>
  <c r="D1081" i="2"/>
  <c r="E1081" i="2"/>
  <c r="F1081" i="2"/>
  <c r="G1081" i="2"/>
  <c r="H1081" i="2"/>
  <c r="C1082" i="2"/>
  <c r="D1082" i="2"/>
  <c r="E1082" i="2"/>
  <c r="F1082" i="2"/>
  <c r="G1082" i="2"/>
  <c r="H1082" i="2"/>
  <c r="C1083" i="2"/>
  <c r="D1083" i="2"/>
  <c r="E1083" i="2"/>
  <c r="F1083" i="2"/>
  <c r="G1083" i="2"/>
  <c r="H1083" i="2"/>
  <c r="C1084" i="2"/>
  <c r="D1084" i="2"/>
  <c r="E1084" i="2"/>
  <c r="F1084" i="2"/>
  <c r="G1084" i="2"/>
  <c r="H1084" i="2"/>
  <c r="C1085" i="2"/>
  <c r="D1085" i="2"/>
  <c r="E1085" i="2"/>
  <c r="F1085" i="2"/>
  <c r="G1085" i="2"/>
  <c r="H1085" i="2"/>
  <c r="C1086" i="2"/>
  <c r="D1086" i="2"/>
  <c r="E1086" i="2"/>
  <c r="F1086" i="2"/>
  <c r="G1086" i="2"/>
  <c r="H1086" i="2"/>
  <c r="C1087" i="2"/>
  <c r="D1087" i="2"/>
  <c r="E1087" i="2"/>
  <c r="F1087" i="2"/>
  <c r="G1087" i="2"/>
  <c r="H1087" i="2"/>
  <c r="C1088" i="2"/>
  <c r="D1088" i="2"/>
  <c r="E1088" i="2"/>
  <c r="F1088" i="2"/>
  <c r="G1088" i="2"/>
  <c r="H1088" i="2"/>
  <c r="C1089" i="2"/>
  <c r="D1089" i="2"/>
  <c r="E1089" i="2"/>
  <c r="F1089" i="2"/>
  <c r="G1089" i="2"/>
  <c r="H1089" i="2"/>
  <c r="C1090" i="2"/>
  <c r="D1090" i="2"/>
  <c r="E1090" i="2"/>
  <c r="F1090" i="2"/>
  <c r="G1090" i="2"/>
  <c r="H1090" i="2"/>
  <c r="C1091" i="2"/>
  <c r="D1091" i="2"/>
  <c r="E1091" i="2"/>
  <c r="F1091" i="2"/>
  <c r="G1091" i="2"/>
  <c r="H1091" i="2"/>
  <c r="C1092" i="2"/>
  <c r="D1092" i="2"/>
  <c r="E1092" i="2"/>
  <c r="F1092" i="2"/>
  <c r="G1092" i="2"/>
  <c r="H1092" i="2"/>
  <c r="C1093" i="2"/>
  <c r="D1093" i="2"/>
  <c r="E1093" i="2"/>
  <c r="F1093" i="2"/>
  <c r="G1093" i="2"/>
  <c r="H1093" i="2"/>
  <c r="C1094" i="2"/>
  <c r="D1094" i="2"/>
  <c r="E1094" i="2"/>
  <c r="F1094" i="2"/>
  <c r="G1094" i="2"/>
  <c r="H1094" i="2"/>
  <c r="C1095" i="2"/>
  <c r="D1095" i="2"/>
  <c r="E1095" i="2"/>
  <c r="F1095" i="2"/>
  <c r="G1095" i="2"/>
  <c r="H1095" i="2"/>
  <c r="C1096" i="2"/>
  <c r="D1096" i="2"/>
  <c r="E1096" i="2"/>
  <c r="F1096" i="2"/>
  <c r="G1096" i="2"/>
  <c r="H1096" i="2"/>
  <c r="C1097" i="2"/>
  <c r="D1097" i="2"/>
  <c r="E1097" i="2"/>
  <c r="F1097" i="2"/>
  <c r="G1097" i="2"/>
  <c r="H1097" i="2"/>
  <c r="C1098" i="2"/>
  <c r="D1098" i="2"/>
  <c r="E1098" i="2"/>
  <c r="F1098" i="2"/>
  <c r="G1098" i="2"/>
  <c r="H1098" i="2"/>
  <c r="C1099" i="2"/>
  <c r="D1099" i="2"/>
  <c r="E1099" i="2"/>
  <c r="F1099" i="2"/>
  <c r="G1099" i="2"/>
  <c r="H1099" i="2"/>
  <c r="C1100" i="2"/>
  <c r="D1100" i="2"/>
  <c r="E1100" i="2"/>
  <c r="F1100" i="2"/>
  <c r="G1100" i="2"/>
  <c r="H1100" i="2"/>
  <c r="C1101" i="2"/>
  <c r="D1101" i="2"/>
  <c r="E1101" i="2"/>
  <c r="F1101" i="2"/>
  <c r="G1101" i="2"/>
  <c r="H1101" i="2"/>
  <c r="C1102" i="2"/>
  <c r="D1102" i="2"/>
  <c r="E1102" i="2"/>
  <c r="F1102" i="2"/>
  <c r="G1102" i="2"/>
  <c r="H1102" i="2"/>
  <c r="C1103" i="2"/>
  <c r="D1103" i="2"/>
  <c r="E1103" i="2"/>
  <c r="F1103" i="2"/>
  <c r="G1103" i="2"/>
  <c r="H1103" i="2"/>
  <c r="C1104" i="2"/>
  <c r="D1104" i="2"/>
  <c r="E1104" i="2"/>
  <c r="F1104" i="2"/>
  <c r="G1104" i="2"/>
  <c r="H1104" i="2"/>
  <c r="C1105" i="2"/>
  <c r="D1105" i="2"/>
  <c r="E1105" i="2"/>
  <c r="F1105" i="2"/>
  <c r="G1105" i="2"/>
  <c r="H1105" i="2"/>
  <c r="C1106" i="2"/>
  <c r="D1106" i="2"/>
  <c r="E1106" i="2"/>
  <c r="F1106" i="2"/>
  <c r="G1106" i="2"/>
  <c r="H1106" i="2"/>
  <c r="C1107" i="2"/>
  <c r="D1107" i="2"/>
  <c r="E1107" i="2"/>
  <c r="F1107" i="2"/>
  <c r="G1107" i="2"/>
  <c r="H1107" i="2"/>
  <c r="C1108" i="2"/>
  <c r="D1108" i="2"/>
  <c r="E1108" i="2"/>
  <c r="F1108" i="2"/>
  <c r="G1108" i="2"/>
  <c r="H1108" i="2"/>
  <c r="C1109" i="2"/>
  <c r="D1109" i="2"/>
  <c r="E1109" i="2"/>
  <c r="F1109" i="2"/>
  <c r="G1109" i="2"/>
  <c r="H1109" i="2"/>
  <c r="C1110" i="2"/>
  <c r="D1110" i="2"/>
  <c r="E1110" i="2"/>
  <c r="F1110" i="2"/>
  <c r="G1110" i="2"/>
  <c r="H1110" i="2"/>
  <c r="C1111" i="2"/>
  <c r="D1111" i="2"/>
  <c r="E1111" i="2"/>
  <c r="F1111" i="2"/>
  <c r="G1111" i="2"/>
  <c r="H1111" i="2"/>
  <c r="C1112" i="2"/>
  <c r="D1112" i="2"/>
  <c r="E1112" i="2"/>
  <c r="F1112" i="2"/>
  <c r="G1112" i="2"/>
  <c r="H1112" i="2"/>
  <c r="C1113" i="2"/>
  <c r="D1113" i="2"/>
  <c r="E1113" i="2"/>
  <c r="F1113" i="2"/>
  <c r="G1113" i="2"/>
  <c r="H1113" i="2"/>
  <c r="C1114" i="2"/>
  <c r="D1114" i="2"/>
  <c r="E1114" i="2"/>
  <c r="F1114" i="2"/>
  <c r="G1114" i="2"/>
  <c r="H1114" i="2"/>
  <c r="C1115" i="2"/>
  <c r="D1115" i="2"/>
  <c r="E1115" i="2"/>
  <c r="F1115" i="2"/>
  <c r="G1115" i="2"/>
  <c r="H1115" i="2"/>
  <c r="C1116" i="2"/>
  <c r="D1116" i="2"/>
  <c r="E1116" i="2"/>
  <c r="F1116" i="2"/>
  <c r="G1116" i="2"/>
  <c r="H1116" i="2"/>
  <c r="C1117" i="2"/>
  <c r="D1117" i="2"/>
  <c r="E1117" i="2"/>
  <c r="F1117" i="2"/>
  <c r="G1117" i="2"/>
  <c r="H1117" i="2"/>
  <c r="C1118" i="2"/>
  <c r="D1118" i="2"/>
  <c r="E1118" i="2"/>
  <c r="F1118" i="2"/>
  <c r="G1118" i="2"/>
  <c r="H1118" i="2"/>
  <c r="C1119" i="2"/>
  <c r="D1119" i="2"/>
  <c r="E1119" i="2"/>
  <c r="F1119" i="2"/>
  <c r="G1119" i="2"/>
  <c r="H1119" i="2"/>
  <c r="C1120" i="2"/>
  <c r="D1120" i="2"/>
  <c r="E1120" i="2"/>
  <c r="F1120" i="2"/>
  <c r="G1120" i="2"/>
  <c r="H1120" i="2"/>
  <c r="C1121" i="2"/>
  <c r="D1121" i="2"/>
  <c r="E1121" i="2"/>
  <c r="F1121" i="2"/>
  <c r="G1121" i="2"/>
  <c r="H1121" i="2"/>
  <c r="C1122" i="2"/>
  <c r="D1122" i="2"/>
  <c r="E1122" i="2"/>
  <c r="F1122" i="2"/>
  <c r="G1122" i="2"/>
  <c r="H1122" i="2"/>
  <c r="C1123" i="2"/>
  <c r="D1123" i="2"/>
  <c r="E1123" i="2"/>
  <c r="F1123" i="2"/>
  <c r="G1123" i="2"/>
  <c r="H1123" i="2"/>
  <c r="C1124" i="2"/>
  <c r="D1124" i="2"/>
  <c r="E1124" i="2"/>
  <c r="F1124" i="2"/>
  <c r="G1124" i="2"/>
  <c r="H1124" i="2"/>
  <c r="C1125" i="2"/>
  <c r="D1125" i="2"/>
  <c r="E1125" i="2"/>
  <c r="F1125" i="2"/>
  <c r="G1125" i="2"/>
  <c r="H1125" i="2"/>
  <c r="C1126" i="2"/>
  <c r="D1126" i="2"/>
  <c r="E1126" i="2"/>
  <c r="F1126" i="2"/>
  <c r="G1126" i="2"/>
  <c r="H1126" i="2"/>
  <c r="C1127" i="2"/>
  <c r="D1127" i="2"/>
  <c r="E1127" i="2"/>
  <c r="F1127" i="2"/>
  <c r="G1127" i="2"/>
  <c r="H1127" i="2"/>
  <c r="C1128" i="2"/>
  <c r="D1128" i="2"/>
  <c r="E1128" i="2"/>
  <c r="F1128" i="2"/>
  <c r="G1128" i="2"/>
  <c r="H1128" i="2"/>
  <c r="C1129" i="2"/>
  <c r="D1129" i="2"/>
  <c r="E1129" i="2"/>
  <c r="F1129" i="2"/>
  <c r="G1129" i="2"/>
  <c r="H1129" i="2"/>
  <c r="C1130" i="2"/>
  <c r="D1130" i="2"/>
  <c r="E1130" i="2"/>
  <c r="F1130" i="2"/>
  <c r="G1130" i="2"/>
  <c r="H1130" i="2"/>
  <c r="C1131" i="2"/>
  <c r="D1131" i="2"/>
  <c r="E1131" i="2"/>
  <c r="F1131" i="2"/>
  <c r="G1131" i="2"/>
  <c r="H1131" i="2"/>
  <c r="C1132" i="2"/>
  <c r="D1132" i="2"/>
  <c r="E1132" i="2"/>
  <c r="F1132" i="2"/>
  <c r="G1132" i="2"/>
  <c r="H1132" i="2"/>
  <c r="C1133" i="2"/>
  <c r="D1133" i="2"/>
  <c r="E1133" i="2"/>
  <c r="F1133" i="2"/>
  <c r="G1133" i="2"/>
  <c r="H1133" i="2"/>
  <c r="C1134" i="2"/>
  <c r="D1134" i="2"/>
  <c r="E1134" i="2"/>
  <c r="F1134" i="2"/>
  <c r="G1134" i="2"/>
  <c r="H1134" i="2"/>
  <c r="C1135" i="2"/>
  <c r="D1135" i="2"/>
  <c r="E1135" i="2"/>
  <c r="F1135" i="2"/>
  <c r="G1135" i="2"/>
  <c r="H1135" i="2"/>
  <c r="C1136" i="2"/>
  <c r="D1136" i="2"/>
  <c r="E1136" i="2"/>
  <c r="F1136" i="2"/>
  <c r="G1136" i="2"/>
  <c r="H1136" i="2"/>
  <c r="C1137" i="2"/>
  <c r="D1137" i="2"/>
  <c r="E1137" i="2"/>
  <c r="F1137" i="2"/>
  <c r="G1137" i="2"/>
  <c r="H1137" i="2"/>
  <c r="C1138" i="2"/>
  <c r="D1138" i="2"/>
  <c r="E1138" i="2"/>
  <c r="F1138" i="2"/>
  <c r="G1138" i="2"/>
  <c r="H1138" i="2"/>
  <c r="C1139" i="2"/>
  <c r="D1139" i="2"/>
  <c r="E1139" i="2"/>
  <c r="F1139" i="2"/>
  <c r="G1139" i="2"/>
  <c r="H1139" i="2"/>
  <c r="C1140" i="2"/>
  <c r="D1140" i="2"/>
  <c r="E1140" i="2"/>
  <c r="F1140" i="2"/>
  <c r="G1140" i="2"/>
  <c r="H1140" i="2"/>
  <c r="C1141" i="2"/>
  <c r="D1141" i="2"/>
  <c r="E1141" i="2"/>
  <c r="F1141" i="2"/>
  <c r="G1141" i="2"/>
  <c r="H1141" i="2"/>
  <c r="C1142" i="2"/>
  <c r="D1142" i="2"/>
  <c r="E1142" i="2"/>
  <c r="F1142" i="2"/>
  <c r="G1142" i="2"/>
  <c r="H1142" i="2"/>
  <c r="C1143" i="2"/>
  <c r="D1143" i="2"/>
  <c r="E1143" i="2"/>
  <c r="F1143" i="2"/>
  <c r="G1143" i="2"/>
  <c r="H1143" i="2"/>
  <c r="C1144" i="2"/>
  <c r="D1144" i="2"/>
  <c r="E1144" i="2"/>
  <c r="F1144" i="2"/>
  <c r="G1144" i="2"/>
  <c r="H1144" i="2"/>
  <c r="C1145" i="2"/>
  <c r="D1145" i="2"/>
  <c r="E1145" i="2"/>
  <c r="F1145" i="2"/>
  <c r="G1145" i="2"/>
  <c r="H1145" i="2"/>
  <c r="C1146" i="2"/>
  <c r="D1146" i="2"/>
  <c r="E1146" i="2"/>
  <c r="F1146" i="2"/>
  <c r="G1146" i="2"/>
  <c r="H1146" i="2"/>
  <c r="C1147" i="2"/>
  <c r="D1147" i="2"/>
  <c r="E1147" i="2"/>
  <c r="F1147" i="2"/>
  <c r="G1147" i="2"/>
  <c r="H1147" i="2"/>
  <c r="C1148" i="2"/>
  <c r="D1148" i="2"/>
  <c r="E1148" i="2"/>
  <c r="F1148" i="2"/>
  <c r="G1148" i="2"/>
  <c r="H1148" i="2"/>
  <c r="C1149" i="2"/>
  <c r="D1149" i="2"/>
  <c r="E1149" i="2"/>
  <c r="F1149" i="2"/>
  <c r="G1149" i="2"/>
  <c r="H1149" i="2"/>
  <c r="C1150" i="2"/>
  <c r="D1150" i="2"/>
  <c r="E1150" i="2"/>
  <c r="F1150" i="2"/>
  <c r="G1150" i="2"/>
  <c r="H1150" i="2"/>
  <c r="C1151" i="2"/>
  <c r="D1151" i="2"/>
  <c r="E1151" i="2"/>
  <c r="F1151" i="2"/>
  <c r="G1151" i="2"/>
  <c r="H1151" i="2"/>
  <c r="C1152" i="2"/>
  <c r="D1152" i="2"/>
  <c r="E1152" i="2"/>
  <c r="F1152" i="2"/>
  <c r="G1152" i="2"/>
  <c r="H1152" i="2"/>
  <c r="C1153" i="2"/>
  <c r="D1153" i="2"/>
  <c r="E1153" i="2"/>
  <c r="F1153" i="2"/>
  <c r="G1153" i="2"/>
  <c r="H1153" i="2"/>
  <c r="C1154" i="2"/>
  <c r="D1154" i="2"/>
  <c r="E1154" i="2"/>
  <c r="F1154" i="2"/>
  <c r="G1154" i="2"/>
  <c r="H1154" i="2"/>
  <c r="C1155" i="2"/>
  <c r="D1155" i="2"/>
  <c r="E1155" i="2"/>
  <c r="F1155" i="2"/>
  <c r="G1155" i="2"/>
  <c r="H1155" i="2"/>
  <c r="C1156" i="2"/>
  <c r="D1156" i="2"/>
  <c r="E1156" i="2"/>
  <c r="F1156" i="2"/>
  <c r="G1156" i="2"/>
  <c r="H1156" i="2"/>
  <c r="C1157" i="2"/>
  <c r="D1157" i="2"/>
  <c r="E1157" i="2"/>
  <c r="F1157" i="2"/>
  <c r="G1157" i="2"/>
  <c r="H1157" i="2"/>
  <c r="C1158" i="2"/>
  <c r="D1158" i="2"/>
  <c r="E1158" i="2"/>
  <c r="F1158" i="2"/>
  <c r="G1158" i="2"/>
  <c r="H1158" i="2"/>
  <c r="C1159" i="2"/>
  <c r="D1159" i="2"/>
  <c r="E1159" i="2"/>
  <c r="F1159" i="2"/>
  <c r="G1159" i="2"/>
  <c r="H1159" i="2"/>
  <c r="C1160" i="2"/>
  <c r="D1160" i="2"/>
  <c r="E1160" i="2"/>
  <c r="F1160" i="2"/>
  <c r="G1160" i="2"/>
  <c r="H1160" i="2"/>
  <c r="C1161" i="2"/>
  <c r="D1161" i="2"/>
  <c r="E1161" i="2"/>
  <c r="F1161" i="2"/>
  <c r="G1161" i="2"/>
  <c r="H1161" i="2"/>
  <c r="C1162" i="2"/>
  <c r="D1162" i="2"/>
  <c r="E1162" i="2"/>
  <c r="F1162" i="2"/>
  <c r="G1162" i="2"/>
  <c r="H1162" i="2"/>
  <c r="C1163" i="2"/>
  <c r="D1163" i="2"/>
  <c r="E1163" i="2"/>
  <c r="F1163" i="2"/>
  <c r="G1163" i="2"/>
  <c r="H1163" i="2"/>
  <c r="C1164" i="2"/>
  <c r="D1164" i="2"/>
  <c r="E1164" i="2"/>
  <c r="F1164" i="2"/>
  <c r="G1164" i="2"/>
  <c r="H1164" i="2"/>
  <c r="C1165" i="2"/>
  <c r="D1165" i="2"/>
  <c r="E1165" i="2"/>
  <c r="F1165" i="2"/>
  <c r="G1165" i="2"/>
  <c r="H1165" i="2"/>
  <c r="C1166" i="2"/>
  <c r="D1166" i="2"/>
  <c r="E1166" i="2"/>
  <c r="F1166" i="2"/>
  <c r="G1166" i="2"/>
  <c r="H1166" i="2"/>
  <c r="C1167" i="2"/>
  <c r="D1167" i="2"/>
  <c r="E1167" i="2"/>
  <c r="F1167" i="2"/>
  <c r="G1167" i="2"/>
  <c r="H1167" i="2"/>
  <c r="C1168" i="2"/>
  <c r="D1168" i="2"/>
  <c r="E1168" i="2"/>
  <c r="F1168" i="2"/>
  <c r="G1168" i="2"/>
  <c r="H1168" i="2"/>
  <c r="C1169" i="2"/>
  <c r="D1169" i="2"/>
  <c r="E1169" i="2"/>
  <c r="F1169" i="2"/>
  <c r="G1169" i="2"/>
  <c r="H1169" i="2"/>
  <c r="C1170" i="2"/>
  <c r="D1170" i="2"/>
  <c r="E1170" i="2"/>
  <c r="F1170" i="2"/>
  <c r="G1170" i="2"/>
  <c r="H1170" i="2"/>
  <c r="C1171" i="2"/>
  <c r="D1171" i="2"/>
  <c r="E1171" i="2"/>
  <c r="F1171" i="2"/>
  <c r="G1171" i="2"/>
  <c r="H1171" i="2"/>
  <c r="C1172" i="2"/>
  <c r="D1172" i="2"/>
  <c r="E1172" i="2"/>
  <c r="F1172" i="2"/>
  <c r="G1172" i="2"/>
  <c r="H1172" i="2"/>
  <c r="C1173" i="2"/>
  <c r="D1173" i="2"/>
  <c r="E1173" i="2"/>
  <c r="F1173" i="2"/>
  <c r="G1173" i="2"/>
  <c r="H1173" i="2"/>
  <c r="C1174" i="2"/>
  <c r="D1174" i="2"/>
  <c r="E1174" i="2"/>
  <c r="F1174" i="2"/>
  <c r="G1174" i="2"/>
  <c r="H1174" i="2"/>
  <c r="C1175" i="2"/>
  <c r="D1175" i="2"/>
  <c r="E1175" i="2"/>
  <c r="F1175" i="2"/>
  <c r="G1175" i="2"/>
  <c r="H1175" i="2"/>
  <c r="C1176" i="2"/>
  <c r="D1176" i="2"/>
  <c r="E1176" i="2"/>
  <c r="F1176" i="2"/>
  <c r="G1176" i="2"/>
  <c r="H1176" i="2"/>
  <c r="C1177" i="2"/>
  <c r="D1177" i="2"/>
  <c r="E1177" i="2"/>
  <c r="F1177" i="2"/>
  <c r="G1177" i="2"/>
  <c r="H1177" i="2"/>
  <c r="C1178" i="2"/>
  <c r="D1178" i="2"/>
  <c r="E1178" i="2"/>
  <c r="F1178" i="2"/>
  <c r="G1178" i="2"/>
  <c r="H1178" i="2"/>
  <c r="C1179" i="2"/>
  <c r="D1179" i="2"/>
  <c r="E1179" i="2"/>
  <c r="F1179" i="2"/>
  <c r="G1179" i="2"/>
  <c r="H1179" i="2"/>
  <c r="C1180" i="2"/>
  <c r="D1180" i="2"/>
  <c r="E1180" i="2"/>
  <c r="F1180" i="2"/>
  <c r="G1180" i="2"/>
  <c r="H1180" i="2"/>
  <c r="C1181" i="2"/>
  <c r="D1181" i="2"/>
  <c r="E1181" i="2"/>
  <c r="F1181" i="2"/>
  <c r="G1181" i="2"/>
  <c r="H1181" i="2"/>
  <c r="C1182" i="2"/>
  <c r="D1182" i="2"/>
  <c r="E1182" i="2"/>
  <c r="F1182" i="2"/>
  <c r="G1182" i="2"/>
  <c r="H1182" i="2"/>
  <c r="C1183" i="2"/>
  <c r="D1183" i="2"/>
  <c r="E1183" i="2"/>
  <c r="F1183" i="2"/>
  <c r="G1183" i="2"/>
  <c r="H1183" i="2"/>
  <c r="C1184" i="2"/>
  <c r="D1184" i="2"/>
  <c r="E1184" i="2"/>
  <c r="F1184" i="2"/>
  <c r="G1184" i="2"/>
  <c r="H1184" i="2"/>
  <c r="C1185" i="2"/>
  <c r="D1185" i="2"/>
  <c r="E1185" i="2"/>
  <c r="F1185" i="2"/>
  <c r="G1185" i="2"/>
  <c r="H1185" i="2"/>
  <c r="C1186" i="2"/>
  <c r="D1186" i="2"/>
  <c r="E1186" i="2"/>
  <c r="F1186" i="2"/>
  <c r="G1186" i="2"/>
  <c r="H1186" i="2"/>
  <c r="C1187" i="2"/>
  <c r="D1187" i="2"/>
  <c r="E1187" i="2"/>
  <c r="F1187" i="2"/>
  <c r="G1187" i="2"/>
  <c r="H1187" i="2"/>
  <c r="C1188" i="2"/>
  <c r="D1188" i="2"/>
  <c r="E1188" i="2"/>
  <c r="F1188" i="2"/>
  <c r="G1188" i="2"/>
  <c r="H1188" i="2"/>
  <c r="C1189" i="2"/>
  <c r="D1189" i="2"/>
  <c r="E1189" i="2"/>
  <c r="F1189" i="2"/>
  <c r="G1189" i="2"/>
  <c r="H1189" i="2"/>
  <c r="C1190" i="2"/>
  <c r="D1190" i="2"/>
  <c r="E1190" i="2"/>
  <c r="F1190" i="2"/>
  <c r="G1190" i="2"/>
  <c r="H1190" i="2"/>
  <c r="C1191" i="2"/>
  <c r="D1191" i="2"/>
  <c r="E1191" i="2"/>
  <c r="F1191" i="2"/>
  <c r="G1191" i="2"/>
  <c r="H1191" i="2"/>
  <c r="C1192" i="2"/>
  <c r="D1192" i="2"/>
  <c r="E1192" i="2"/>
  <c r="F1192" i="2"/>
  <c r="G1192" i="2"/>
  <c r="H1192" i="2"/>
  <c r="C1193" i="2"/>
  <c r="D1193" i="2"/>
  <c r="E1193" i="2"/>
  <c r="F1193" i="2"/>
  <c r="G1193" i="2"/>
  <c r="H1193" i="2"/>
  <c r="C1194" i="2"/>
  <c r="D1194" i="2"/>
  <c r="E1194" i="2"/>
  <c r="F1194" i="2"/>
  <c r="G1194" i="2"/>
  <c r="H1194" i="2"/>
  <c r="C1195" i="2"/>
  <c r="D1195" i="2"/>
  <c r="E1195" i="2"/>
  <c r="F1195" i="2"/>
  <c r="G1195" i="2"/>
  <c r="H1195" i="2"/>
  <c r="C1196" i="2"/>
  <c r="D1196" i="2"/>
  <c r="E1196" i="2"/>
  <c r="F1196" i="2"/>
  <c r="G1196" i="2"/>
  <c r="H1196" i="2"/>
  <c r="C1197" i="2"/>
  <c r="D1197" i="2"/>
  <c r="E1197" i="2"/>
  <c r="F1197" i="2"/>
  <c r="G1197" i="2"/>
  <c r="H1197" i="2"/>
  <c r="C1198" i="2"/>
  <c r="D1198" i="2"/>
  <c r="E1198" i="2"/>
  <c r="F1198" i="2"/>
  <c r="G1198" i="2"/>
  <c r="H1198" i="2"/>
  <c r="C1199" i="2"/>
  <c r="D1199" i="2"/>
  <c r="E1199" i="2"/>
  <c r="F1199" i="2"/>
  <c r="G1199" i="2"/>
  <c r="H1199" i="2"/>
  <c r="C1200" i="2"/>
  <c r="D1200" i="2"/>
  <c r="E1200" i="2"/>
  <c r="F1200" i="2"/>
  <c r="G1200" i="2"/>
  <c r="H1200" i="2"/>
  <c r="C1201" i="2"/>
  <c r="D1201" i="2"/>
  <c r="E1201" i="2"/>
  <c r="F1201" i="2"/>
  <c r="G1201" i="2"/>
  <c r="H1201" i="2"/>
  <c r="C1202" i="2"/>
  <c r="D1202" i="2"/>
  <c r="E1202" i="2"/>
  <c r="F1202" i="2"/>
  <c r="G1202" i="2"/>
  <c r="H1202" i="2"/>
  <c r="C1203" i="2"/>
  <c r="D1203" i="2"/>
  <c r="E1203" i="2"/>
  <c r="F1203" i="2"/>
  <c r="G1203" i="2"/>
  <c r="H1203" i="2"/>
  <c r="C1204" i="2"/>
  <c r="D1204" i="2"/>
  <c r="E1204" i="2"/>
  <c r="F1204" i="2"/>
  <c r="G1204" i="2"/>
  <c r="H1204" i="2"/>
  <c r="C1205" i="2"/>
  <c r="D1205" i="2"/>
  <c r="E1205" i="2"/>
  <c r="F1205" i="2"/>
  <c r="G1205" i="2"/>
  <c r="H1205" i="2"/>
  <c r="C1206" i="2"/>
  <c r="D1206" i="2"/>
  <c r="E1206" i="2"/>
  <c r="F1206" i="2"/>
  <c r="G1206" i="2"/>
  <c r="H1206" i="2"/>
  <c r="C1207" i="2"/>
  <c r="D1207" i="2"/>
  <c r="E1207" i="2"/>
  <c r="F1207" i="2"/>
  <c r="G1207" i="2"/>
  <c r="H1207" i="2"/>
  <c r="C1208" i="2"/>
  <c r="D1208" i="2"/>
  <c r="E1208" i="2"/>
  <c r="F1208" i="2"/>
  <c r="G1208" i="2"/>
  <c r="H1208" i="2"/>
  <c r="C1209" i="2"/>
  <c r="D1209" i="2"/>
  <c r="E1209" i="2"/>
  <c r="F1209" i="2"/>
  <c r="G1209" i="2"/>
  <c r="H1209" i="2"/>
  <c r="C1210" i="2"/>
  <c r="D1210" i="2"/>
  <c r="E1210" i="2"/>
  <c r="F1210" i="2"/>
  <c r="G1210" i="2"/>
  <c r="H1210" i="2"/>
  <c r="C1211" i="2"/>
  <c r="D1211" i="2"/>
  <c r="E1211" i="2"/>
  <c r="F1211" i="2"/>
  <c r="G1211" i="2"/>
  <c r="H1211" i="2"/>
  <c r="C1212" i="2"/>
  <c r="D1212" i="2"/>
  <c r="E1212" i="2"/>
  <c r="F1212" i="2"/>
  <c r="G1212" i="2"/>
  <c r="H1212" i="2"/>
  <c r="C1213" i="2"/>
  <c r="D1213" i="2"/>
  <c r="E1213" i="2"/>
  <c r="F1213" i="2"/>
  <c r="G1213" i="2"/>
  <c r="H1213" i="2"/>
  <c r="C1214" i="2"/>
  <c r="D1214" i="2"/>
  <c r="E1214" i="2"/>
  <c r="F1214" i="2"/>
  <c r="G1214" i="2"/>
  <c r="H1214" i="2"/>
  <c r="C1215" i="2"/>
  <c r="D1215" i="2"/>
  <c r="E1215" i="2"/>
  <c r="F1215" i="2"/>
  <c r="G1215" i="2"/>
  <c r="H1215" i="2"/>
  <c r="C1216" i="2"/>
  <c r="D1216" i="2"/>
  <c r="E1216" i="2"/>
  <c r="F1216" i="2"/>
  <c r="G1216" i="2"/>
  <c r="H1216" i="2"/>
  <c r="C1217" i="2"/>
  <c r="D1217" i="2"/>
  <c r="E1217" i="2"/>
  <c r="F1217" i="2"/>
  <c r="G1217" i="2"/>
  <c r="H1217" i="2"/>
  <c r="C1218" i="2"/>
  <c r="D1218" i="2"/>
  <c r="E1218" i="2"/>
  <c r="F1218" i="2"/>
  <c r="G1218" i="2"/>
  <c r="H1218" i="2"/>
  <c r="C1219" i="2"/>
  <c r="D1219" i="2"/>
  <c r="E1219" i="2"/>
  <c r="F1219" i="2"/>
  <c r="G1219" i="2"/>
  <c r="H1219" i="2"/>
  <c r="C1220" i="2"/>
  <c r="D1220" i="2"/>
  <c r="E1220" i="2"/>
  <c r="F1220" i="2"/>
  <c r="G1220" i="2"/>
  <c r="H1220" i="2"/>
  <c r="C1221" i="2"/>
  <c r="D1221" i="2"/>
  <c r="E1221" i="2"/>
  <c r="F1221" i="2"/>
  <c r="G1221" i="2"/>
  <c r="H1221" i="2"/>
  <c r="C1222" i="2"/>
  <c r="D1222" i="2"/>
  <c r="E1222" i="2"/>
  <c r="F1222" i="2"/>
  <c r="G1222" i="2"/>
  <c r="H1222" i="2"/>
  <c r="C1223" i="2"/>
  <c r="D1223" i="2"/>
  <c r="E1223" i="2"/>
  <c r="F1223" i="2"/>
  <c r="G1223" i="2"/>
  <c r="H1223" i="2"/>
  <c r="C1224" i="2"/>
  <c r="D1224" i="2"/>
  <c r="E1224" i="2"/>
  <c r="F1224" i="2"/>
  <c r="G1224" i="2"/>
  <c r="H1224" i="2"/>
  <c r="C1225" i="2"/>
  <c r="D1225" i="2"/>
  <c r="E1225" i="2"/>
  <c r="F1225" i="2"/>
  <c r="G1225" i="2"/>
  <c r="H1225" i="2"/>
  <c r="C1226" i="2"/>
  <c r="D1226" i="2"/>
  <c r="E1226" i="2"/>
  <c r="F1226" i="2"/>
  <c r="G1226" i="2"/>
  <c r="H1226" i="2"/>
  <c r="C1227" i="2"/>
  <c r="D1227" i="2"/>
  <c r="E1227" i="2"/>
  <c r="F1227" i="2"/>
  <c r="G1227" i="2"/>
  <c r="H1227" i="2"/>
  <c r="C1228" i="2"/>
  <c r="D1228" i="2"/>
  <c r="E1228" i="2"/>
  <c r="F1228" i="2"/>
  <c r="G1228" i="2"/>
  <c r="H1228" i="2"/>
  <c r="C1229" i="2"/>
  <c r="D1229" i="2"/>
  <c r="E1229" i="2"/>
  <c r="F1229" i="2"/>
  <c r="G1229" i="2"/>
  <c r="H1229" i="2"/>
  <c r="C1230" i="2"/>
  <c r="D1230" i="2"/>
  <c r="E1230" i="2"/>
  <c r="F1230" i="2"/>
  <c r="G1230" i="2"/>
  <c r="H1230" i="2"/>
  <c r="C1231" i="2"/>
  <c r="D1231" i="2"/>
  <c r="E1231" i="2"/>
  <c r="F1231" i="2"/>
  <c r="G1231" i="2"/>
  <c r="H1231" i="2"/>
  <c r="C1232" i="2"/>
  <c r="D1232" i="2"/>
  <c r="E1232" i="2"/>
  <c r="F1232" i="2"/>
  <c r="G1232" i="2"/>
  <c r="H1232" i="2"/>
  <c r="C1233" i="2"/>
  <c r="D1233" i="2"/>
  <c r="E1233" i="2"/>
  <c r="F1233" i="2"/>
  <c r="G1233" i="2"/>
  <c r="H1233" i="2"/>
  <c r="C1234" i="2"/>
  <c r="D1234" i="2"/>
  <c r="E1234" i="2"/>
  <c r="F1234" i="2"/>
  <c r="G1234" i="2"/>
  <c r="H1234" i="2"/>
  <c r="C1235" i="2"/>
  <c r="D1235" i="2"/>
  <c r="E1235" i="2"/>
  <c r="F1235" i="2"/>
  <c r="G1235" i="2"/>
  <c r="H1235" i="2"/>
  <c r="C1236" i="2"/>
  <c r="D1236" i="2"/>
  <c r="E1236" i="2"/>
  <c r="F1236" i="2"/>
  <c r="G1236" i="2"/>
  <c r="H1236" i="2"/>
  <c r="C1237" i="2"/>
  <c r="D1237" i="2"/>
  <c r="E1237" i="2"/>
  <c r="F1237" i="2"/>
  <c r="G1237" i="2"/>
  <c r="H1237" i="2"/>
  <c r="C1238" i="2"/>
  <c r="D1238" i="2"/>
  <c r="E1238" i="2"/>
  <c r="F1238" i="2"/>
  <c r="G1238" i="2"/>
  <c r="H1238" i="2"/>
  <c r="C1239" i="2"/>
  <c r="D1239" i="2"/>
  <c r="E1239" i="2"/>
  <c r="F1239" i="2"/>
  <c r="G1239" i="2"/>
  <c r="H1239" i="2"/>
  <c r="C1240" i="2"/>
  <c r="D1240" i="2"/>
  <c r="E1240" i="2"/>
  <c r="F1240" i="2"/>
  <c r="G1240" i="2"/>
  <c r="H1240" i="2"/>
  <c r="C1241" i="2"/>
  <c r="D1241" i="2"/>
  <c r="E1241" i="2"/>
  <c r="F1241" i="2"/>
  <c r="G1241" i="2"/>
  <c r="H1241" i="2"/>
  <c r="C1242" i="2"/>
  <c r="D1242" i="2"/>
  <c r="E1242" i="2"/>
  <c r="F1242" i="2"/>
  <c r="G1242" i="2"/>
  <c r="H1242" i="2"/>
  <c r="C1243" i="2"/>
  <c r="D1243" i="2"/>
  <c r="E1243" i="2"/>
  <c r="F1243" i="2"/>
  <c r="G1243" i="2"/>
  <c r="H1243" i="2"/>
  <c r="C1244" i="2"/>
  <c r="D1244" i="2"/>
  <c r="E1244" i="2"/>
  <c r="F1244" i="2"/>
  <c r="G1244" i="2"/>
  <c r="H1244" i="2"/>
  <c r="C1245" i="2"/>
  <c r="D1245" i="2"/>
  <c r="E1245" i="2"/>
  <c r="F1245" i="2"/>
  <c r="G1245" i="2"/>
  <c r="H1245" i="2"/>
  <c r="C1246" i="2"/>
  <c r="D1246" i="2"/>
  <c r="E1246" i="2"/>
  <c r="F1246" i="2"/>
  <c r="G1246" i="2"/>
  <c r="H1246" i="2"/>
  <c r="C1247" i="2"/>
  <c r="D1247" i="2"/>
  <c r="E1247" i="2"/>
  <c r="F1247" i="2"/>
  <c r="G1247" i="2"/>
  <c r="H1247" i="2"/>
  <c r="C1248" i="2"/>
  <c r="D1248" i="2"/>
  <c r="E1248" i="2"/>
  <c r="F1248" i="2"/>
  <c r="G1248" i="2"/>
  <c r="H1248" i="2"/>
  <c r="C1249" i="2"/>
  <c r="D1249" i="2"/>
  <c r="E1249" i="2"/>
  <c r="F1249" i="2"/>
  <c r="G1249" i="2"/>
  <c r="H1249" i="2"/>
  <c r="C1250" i="2"/>
  <c r="D1250" i="2"/>
  <c r="E1250" i="2"/>
  <c r="F1250" i="2"/>
  <c r="G1250" i="2"/>
  <c r="H1250" i="2"/>
  <c r="C1251" i="2"/>
  <c r="D1251" i="2"/>
  <c r="E1251" i="2"/>
  <c r="F1251" i="2"/>
  <c r="G1251" i="2"/>
  <c r="H1251" i="2"/>
  <c r="C1252" i="2"/>
  <c r="D1252" i="2"/>
  <c r="E1252" i="2"/>
  <c r="F1252" i="2"/>
  <c r="G1252" i="2"/>
  <c r="H1252" i="2"/>
  <c r="C1253" i="2"/>
  <c r="D1253" i="2"/>
  <c r="E1253" i="2"/>
  <c r="F1253" i="2"/>
  <c r="G1253" i="2"/>
  <c r="H1253" i="2"/>
  <c r="C1254" i="2"/>
  <c r="D1254" i="2"/>
  <c r="E1254" i="2"/>
  <c r="F1254" i="2"/>
  <c r="G1254" i="2"/>
  <c r="H1254" i="2"/>
  <c r="C1255" i="2"/>
  <c r="D1255" i="2"/>
  <c r="E1255" i="2"/>
  <c r="F1255" i="2"/>
  <c r="G1255" i="2"/>
  <c r="H1255" i="2"/>
  <c r="C1256" i="2"/>
  <c r="D1256" i="2"/>
  <c r="E1256" i="2"/>
  <c r="F1256" i="2"/>
  <c r="G1256" i="2"/>
  <c r="H1256" i="2"/>
  <c r="C1257" i="2"/>
  <c r="D1257" i="2"/>
  <c r="E1257" i="2"/>
  <c r="F1257" i="2"/>
  <c r="G1257" i="2"/>
  <c r="H1257" i="2"/>
  <c r="C1258" i="2"/>
  <c r="D1258" i="2"/>
  <c r="E1258" i="2"/>
  <c r="F1258" i="2"/>
  <c r="G1258" i="2"/>
  <c r="H1258" i="2"/>
  <c r="C1259" i="2"/>
  <c r="D1259" i="2"/>
  <c r="E1259" i="2"/>
  <c r="F1259" i="2"/>
  <c r="G1259" i="2"/>
  <c r="H1259" i="2"/>
  <c r="C1260" i="2"/>
  <c r="D1260" i="2"/>
  <c r="E1260" i="2"/>
  <c r="F1260" i="2"/>
  <c r="G1260" i="2"/>
  <c r="H1260" i="2"/>
  <c r="C1261" i="2"/>
  <c r="D1261" i="2"/>
  <c r="E1261" i="2"/>
  <c r="F1261" i="2"/>
  <c r="G1261" i="2"/>
  <c r="H1261" i="2"/>
  <c r="C1262" i="2"/>
  <c r="D1262" i="2"/>
  <c r="E1262" i="2"/>
  <c r="F1262" i="2"/>
  <c r="G1262" i="2"/>
  <c r="H1262" i="2"/>
  <c r="C1263" i="2"/>
  <c r="D1263" i="2"/>
  <c r="E1263" i="2"/>
  <c r="F1263" i="2"/>
  <c r="G1263" i="2"/>
  <c r="H1263" i="2"/>
  <c r="C1264" i="2"/>
  <c r="D1264" i="2"/>
  <c r="E1264" i="2"/>
  <c r="F1264" i="2"/>
  <c r="G1264" i="2"/>
  <c r="H1264" i="2"/>
  <c r="C1265" i="2"/>
  <c r="D1265" i="2"/>
  <c r="E1265" i="2"/>
  <c r="F1265" i="2"/>
  <c r="G1265" i="2"/>
  <c r="H1265" i="2"/>
  <c r="C1266" i="2"/>
  <c r="D1266" i="2"/>
  <c r="E1266" i="2"/>
  <c r="F1266" i="2"/>
  <c r="G1266" i="2"/>
  <c r="H1266" i="2"/>
  <c r="C1267" i="2"/>
  <c r="D1267" i="2"/>
  <c r="E1267" i="2"/>
  <c r="F1267" i="2"/>
  <c r="G1267" i="2"/>
  <c r="H1267" i="2"/>
  <c r="C1268" i="2"/>
  <c r="D1268" i="2"/>
  <c r="E1268" i="2"/>
  <c r="F1268" i="2"/>
  <c r="G1268" i="2"/>
  <c r="H1268" i="2"/>
  <c r="C1269" i="2"/>
  <c r="D1269" i="2"/>
  <c r="E1269" i="2"/>
  <c r="F1269" i="2"/>
  <c r="G1269" i="2"/>
  <c r="H1269" i="2"/>
  <c r="C1270" i="2"/>
  <c r="D1270" i="2"/>
  <c r="E1270" i="2"/>
  <c r="F1270" i="2"/>
  <c r="G1270" i="2"/>
  <c r="H1270" i="2"/>
  <c r="C1271" i="2"/>
  <c r="D1271" i="2"/>
  <c r="E1271" i="2"/>
  <c r="F1271" i="2"/>
  <c r="G1271" i="2"/>
  <c r="H1271" i="2"/>
  <c r="C1272" i="2"/>
  <c r="D1272" i="2"/>
  <c r="E1272" i="2"/>
  <c r="F1272" i="2"/>
  <c r="G1272" i="2"/>
  <c r="H1272" i="2"/>
  <c r="C1273" i="2"/>
  <c r="D1273" i="2"/>
  <c r="E1273" i="2"/>
  <c r="F1273" i="2"/>
  <c r="G1273" i="2"/>
  <c r="H1273" i="2"/>
  <c r="C1274" i="2"/>
  <c r="D1274" i="2"/>
  <c r="E1274" i="2"/>
  <c r="F1274" i="2"/>
  <c r="G1274" i="2"/>
  <c r="H1274" i="2"/>
  <c r="C1275" i="2"/>
  <c r="D1275" i="2"/>
  <c r="E1275" i="2"/>
  <c r="F1275" i="2"/>
  <c r="G1275" i="2"/>
  <c r="H1275" i="2"/>
  <c r="C1276" i="2"/>
  <c r="D1276" i="2"/>
  <c r="E1276" i="2"/>
  <c r="F1276" i="2"/>
  <c r="G1276" i="2"/>
  <c r="H1276" i="2"/>
  <c r="C1277" i="2"/>
  <c r="D1277" i="2"/>
  <c r="E1277" i="2"/>
  <c r="F1277" i="2"/>
  <c r="G1277" i="2"/>
  <c r="H1277" i="2"/>
  <c r="C1278" i="2"/>
  <c r="D1278" i="2"/>
  <c r="E1278" i="2"/>
  <c r="F1278" i="2"/>
  <c r="G1278" i="2"/>
  <c r="H1278" i="2"/>
  <c r="C1279" i="2"/>
  <c r="D1279" i="2"/>
  <c r="E1279" i="2"/>
  <c r="F1279" i="2"/>
  <c r="G1279" i="2"/>
  <c r="H1279" i="2"/>
  <c r="C1280" i="2"/>
  <c r="D1280" i="2"/>
  <c r="E1280" i="2"/>
  <c r="F1280" i="2"/>
  <c r="G1280" i="2"/>
  <c r="H1280" i="2"/>
  <c r="C1281" i="2"/>
  <c r="D1281" i="2"/>
  <c r="E1281" i="2"/>
  <c r="F1281" i="2"/>
  <c r="G1281" i="2"/>
  <c r="H1281" i="2"/>
  <c r="C1282" i="2"/>
  <c r="D1282" i="2"/>
  <c r="E1282" i="2"/>
  <c r="F1282" i="2"/>
  <c r="G1282" i="2"/>
  <c r="H1282" i="2"/>
  <c r="C1283" i="2"/>
  <c r="D1283" i="2"/>
  <c r="E1283" i="2"/>
  <c r="F1283" i="2"/>
  <c r="G1283" i="2"/>
  <c r="H1283" i="2"/>
  <c r="C1284" i="2"/>
  <c r="D1284" i="2"/>
  <c r="E1284" i="2"/>
  <c r="F1284" i="2"/>
  <c r="G1284" i="2"/>
  <c r="H1284" i="2"/>
  <c r="C1285" i="2"/>
  <c r="D1285" i="2"/>
  <c r="E1285" i="2"/>
  <c r="F1285" i="2"/>
  <c r="G1285" i="2"/>
  <c r="H1285" i="2"/>
  <c r="C1286" i="2"/>
  <c r="D1286" i="2"/>
  <c r="E1286" i="2"/>
  <c r="F1286" i="2"/>
  <c r="G1286" i="2"/>
  <c r="H1286" i="2"/>
  <c r="C1287" i="2"/>
  <c r="D1287" i="2"/>
  <c r="E1287" i="2"/>
  <c r="F1287" i="2"/>
  <c r="G1287" i="2"/>
  <c r="H1287" i="2"/>
  <c r="C1288" i="2"/>
  <c r="D1288" i="2"/>
  <c r="E1288" i="2"/>
  <c r="F1288" i="2"/>
  <c r="G1288" i="2"/>
  <c r="H1288" i="2"/>
  <c r="C1289" i="2"/>
  <c r="D1289" i="2"/>
  <c r="E1289" i="2"/>
  <c r="F1289" i="2"/>
  <c r="G1289" i="2"/>
  <c r="H1289" i="2"/>
  <c r="C1290" i="2"/>
  <c r="D1290" i="2"/>
  <c r="E1290" i="2"/>
  <c r="F1290" i="2"/>
  <c r="G1290" i="2"/>
  <c r="H1290" i="2"/>
  <c r="C1291" i="2"/>
  <c r="D1291" i="2"/>
  <c r="E1291" i="2"/>
  <c r="F1291" i="2"/>
  <c r="G1291" i="2"/>
  <c r="H1291" i="2"/>
  <c r="C1292" i="2"/>
  <c r="D1292" i="2"/>
  <c r="E1292" i="2"/>
  <c r="F1292" i="2"/>
  <c r="G1292" i="2"/>
  <c r="H1292" i="2"/>
  <c r="C1293" i="2"/>
  <c r="D1293" i="2"/>
  <c r="E1293" i="2"/>
  <c r="F1293" i="2"/>
  <c r="G1293" i="2"/>
  <c r="H1293" i="2"/>
  <c r="C1294" i="2"/>
  <c r="D1294" i="2"/>
  <c r="E1294" i="2"/>
  <c r="F1294" i="2"/>
  <c r="G1294" i="2"/>
  <c r="H1294" i="2"/>
  <c r="C1295" i="2"/>
  <c r="D1295" i="2"/>
  <c r="E1295" i="2"/>
  <c r="F1295" i="2"/>
  <c r="G1295" i="2"/>
  <c r="H1295" i="2"/>
  <c r="C1296" i="2"/>
  <c r="D1296" i="2"/>
  <c r="E1296" i="2"/>
  <c r="F1296" i="2"/>
  <c r="G1296" i="2"/>
  <c r="H1296" i="2"/>
  <c r="C1297" i="2"/>
  <c r="D1297" i="2"/>
  <c r="E1297" i="2"/>
  <c r="F1297" i="2"/>
  <c r="G1297" i="2"/>
  <c r="H1297" i="2"/>
  <c r="C1298" i="2"/>
  <c r="D1298" i="2"/>
  <c r="E1298" i="2"/>
  <c r="F1298" i="2"/>
  <c r="G1298" i="2"/>
  <c r="H1298" i="2"/>
  <c r="C1299" i="2"/>
  <c r="D1299" i="2"/>
  <c r="E1299" i="2"/>
  <c r="F1299" i="2"/>
  <c r="G1299" i="2"/>
  <c r="H1299" i="2"/>
  <c r="C1300" i="2"/>
  <c r="D1300" i="2"/>
  <c r="E1300" i="2"/>
  <c r="F1300" i="2"/>
  <c r="G1300" i="2"/>
  <c r="H1300" i="2"/>
  <c r="C1301" i="2"/>
  <c r="D1301" i="2"/>
  <c r="E1301" i="2"/>
  <c r="F1301" i="2"/>
  <c r="G1301" i="2"/>
  <c r="H1301" i="2"/>
  <c r="C1302" i="2"/>
  <c r="D1302" i="2"/>
  <c r="E1302" i="2"/>
  <c r="F1302" i="2"/>
  <c r="G1302" i="2"/>
  <c r="H1302" i="2"/>
  <c r="C1303" i="2"/>
  <c r="D1303" i="2"/>
  <c r="E1303" i="2"/>
  <c r="F1303" i="2"/>
  <c r="G1303" i="2"/>
  <c r="H1303" i="2"/>
  <c r="C1304" i="2"/>
  <c r="D1304" i="2"/>
  <c r="E1304" i="2"/>
  <c r="F1304" i="2"/>
  <c r="G1304" i="2"/>
  <c r="H1304" i="2"/>
  <c r="C1305" i="2"/>
  <c r="D1305" i="2"/>
  <c r="E1305" i="2"/>
  <c r="F1305" i="2"/>
  <c r="G1305" i="2"/>
  <c r="H1305" i="2"/>
  <c r="C1306" i="2"/>
  <c r="D1306" i="2"/>
  <c r="E1306" i="2"/>
  <c r="F1306" i="2"/>
  <c r="G1306" i="2"/>
  <c r="H1306" i="2"/>
  <c r="C1307" i="2"/>
  <c r="D1307" i="2"/>
  <c r="E1307" i="2"/>
  <c r="F1307" i="2"/>
  <c r="G1307" i="2"/>
  <c r="H1307" i="2"/>
  <c r="C1308" i="2"/>
  <c r="D1308" i="2"/>
  <c r="E1308" i="2"/>
  <c r="F1308" i="2"/>
  <c r="G1308" i="2"/>
  <c r="H1308" i="2"/>
  <c r="C1309" i="2"/>
  <c r="D1309" i="2"/>
  <c r="E1309" i="2"/>
  <c r="F1309" i="2"/>
  <c r="G1309" i="2"/>
  <c r="H1309" i="2"/>
  <c r="C1310" i="2"/>
  <c r="D1310" i="2"/>
  <c r="E1310" i="2"/>
  <c r="F1310" i="2"/>
  <c r="G1310" i="2"/>
  <c r="H1310" i="2"/>
  <c r="C1311" i="2"/>
  <c r="D1311" i="2"/>
  <c r="E1311" i="2"/>
  <c r="F1311" i="2"/>
  <c r="G1311" i="2"/>
  <c r="H1311" i="2"/>
  <c r="C1312" i="2"/>
  <c r="D1312" i="2"/>
  <c r="E1312" i="2"/>
  <c r="F1312" i="2"/>
  <c r="G1312" i="2"/>
  <c r="H1312" i="2"/>
  <c r="C1313" i="2"/>
  <c r="D1313" i="2"/>
  <c r="E1313" i="2"/>
  <c r="F1313" i="2"/>
  <c r="G1313" i="2"/>
  <c r="H1313" i="2"/>
  <c r="C1314" i="2"/>
  <c r="D1314" i="2"/>
  <c r="E1314" i="2"/>
  <c r="F1314" i="2"/>
  <c r="G1314" i="2"/>
  <c r="H1314" i="2"/>
  <c r="C1315" i="2"/>
  <c r="D1315" i="2"/>
  <c r="E1315" i="2"/>
  <c r="F1315" i="2"/>
  <c r="G1315" i="2"/>
  <c r="H1315" i="2"/>
  <c r="C1316" i="2"/>
  <c r="D1316" i="2"/>
  <c r="E1316" i="2"/>
  <c r="F1316" i="2"/>
  <c r="G1316" i="2"/>
  <c r="H1316" i="2"/>
  <c r="C1317" i="2"/>
  <c r="D1317" i="2"/>
  <c r="E1317" i="2"/>
  <c r="F1317" i="2"/>
  <c r="G1317" i="2"/>
  <c r="H1317" i="2"/>
  <c r="C1318" i="2"/>
  <c r="D1318" i="2"/>
  <c r="E1318" i="2"/>
  <c r="F1318" i="2"/>
  <c r="G1318" i="2"/>
  <c r="H1318" i="2"/>
  <c r="C1319" i="2"/>
  <c r="D1319" i="2"/>
  <c r="E1319" i="2"/>
  <c r="F1319" i="2"/>
  <c r="G1319" i="2"/>
  <c r="H1319" i="2"/>
  <c r="C1320" i="2"/>
  <c r="D1320" i="2"/>
  <c r="E1320" i="2"/>
  <c r="F1320" i="2"/>
  <c r="G1320" i="2"/>
  <c r="H1320" i="2"/>
  <c r="C1321" i="2"/>
  <c r="D1321" i="2"/>
  <c r="E1321" i="2"/>
  <c r="F1321" i="2"/>
  <c r="G1321" i="2"/>
  <c r="H1321" i="2"/>
  <c r="C1322" i="2"/>
  <c r="D1322" i="2"/>
  <c r="E1322" i="2"/>
  <c r="F1322" i="2"/>
  <c r="G1322" i="2"/>
  <c r="H1322" i="2"/>
  <c r="C1323" i="2"/>
  <c r="D1323" i="2"/>
  <c r="E1323" i="2"/>
  <c r="F1323" i="2"/>
  <c r="G1323" i="2"/>
  <c r="H1323" i="2"/>
  <c r="C1324" i="2"/>
  <c r="D1324" i="2"/>
  <c r="E1324" i="2"/>
  <c r="F1324" i="2"/>
  <c r="G1324" i="2"/>
  <c r="H1324" i="2"/>
  <c r="C1325" i="2"/>
  <c r="D1325" i="2"/>
  <c r="E1325" i="2"/>
  <c r="F1325" i="2"/>
  <c r="G1325" i="2"/>
  <c r="H1325" i="2"/>
  <c r="C1326" i="2"/>
  <c r="D1326" i="2"/>
  <c r="E1326" i="2"/>
  <c r="F1326" i="2"/>
  <c r="G1326" i="2"/>
  <c r="H1326" i="2"/>
  <c r="C1327" i="2"/>
  <c r="D1327" i="2"/>
  <c r="E1327" i="2"/>
  <c r="F1327" i="2"/>
  <c r="G1327" i="2"/>
  <c r="H1327" i="2"/>
  <c r="C1328" i="2"/>
  <c r="D1328" i="2"/>
  <c r="E1328" i="2"/>
  <c r="F1328" i="2"/>
  <c r="G1328" i="2"/>
  <c r="H1328" i="2"/>
  <c r="C1329" i="2"/>
  <c r="D1329" i="2"/>
  <c r="E1329" i="2"/>
  <c r="F1329" i="2"/>
  <c r="G1329" i="2"/>
  <c r="H1329" i="2"/>
  <c r="C1330" i="2"/>
  <c r="D1330" i="2"/>
  <c r="E1330" i="2"/>
  <c r="F1330" i="2"/>
  <c r="G1330" i="2"/>
  <c r="H1330" i="2"/>
  <c r="C1331" i="2"/>
  <c r="D1331" i="2"/>
  <c r="E1331" i="2"/>
  <c r="F1331" i="2"/>
  <c r="G1331" i="2"/>
  <c r="H1331" i="2"/>
  <c r="C1332" i="2"/>
  <c r="D1332" i="2"/>
  <c r="E1332" i="2"/>
  <c r="F1332" i="2"/>
  <c r="G1332" i="2"/>
  <c r="H1332" i="2"/>
  <c r="C1333" i="2"/>
  <c r="D1333" i="2"/>
  <c r="E1333" i="2"/>
  <c r="F1333" i="2"/>
  <c r="G1333" i="2"/>
  <c r="H1333" i="2"/>
  <c r="C1334" i="2"/>
  <c r="D1334" i="2"/>
  <c r="E1334" i="2"/>
  <c r="F1334" i="2"/>
  <c r="G1334" i="2"/>
  <c r="H1334" i="2"/>
  <c r="C1335" i="2"/>
  <c r="D1335" i="2"/>
  <c r="E1335" i="2"/>
  <c r="F1335" i="2"/>
  <c r="G1335" i="2"/>
  <c r="H1335" i="2"/>
  <c r="C1336" i="2"/>
  <c r="D1336" i="2"/>
  <c r="E1336" i="2"/>
  <c r="F1336" i="2"/>
  <c r="G1336" i="2"/>
  <c r="H1336" i="2"/>
  <c r="C1337" i="2"/>
  <c r="D1337" i="2"/>
  <c r="E1337" i="2"/>
  <c r="F1337" i="2"/>
  <c r="G1337" i="2"/>
  <c r="H1337" i="2"/>
  <c r="C1338" i="2"/>
  <c r="D1338" i="2"/>
  <c r="E1338" i="2"/>
  <c r="F1338" i="2"/>
  <c r="G1338" i="2"/>
  <c r="H1338" i="2"/>
  <c r="C1339" i="2"/>
  <c r="D1339" i="2"/>
  <c r="E1339" i="2"/>
  <c r="F1339" i="2"/>
  <c r="G1339" i="2"/>
  <c r="H1339" i="2"/>
  <c r="C1340" i="2"/>
  <c r="D1340" i="2"/>
  <c r="E1340" i="2"/>
  <c r="F1340" i="2"/>
  <c r="G1340" i="2"/>
  <c r="H1340" i="2"/>
  <c r="C1341" i="2"/>
  <c r="D1341" i="2"/>
  <c r="E1341" i="2"/>
  <c r="F1341" i="2"/>
  <c r="G1341" i="2"/>
  <c r="H1341" i="2"/>
  <c r="C1342" i="2"/>
  <c r="D1342" i="2"/>
  <c r="E1342" i="2"/>
  <c r="F1342" i="2"/>
  <c r="G1342" i="2"/>
  <c r="H1342" i="2"/>
  <c r="C1343" i="2"/>
  <c r="D1343" i="2"/>
  <c r="E1343" i="2"/>
  <c r="F1343" i="2"/>
  <c r="G1343" i="2"/>
  <c r="H1343" i="2"/>
  <c r="C1344" i="2"/>
  <c r="D1344" i="2"/>
  <c r="E1344" i="2"/>
  <c r="F1344" i="2"/>
  <c r="G1344" i="2"/>
  <c r="H1344" i="2"/>
  <c r="C1345" i="2"/>
  <c r="D1345" i="2"/>
  <c r="E1345" i="2"/>
  <c r="F1345" i="2"/>
  <c r="G1345" i="2"/>
  <c r="H1345" i="2"/>
  <c r="C1346" i="2"/>
  <c r="D1346" i="2"/>
  <c r="E1346" i="2"/>
  <c r="F1346" i="2"/>
  <c r="G1346" i="2"/>
  <c r="H1346" i="2"/>
  <c r="C1347" i="2"/>
  <c r="D1347" i="2"/>
  <c r="E1347" i="2"/>
  <c r="F1347" i="2"/>
  <c r="G1347" i="2"/>
  <c r="H1347" i="2"/>
  <c r="C1348" i="2"/>
  <c r="D1348" i="2"/>
  <c r="E1348" i="2"/>
  <c r="F1348" i="2"/>
  <c r="G1348" i="2"/>
  <c r="H1348" i="2"/>
  <c r="C1349" i="2"/>
  <c r="D1349" i="2"/>
  <c r="E1349" i="2"/>
  <c r="F1349" i="2"/>
  <c r="G1349" i="2"/>
  <c r="H1349" i="2"/>
  <c r="C1350" i="2"/>
  <c r="D1350" i="2"/>
  <c r="E1350" i="2"/>
  <c r="F1350" i="2"/>
  <c r="G1350" i="2"/>
  <c r="H1350" i="2"/>
  <c r="C1351" i="2"/>
  <c r="D1351" i="2"/>
  <c r="E1351" i="2"/>
  <c r="F1351" i="2"/>
  <c r="G1351" i="2"/>
  <c r="H1351" i="2"/>
  <c r="C1352" i="2"/>
  <c r="D1352" i="2"/>
  <c r="E1352" i="2"/>
  <c r="F1352" i="2"/>
  <c r="G1352" i="2"/>
  <c r="H1352" i="2"/>
  <c r="C1353" i="2"/>
  <c r="D1353" i="2"/>
  <c r="E1353" i="2"/>
  <c r="F1353" i="2"/>
  <c r="G1353" i="2"/>
  <c r="H1353" i="2"/>
  <c r="C1354" i="2"/>
  <c r="D1354" i="2"/>
  <c r="E1354" i="2"/>
  <c r="F1354" i="2"/>
  <c r="G1354" i="2"/>
  <c r="H1354" i="2"/>
  <c r="C1355" i="2"/>
  <c r="D1355" i="2"/>
  <c r="E1355" i="2"/>
  <c r="F1355" i="2"/>
  <c r="G1355" i="2"/>
  <c r="H1355" i="2"/>
  <c r="C1356" i="2"/>
  <c r="D1356" i="2"/>
  <c r="E1356" i="2"/>
  <c r="F1356" i="2"/>
  <c r="G1356" i="2"/>
  <c r="H1356" i="2"/>
  <c r="C1357" i="2"/>
  <c r="D1357" i="2"/>
  <c r="E1357" i="2"/>
  <c r="F1357" i="2"/>
  <c r="G1357" i="2"/>
  <c r="H1357" i="2"/>
  <c r="C1358" i="2"/>
  <c r="D1358" i="2"/>
  <c r="E1358" i="2"/>
  <c r="F1358" i="2"/>
  <c r="G1358" i="2"/>
  <c r="H1358" i="2"/>
  <c r="C1359" i="2"/>
  <c r="D1359" i="2"/>
  <c r="E1359" i="2"/>
  <c r="F1359" i="2"/>
  <c r="G1359" i="2"/>
  <c r="H1359" i="2"/>
  <c r="C1360" i="2"/>
  <c r="D1360" i="2"/>
  <c r="E1360" i="2"/>
  <c r="F1360" i="2"/>
  <c r="G1360" i="2"/>
  <c r="H1360" i="2"/>
  <c r="C1361" i="2"/>
  <c r="D1361" i="2"/>
  <c r="E1361" i="2"/>
  <c r="F1361" i="2"/>
  <c r="G1361" i="2"/>
  <c r="H1361" i="2"/>
  <c r="C1362" i="2"/>
  <c r="D1362" i="2"/>
  <c r="E1362" i="2"/>
  <c r="F1362" i="2"/>
  <c r="G1362" i="2"/>
  <c r="H1362" i="2"/>
  <c r="C1363" i="2"/>
  <c r="D1363" i="2"/>
  <c r="E1363" i="2"/>
  <c r="F1363" i="2"/>
  <c r="G1363" i="2"/>
  <c r="H1363" i="2"/>
  <c r="C1364" i="2"/>
  <c r="D1364" i="2"/>
  <c r="E1364" i="2"/>
  <c r="F1364" i="2"/>
  <c r="G1364" i="2"/>
  <c r="H1364" i="2"/>
  <c r="C1365" i="2"/>
  <c r="D1365" i="2"/>
  <c r="E1365" i="2"/>
  <c r="F1365" i="2"/>
  <c r="G1365" i="2"/>
  <c r="H1365" i="2"/>
  <c r="C1366" i="2"/>
  <c r="D1366" i="2"/>
  <c r="E1366" i="2"/>
  <c r="F1366" i="2"/>
  <c r="G1366" i="2"/>
  <c r="H1366" i="2"/>
  <c r="C1367" i="2"/>
  <c r="D1367" i="2"/>
  <c r="E1367" i="2"/>
  <c r="F1367" i="2"/>
  <c r="G1367" i="2"/>
  <c r="H1367" i="2"/>
  <c r="C1368" i="2"/>
  <c r="D1368" i="2"/>
  <c r="E1368" i="2"/>
  <c r="F1368" i="2"/>
  <c r="G1368" i="2"/>
  <c r="H1368" i="2"/>
  <c r="C1369" i="2"/>
  <c r="D1369" i="2"/>
  <c r="E1369" i="2"/>
  <c r="F1369" i="2"/>
  <c r="G1369" i="2"/>
  <c r="H1369" i="2"/>
  <c r="C1370" i="2"/>
  <c r="D1370" i="2"/>
  <c r="E1370" i="2"/>
  <c r="F1370" i="2"/>
  <c r="G1370" i="2"/>
  <c r="H1370" i="2"/>
  <c r="C1371" i="2"/>
  <c r="D1371" i="2"/>
  <c r="E1371" i="2"/>
  <c r="F1371" i="2"/>
  <c r="G1371" i="2"/>
  <c r="H1371" i="2"/>
  <c r="C1372" i="2"/>
  <c r="D1372" i="2"/>
  <c r="E1372" i="2"/>
  <c r="F1372" i="2"/>
  <c r="G1372" i="2"/>
  <c r="H1372" i="2"/>
  <c r="C1373" i="2"/>
  <c r="D1373" i="2"/>
  <c r="E1373" i="2"/>
  <c r="F1373" i="2"/>
  <c r="G1373" i="2"/>
  <c r="H1373" i="2"/>
  <c r="C1374" i="2"/>
  <c r="D1374" i="2"/>
  <c r="E1374" i="2"/>
  <c r="F1374" i="2"/>
  <c r="G1374" i="2"/>
  <c r="H1374" i="2"/>
  <c r="C1375" i="2"/>
  <c r="D1375" i="2"/>
  <c r="E1375" i="2"/>
  <c r="F1375" i="2"/>
  <c r="G1375" i="2"/>
  <c r="H1375" i="2"/>
  <c r="C1376" i="2"/>
  <c r="D1376" i="2"/>
  <c r="E1376" i="2"/>
  <c r="F1376" i="2"/>
  <c r="G1376" i="2"/>
  <c r="H1376" i="2"/>
  <c r="C1377" i="2"/>
  <c r="D1377" i="2"/>
  <c r="E1377" i="2"/>
  <c r="F1377" i="2"/>
  <c r="G1377" i="2"/>
  <c r="H1377" i="2"/>
  <c r="C1378" i="2"/>
  <c r="D1378" i="2"/>
  <c r="E1378" i="2"/>
  <c r="F1378" i="2"/>
  <c r="G1378" i="2"/>
  <c r="H1378" i="2"/>
  <c r="C1379" i="2"/>
  <c r="D1379" i="2"/>
  <c r="E1379" i="2"/>
  <c r="F1379" i="2"/>
  <c r="G1379" i="2"/>
  <c r="H1379" i="2"/>
  <c r="C1380" i="2"/>
  <c r="D1380" i="2"/>
  <c r="E1380" i="2"/>
  <c r="F1380" i="2"/>
  <c r="G1380" i="2"/>
  <c r="H1380" i="2"/>
  <c r="C1381" i="2"/>
  <c r="D1381" i="2"/>
  <c r="E1381" i="2"/>
  <c r="F1381" i="2"/>
  <c r="G1381" i="2"/>
  <c r="H1381" i="2"/>
  <c r="C1382" i="2"/>
  <c r="D1382" i="2"/>
  <c r="E1382" i="2"/>
  <c r="F1382" i="2"/>
  <c r="G1382" i="2"/>
  <c r="H1382" i="2"/>
  <c r="C1383" i="2"/>
  <c r="D1383" i="2"/>
  <c r="E1383" i="2"/>
  <c r="F1383" i="2"/>
  <c r="G1383" i="2"/>
  <c r="H1383" i="2"/>
  <c r="C1384" i="2"/>
  <c r="D1384" i="2"/>
  <c r="E1384" i="2"/>
  <c r="F1384" i="2"/>
  <c r="G1384" i="2"/>
  <c r="H1384" i="2"/>
  <c r="C1385" i="2"/>
  <c r="D1385" i="2"/>
  <c r="E1385" i="2"/>
  <c r="F1385" i="2"/>
  <c r="G1385" i="2"/>
  <c r="H1385" i="2"/>
  <c r="C1386" i="2"/>
  <c r="D1386" i="2"/>
  <c r="E1386" i="2"/>
  <c r="F1386" i="2"/>
  <c r="G1386" i="2"/>
  <c r="H1386" i="2"/>
  <c r="C1387" i="2"/>
  <c r="D1387" i="2"/>
  <c r="E1387" i="2"/>
  <c r="F1387" i="2"/>
  <c r="G1387" i="2"/>
  <c r="H1387" i="2"/>
  <c r="C1388" i="2"/>
  <c r="D1388" i="2"/>
  <c r="E1388" i="2"/>
  <c r="F1388" i="2"/>
  <c r="G1388" i="2"/>
  <c r="H1388" i="2"/>
  <c r="C1389" i="2"/>
  <c r="D1389" i="2"/>
  <c r="E1389" i="2"/>
  <c r="F1389" i="2"/>
  <c r="G1389" i="2"/>
  <c r="H1389" i="2"/>
  <c r="C1390" i="2"/>
  <c r="D1390" i="2"/>
  <c r="E1390" i="2"/>
  <c r="F1390" i="2"/>
  <c r="G1390" i="2"/>
  <c r="H1390" i="2"/>
  <c r="C1391" i="2"/>
  <c r="D1391" i="2"/>
  <c r="E1391" i="2"/>
  <c r="F1391" i="2"/>
  <c r="G1391" i="2"/>
  <c r="H1391" i="2"/>
  <c r="C1392" i="2"/>
  <c r="D1392" i="2"/>
  <c r="E1392" i="2"/>
  <c r="F1392" i="2"/>
  <c r="G1392" i="2"/>
  <c r="H1392" i="2"/>
  <c r="C1393" i="2"/>
  <c r="D1393" i="2"/>
  <c r="E1393" i="2"/>
  <c r="F1393" i="2"/>
  <c r="G1393" i="2"/>
  <c r="H1393" i="2"/>
  <c r="C1394" i="2"/>
  <c r="D1394" i="2"/>
  <c r="E1394" i="2"/>
  <c r="F1394" i="2"/>
  <c r="G1394" i="2"/>
  <c r="H1394" i="2"/>
  <c r="C1395" i="2"/>
  <c r="D1395" i="2"/>
  <c r="E1395" i="2"/>
  <c r="F1395" i="2"/>
  <c r="G1395" i="2"/>
  <c r="H1395" i="2"/>
  <c r="C1396" i="2"/>
  <c r="D1396" i="2"/>
  <c r="E1396" i="2"/>
  <c r="F1396" i="2"/>
  <c r="G1396" i="2"/>
  <c r="H1396" i="2"/>
  <c r="C1397" i="2"/>
  <c r="D1397" i="2"/>
  <c r="E1397" i="2"/>
  <c r="F1397" i="2"/>
  <c r="G1397" i="2"/>
  <c r="H1397" i="2"/>
  <c r="C1398" i="2"/>
  <c r="D1398" i="2"/>
  <c r="E1398" i="2"/>
  <c r="F1398" i="2"/>
  <c r="G1398" i="2"/>
  <c r="H1398" i="2"/>
  <c r="C1399" i="2"/>
  <c r="D1399" i="2"/>
  <c r="E1399" i="2"/>
  <c r="F1399" i="2"/>
  <c r="G1399" i="2"/>
  <c r="H1399" i="2"/>
  <c r="C1400" i="2"/>
  <c r="D1400" i="2"/>
  <c r="E1400" i="2"/>
  <c r="F1400" i="2"/>
  <c r="G1400" i="2"/>
  <c r="H1400" i="2"/>
  <c r="C1401" i="2"/>
  <c r="D1401" i="2"/>
  <c r="E1401" i="2"/>
  <c r="F1401" i="2"/>
  <c r="G1401" i="2"/>
  <c r="H1401" i="2"/>
  <c r="C1402" i="2"/>
  <c r="D1402" i="2"/>
  <c r="E1402" i="2"/>
  <c r="F1402" i="2"/>
  <c r="G1402" i="2"/>
  <c r="H1402" i="2"/>
  <c r="C1403" i="2"/>
  <c r="D1403" i="2"/>
  <c r="E1403" i="2"/>
  <c r="F1403" i="2"/>
  <c r="G1403" i="2"/>
  <c r="H1403" i="2"/>
  <c r="C1404" i="2"/>
  <c r="D1404" i="2"/>
  <c r="E1404" i="2"/>
  <c r="F1404" i="2"/>
  <c r="G1404" i="2"/>
  <c r="H1404" i="2"/>
  <c r="C1405" i="2"/>
  <c r="D1405" i="2"/>
  <c r="E1405" i="2"/>
  <c r="F1405" i="2"/>
  <c r="G1405" i="2"/>
  <c r="H1405" i="2"/>
  <c r="C1406" i="2"/>
  <c r="D1406" i="2"/>
  <c r="E1406" i="2"/>
  <c r="F1406" i="2"/>
  <c r="G1406" i="2"/>
  <c r="H1406" i="2"/>
  <c r="C1407" i="2"/>
  <c r="D1407" i="2"/>
  <c r="E1407" i="2"/>
  <c r="F1407" i="2"/>
  <c r="G1407" i="2"/>
  <c r="H1407" i="2"/>
  <c r="C1408" i="2"/>
  <c r="D1408" i="2"/>
  <c r="E1408" i="2"/>
  <c r="F1408" i="2"/>
  <c r="G1408" i="2"/>
  <c r="H1408" i="2"/>
  <c r="C1409" i="2"/>
  <c r="D1409" i="2"/>
  <c r="E1409" i="2"/>
  <c r="F1409" i="2"/>
  <c r="G1409" i="2"/>
  <c r="H1409" i="2"/>
  <c r="C1410" i="2"/>
  <c r="D1410" i="2"/>
  <c r="E1410" i="2"/>
  <c r="F1410" i="2"/>
  <c r="G1410" i="2"/>
  <c r="H1410" i="2"/>
  <c r="C1411" i="2"/>
  <c r="D1411" i="2"/>
  <c r="E1411" i="2"/>
  <c r="F1411" i="2"/>
  <c r="G1411" i="2"/>
  <c r="H1411" i="2"/>
  <c r="C1412" i="2"/>
  <c r="D1412" i="2"/>
  <c r="E1412" i="2"/>
  <c r="F1412" i="2"/>
  <c r="G1412" i="2"/>
  <c r="H1412" i="2"/>
  <c r="C1413" i="2"/>
  <c r="D1413" i="2"/>
  <c r="E1413" i="2"/>
  <c r="F1413" i="2"/>
  <c r="G1413" i="2"/>
  <c r="H1413" i="2"/>
  <c r="C1414" i="2"/>
  <c r="D1414" i="2"/>
  <c r="E1414" i="2"/>
  <c r="F1414" i="2"/>
  <c r="G1414" i="2"/>
  <c r="H1414" i="2"/>
  <c r="C1415" i="2"/>
  <c r="D1415" i="2"/>
  <c r="E1415" i="2"/>
  <c r="F1415" i="2"/>
  <c r="G1415" i="2"/>
  <c r="H1415" i="2"/>
  <c r="C1416" i="2"/>
  <c r="D1416" i="2"/>
  <c r="E1416" i="2"/>
  <c r="F1416" i="2"/>
  <c r="G1416" i="2"/>
  <c r="H1416" i="2"/>
  <c r="C1417" i="2"/>
  <c r="D1417" i="2"/>
  <c r="E1417" i="2"/>
  <c r="F1417" i="2"/>
  <c r="G1417" i="2"/>
  <c r="H1417" i="2"/>
  <c r="C1418" i="2"/>
  <c r="D1418" i="2"/>
  <c r="E1418" i="2"/>
  <c r="F1418" i="2"/>
  <c r="G1418" i="2"/>
  <c r="H1418" i="2"/>
  <c r="C1419" i="2"/>
  <c r="D1419" i="2"/>
  <c r="E1419" i="2"/>
  <c r="F1419" i="2"/>
  <c r="G1419" i="2"/>
  <c r="H1419" i="2"/>
  <c r="C1420" i="2"/>
  <c r="D1420" i="2"/>
  <c r="E1420" i="2"/>
  <c r="F1420" i="2"/>
  <c r="G1420" i="2"/>
  <c r="H1420" i="2"/>
  <c r="C1421" i="2"/>
  <c r="D1421" i="2"/>
  <c r="E1421" i="2"/>
  <c r="F1421" i="2"/>
  <c r="G1421" i="2"/>
  <c r="H1421" i="2"/>
  <c r="C1422" i="2"/>
  <c r="D1422" i="2"/>
  <c r="E1422" i="2"/>
  <c r="F1422" i="2"/>
  <c r="G1422" i="2"/>
  <c r="H1422" i="2"/>
  <c r="C1423" i="2"/>
  <c r="D1423" i="2"/>
  <c r="E1423" i="2"/>
  <c r="F1423" i="2"/>
  <c r="G1423" i="2"/>
  <c r="H1423" i="2"/>
  <c r="C1424" i="2"/>
  <c r="D1424" i="2"/>
  <c r="E1424" i="2"/>
  <c r="F1424" i="2"/>
  <c r="G1424" i="2"/>
  <c r="H1424" i="2"/>
  <c r="C1425" i="2"/>
  <c r="D1425" i="2"/>
  <c r="E1425" i="2"/>
  <c r="F1425" i="2"/>
  <c r="G1425" i="2"/>
  <c r="H1425" i="2"/>
  <c r="C1426" i="2"/>
  <c r="D1426" i="2"/>
  <c r="E1426" i="2"/>
  <c r="F1426" i="2"/>
  <c r="G1426" i="2"/>
  <c r="H1426" i="2"/>
  <c r="C1427" i="2"/>
  <c r="D1427" i="2"/>
  <c r="E1427" i="2"/>
  <c r="F1427" i="2"/>
  <c r="G1427" i="2"/>
  <c r="H1427" i="2"/>
  <c r="C1428" i="2"/>
  <c r="D1428" i="2"/>
  <c r="E1428" i="2"/>
  <c r="F1428" i="2"/>
  <c r="G1428" i="2"/>
  <c r="H1428" i="2"/>
  <c r="C1429" i="2"/>
  <c r="D1429" i="2"/>
  <c r="E1429" i="2"/>
  <c r="F1429" i="2"/>
  <c r="G1429" i="2"/>
  <c r="H1429" i="2"/>
  <c r="C1430" i="2"/>
  <c r="D1430" i="2"/>
  <c r="E1430" i="2"/>
  <c r="F1430" i="2"/>
  <c r="G1430" i="2"/>
  <c r="H1430" i="2"/>
  <c r="C1431" i="2"/>
  <c r="D1431" i="2"/>
  <c r="E1431" i="2"/>
  <c r="F1431" i="2"/>
  <c r="G1431" i="2"/>
  <c r="H1431" i="2"/>
  <c r="C1432" i="2"/>
  <c r="D1432" i="2"/>
  <c r="E1432" i="2"/>
  <c r="F1432" i="2"/>
  <c r="G1432" i="2"/>
  <c r="H1432" i="2"/>
  <c r="C1433" i="2"/>
  <c r="D1433" i="2"/>
  <c r="E1433" i="2"/>
  <c r="F1433" i="2"/>
  <c r="G1433" i="2"/>
  <c r="H1433" i="2"/>
  <c r="C1434" i="2"/>
  <c r="D1434" i="2"/>
  <c r="E1434" i="2"/>
  <c r="F1434" i="2"/>
  <c r="G1434" i="2"/>
  <c r="H1434" i="2"/>
  <c r="C1435" i="2"/>
  <c r="D1435" i="2"/>
  <c r="E1435" i="2"/>
  <c r="F1435" i="2"/>
  <c r="G1435" i="2"/>
  <c r="H1435" i="2"/>
  <c r="C1436" i="2"/>
  <c r="D1436" i="2"/>
  <c r="E1436" i="2"/>
  <c r="F1436" i="2"/>
  <c r="G1436" i="2"/>
  <c r="H1436" i="2"/>
  <c r="C1437" i="2"/>
  <c r="D1437" i="2"/>
  <c r="E1437" i="2"/>
  <c r="F1437" i="2"/>
  <c r="G1437" i="2"/>
  <c r="H1437" i="2"/>
  <c r="C1438" i="2"/>
  <c r="D1438" i="2"/>
  <c r="E1438" i="2"/>
  <c r="F1438" i="2"/>
  <c r="G1438" i="2"/>
  <c r="H1438" i="2"/>
  <c r="C1439" i="2"/>
  <c r="D1439" i="2"/>
  <c r="E1439" i="2"/>
  <c r="F1439" i="2"/>
  <c r="G1439" i="2"/>
  <c r="H1439" i="2"/>
  <c r="C1440" i="2"/>
  <c r="D1440" i="2"/>
  <c r="E1440" i="2"/>
  <c r="F1440" i="2"/>
  <c r="G1440" i="2"/>
  <c r="H1440" i="2"/>
  <c r="C1441" i="2"/>
  <c r="D1441" i="2"/>
  <c r="E1441" i="2"/>
  <c r="F1441" i="2"/>
  <c r="G1441" i="2"/>
  <c r="H1441" i="2"/>
  <c r="C1442" i="2"/>
  <c r="D1442" i="2"/>
  <c r="E1442" i="2"/>
  <c r="F1442" i="2"/>
  <c r="G1442" i="2"/>
  <c r="H1442" i="2"/>
  <c r="C1443" i="2"/>
  <c r="D1443" i="2"/>
  <c r="E1443" i="2"/>
  <c r="F1443" i="2"/>
  <c r="G1443" i="2"/>
  <c r="H1443" i="2"/>
  <c r="C1444" i="2"/>
  <c r="D1444" i="2"/>
  <c r="E1444" i="2"/>
  <c r="F1444" i="2"/>
  <c r="G1444" i="2"/>
  <c r="H1444" i="2"/>
  <c r="C1445" i="2"/>
  <c r="D1445" i="2"/>
  <c r="E1445" i="2"/>
  <c r="F1445" i="2"/>
  <c r="G1445" i="2"/>
  <c r="H1445" i="2"/>
  <c r="C1446" i="2"/>
  <c r="D1446" i="2"/>
  <c r="E1446" i="2"/>
  <c r="F1446" i="2"/>
  <c r="G1446" i="2"/>
  <c r="H1446" i="2"/>
  <c r="C1447" i="2"/>
  <c r="D1447" i="2"/>
  <c r="E1447" i="2"/>
  <c r="F1447" i="2"/>
  <c r="G1447" i="2"/>
  <c r="H1447" i="2"/>
  <c r="C1448" i="2"/>
  <c r="D1448" i="2"/>
  <c r="E1448" i="2"/>
  <c r="F1448" i="2"/>
  <c r="G1448" i="2"/>
  <c r="H1448" i="2"/>
  <c r="C1449" i="2"/>
  <c r="D1449" i="2"/>
  <c r="E1449" i="2"/>
  <c r="F1449" i="2"/>
  <c r="G1449" i="2"/>
  <c r="H1449" i="2"/>
  <c r="C1450" i="2"/>
  <c r="D1450" i="2"/>
  <c r="E1450" i="2"/>
  <c r="F1450" i="2"/>
  <c r="G1450" i="2"/>
  <c r="H1450" i="2"/>
  <c r="C1451" i="2"/>
  <c r="D1451" i="2"/>
  <c r="E1451" i="2"/>
  <c r="F1451" i="2"/>
  <c r="G1451" i="2"/>
  <c r="H1451" i="2"/>
  <c r="C1452" i="2"/>
  <c r="D1452" i="2"/>
  <c r="E1452" i="2"/>
  <c r="F1452" i="2"/>
  <c r="G1452" i="2"/>
  <c r="H1452" i="2"/>
  <c r="C1453" i="2"/>
  <c r="D1453" i="2"/>
  <c r="E1453" i="2"/>
  <c r="F1453" i="2"/>
  <c r="G1453" i="2"/>
  <c r="H1453" i="2"/>
  <c r="C1454" i="2"/>
  <c r="D1454" i="2"/>
  <c r="E1454" i="2"/>
  <c r="F1454" i="2"/>
  <c r="G1454" i="2"/>
  <c r="H1454" i="2"/>
  <c r="C1455" i="2"/>
  <c r="D1455" i="2"/>
  <c r="E1455" i="2"/>
  <c r="F1455" i="2"/>
  <c r="G1455" i="2"/>
  <c r="H1455" i="2"/>
  <c r="C1456" i="2"/>
  <c r="D1456" i="2"/>
  <c r="E1456" i="2"/>
  <c r="F1456" i="2"/>
  <c r="G1456" i="2"/>
  <c r="H1456" i="2"/>
  <c r="C1457" i="2"/>
  <c r="D1457" i="2"/>
  <c r="E1457" i="2"/>
  <c r="F1457" i="2"/>
  <c r="G1457" i="2"/>
  <c r="H1457" i="2"/>
  <c r="C1458" i="2"/>
  <c r="D1458" i="2"/>
  <c r="E1458" i="2"/>
  <c r="F1458" i="2"/>
  <c r="G1458" i="2"/>
  <c r="H1458" i="2"/>
  <c r="C1459" i="2"/>
  <c r="D1459" i="2"/>
  <c r="E1459" i="2"/>
  <c r="F1459" i="2"/>
  <c r="G1459" i="2"/>
  <c r="H1459" i="2"/>
  <c r="C1460" i="2"/>
  <c r="D1460" i="2"/>
  <c r="E1460" i="2"/>
  <c r="F1460" i="2"/>
  <c r="G1460" i="2"/>
  <c r="H1460" i="2"/>
  <c r="C1461" i="2"/>
  <c r="D1461" i="2"/>
  <c r="E1461" i="2"/>
  <c r="F1461" i="2"/>
  <c r="G1461" i="2"/>
  <c r="H1461" i="2"/>
  <c r="C1462" i="2"/>
  <c r="D1462" i="2"/>
  <c r="E1462" i="2"/>
  <c r="F1462" i="2"/>
  <c r="G1462" i="2"/>
  <c r="H1462" i="2"/>
  <c r="C1463" i="2"/>
  <c r="D1463" i="2"/>
  <c r="E1463" i="2"/>
  <c r="F1463" i="2"/>
  <c r="G1463" i="2"/>
  <c r="H1463" i="2"/>
  <c r="C1464" i="2"/>
  <c r="D1464" i="2"/>
  <c r="E1464" i="2"/>
  <c r="F1464" i="2"/>
  <c r="G1464" i="2"/>
  <c r="H1464" i="2"/>
  <c r="C1465" i="2"/>
  <c r="D1465" i="2"/>
  <c r="E1465" i="2"/>
  <c r="F1465" i="2"/>
  <c r="G1465" i="2"/>
  <c r="H1465" i="2"/>
  <c r="C1466" i="2"/>
  <c r="D1466" i="2"/>
  <c r="E1466" i="2"/>
  <c r="F1466" i="2"/>
  <c r="G1466" i="2"/>
  <c r="H1466" i="2"/>
  <c r="C1467" i="2"/>
  <c r="D1467" i="2"/>
  <c r="E1467" i="2"/>
  <c r="F1467" i="2"/>
  <c r="G1467" i="2"/>
  <c r="H1467" i="2"/>
  <c r="C1468" i="2"/>
  <c r="D1468" i="2"/>
  <c r="E1468" i="2"/>
  <c r="F1468" i="2"/>
  <c r="G1468" i="2"/>
  <c r="H1468" i="2"/>
  <c r="C1469" i="2"/>
  <c r="D1469" i="2"/>
  <c r="E1469" i="2"/>
  <c r="F1469" i="2"/>
  <c r="G1469" i="2"/>
  <c r="H1469" i="2"/>
  <c r="C1470" i="2"/>
  <c r="D1470" i="2"/>
  <c r="E1470" i="2"/>
  <c r="F1470" i="2"/>
  <c r="G1470" i="2"/>
  <c r="H1470" i="2"/>
  <c r="C1471" i="2"/>
  <c r="D1471" i="2"/>
  <c r="E1471" i="2"/>
  <c r="F1471" i="2"/>
  <c r="G1471" i="2"/>
  <c r="H1471" i="2"/>
  <c r="C1472" i="2"/>
  <c r="D1472" i="2"/>
  <c r="E1472" i="2"/>
  <c r="F1472" i="2"/>
  <c r="G1472" i="2"/>
  <c r="H1472" i="2"/>
  <c r="C1473" i="2"/>
  <c r="D1473" i="2"/>
  <c r="E1473" i="2"/>
  <c r="F1473" i="2"/>
  <c r="G1473" i="2"/>
  <c r="H1473" i="2"/>
  <c r="C1474" i="2"/>
  <c r="D1474" i="2"/>
  <c r="E1474" i="2"/>
  <c r="F1474" i="2"/>
  <c r="G1474" i="2"/>
  <c r="H1474" i="2"/>
  <c r="C1475" i="2"/>
  <c r="D1475" i="2"/>
  <c r="E1475" i="2"/>
  <c r="F1475" i="2"/>
  <c r="G1475" i="2"/>
  <c r="H1475" i="2"/>
  <c r="C1476" i="2"/>
  <c r="D1476" i="2"/>
  <c r="E1476" i="2"/>
  <c r="F1476" i="2"/>
  <c r="G1476" i="2"/>
  <c r="H1476" i="2"/>
  <c r="C1477" i="2"/>
  <c r="D1477" i="2"/>
  <c r="E1477" i="2"/>
  <c r="F1477" i="2"/>
  <c r="G1477" i="2"/>
  <c r="H1477" i="2"/>
  <c r="C1478" i="2"/>
  <c r="D1478" i="2"/>
  <c r="E1478" i="2"/>
  <c r="F1478" i="2"/>
  <c r="G1478" i="2"/>
  <c r="H1478" i="2"/>
  <c r="C1479" i="2"/>
  <c r="D1479" i="2"/>
  <c r="E1479" i="2"/>
  <c r="F1479" i="2"/>
  <c r="G1479" i="2"/>
  <c r="H1479" i="2"/>
  <c r="C1480" i="2"/>
  <c r="D1480" i="2"/>
  <c r="E1480" i="2"/>
  <c r="F1480" i="2"/>
  <c r="G1480" i="2"/>
  <c r="H1480" i="2"/>
  <c r="C1481" i="2"/>
  <c r="D1481" i="2"/>
  <c r="E1481" i="2"/>
  <c r="F1481" i="2"/>
  <c r="G1481" i="2"/>
  <c r="H1481" i="2"/>
  <c r="C1482" i="2"/>
  <c r="D1482" i="2"/>
  <c r="E1482" i="2"/>
  <c r="F1482" i="2"/>
  <c r="G1482" i="2"/>
  <c r="H1482" i="2"/>
  <c r="C1483" i="2"/>
  <c r="D1483" i="2"/>
  <c r="E1483" i="2"/>
  <c r="F1483" i="2"/>
  <c r="G1483" i="2"/>
  <c r="H1483" i="2"/>
  <c r="C1484" i="2"/>
  <c r="D1484" i="2"/>
  <c r="E1484" i="2"/>
  <c r="F1484" i="2"/>
  <c r="G1484" i="2"/>
  <c r="H1484" i="2"/>
  <c r="C1485" i="2"/>
  <c r="D1485" i="2"/>
  <c r="E1485" i="2"/>
  <c r="F1485" i="2"/>
  <c r="G1485" i="2"/>
  <c r="H1485" i="2"/>
  <c r="C1486" i="2"/>
  <c r="D1486" i="2"/>
  <c r="E1486" i="2"/>
  <c r="F1486" i="2"/>
  <c r="G1486" i="2"/>
  <c r="H1486" i="2"/>
  <c r="C1487" i="2"/>
  <c r="D1487" i="2"/>
  <c r="E1487" i="2"/>
  <c r="F1487" i="2"/>
  <c r="G1487" i="2"/>
  <c r="H1487" i="2"/>
  <c r="C1488" i="2"/>
  <c r="D1488" i="2"/>
  <c r="E1488" i="2"/>
  <c r="F1488" i="2"/>
  <c r="G1488" i="2"/>
  <c r="H1488" i="2"/>
  <c r="C1489" i="2"/>
  <c r="D1489" i="2"/>
  <c r="E1489" i="2"/>
  <c r="F1489" i="2"/>
  <c r="G1489" i="2"/>
  <c r="H1489" i="2"/>
  <c r="C1490" i="2"/>
  <c r="D1490" i="2"/>
  <c r="E1490" i="2"/>
  <c r="F1490" i="2"/>
  <c r="G1490" i="2"/>
  <c r="H1490" i="2"/>
  <c r="C1491" i="2"/>
  <c r="D1491" i="2"/>
  <c r="E1491" i="2"/>
  <c r="F1491" i="2"/>
  <c r="G1491" i="2"/>
  <c r="H1491" i="2"/>
  <c r="C1492" i="2"/>
  <c r="D1492" i="2"/>
  <c r="E1492" i="2"/>
  <c r="F1492" i="2"/>
  <c r="G1492" i="2"/>
  <c r="H1492" i="2"/>
  <c r="C1493" i="2"/>
  <c r="D1493" i="2"/>
  <c r="E1493" i="2"/>
  <c r="F1493" i="2"/>
  <c r="G1493" i="2"/>
  <c r="H1493" i="2"/>
  <c r="C1494" i="2"/>
  <c r="D1494" i="2"/>
  <c r="E1494" i="2"/>
  <c r="F1494" i="2"/>
  <c r="G1494" i="2"/>
  <c r="H1494" i="2"/>
  <c r="C1495" i="2"/>
  <c r="D1495" i="2"/>
  <c r="E1495" i="2"/>
  <c r="F1495" i="2"/>
  <c r="G1495" i="2"/>
  <c r="H1495" i="2"/>
  <c r="C1496" i="2"/>
  <c r="D1496" i="2"/>
  <c r="E1496" i="2"/>
  <c r="F1496" i="2"/>
  <c r="G1496" i="2"/>
  <c r="H1496" i="2"/>
  <c r="C1497" i="2"/>
  <c r="D1497" i="2"/>
  <c r="E1497" i="2"/>
  <c r="F1497" i="2"/>
  <c r="G1497" i="2"/>
  <c r="H1497" i="2"/>
  <c r="C1498" i="2"/>
  <c r="D1498" i="2"/>
  <c r="E1498" i="2"/>
  <c r="F1498" i="2"/>
  <c r="G1498" i="2"/>
  <c r="H1498" i="2"/>
  <c r="C1499" i="2"/>
  <c r="D1499" i="2"/>
  <c r="E1499" i="2"/>
  <c r="F1499" i="2"/>
  <c r="G1499" i="2"/>
  <c r="H1499" i="2"/>
  <c r="C1500" i="2"/>
  <c r="D1500" i="2"/>
  <c r="E1500" i="2"/>
  <c r="F1500" i="2"/>
  <c r="G1500" i="2"/>
  <c r="H1500" i="2"/>
  <c r="C1501" i="2"/>
  <c r="D1501" i="2"/>
  <c r="E1501" i="2"/>
  <c r="F1501" i="2"/>
  <c r="G1501" i="2"/>
  <c r="H1501" i="2"/>
  <c r="C1502" i="2"/>
  <c r="D1502" i="2"/>
  <c r="E1502" i="2"/>
  <c r="F1502" i="2"/>
  <c r="G1502" i="2"/>
  <c r="H1502" i="2"/>
  <c r="C1503" i="2"/>
  <c r="D1503" i="2"/>
  <c r="E1503" i="2"/>
  <c r="F1503" i="2"/>
  <c r="G1503" i="2"/>
  <c r="H1503" i="2"/>
  <c r="C1504" i="2"/>
  <c r="D1504" i="2"/>
  <c r="E1504" i="2"/>
  <c r="F1504" i="2"/>
  <c r="G1504" i="2"/>
  <c r="H1504" i="2"/>
  <c r="C1505" i="2"/>
  <c r="D1505" i="2"/>
  <c r="E1505" i="2"/>
  <c r="F1505" i="2"/>
  <c r="G1505" i="2"/>
  <c r="H1505" i="2"/>
  <c r="C1506" i="2"/>
  <c r="D1506" i="2"/>
  <c r="E1506" i="2"/>
  <c r="F1506" i="2"/>
  <c r="G1506" i="2"/>
  <c r="H1506" i="2"/>
  <c r="C1507" i="2"/>
  <c r="D1507" i="2"/>
  <c r="E1507" i="2"/>
  <c r="F1507" i="2"/>
  <c r="G1507" i="2"/>
  <c r="H1507" i="2"/>
  <c r="C1508" i="2"/>
  <c r="D1508" i="2"/>
  <c r="E1508" i="2"/>
  <c r="F1508" i="2"/>
  <c r="G1508" i="2"/>
  <c r="H1508" i="2"/>
  <c r="C1509" i="2"/>
  <c r="D1509" i="2"/>
  <c r="E1509" i="2"/>
  <c r="F1509" i="2"/>
  <c r="G1509" i="2"/>
  <c r="H1509" i="2"/>
  <c r="C1510" i="2"/>
  <c r="D1510" i="2"/>
  <c r="E1510" i="2"/>
  <c r="F1510" i="2"/>
  <c r="G1510" i="2"/>
  <c r="H1510" i="2"/>
  <c r="C1511" i="2"/>
  <c r="D1511" i="2"/>
  <c r="E1511" i="2"/>
  <c r="F1511" i="2"/>
  <c r="G1511" i="2"/>
  <c r="H1511" i="2"/>
  <c r="C1512" i="2"/>
  <c r="D1512" i="2"/>
  <c r="E1512" i="2"/>
  <c r="F1512" i="2"/>
  <c r="G1512" i="2"/>
  <c r="H1512" i="2"/>
  <c r="C1513" i="2"/>
  <c r="D1513" i="2"/>
  <c r="E1513" i="2"/>
  <c r="F1513" i="2"/>
  <c r="G1513" i="2"/>
  <c r="H1513" i="2"/>
  <c r="C1514" i="2"/>
  <c r="D1514" i="2"/>
  <c r="E1514" i="2"/>
  <c r="F1514" i="2"/>
  <c r="G1514" i="2"/>
  <c r="H1514" i="2"/>
  <c r="C1515" i="2"/>
  <c r="D1515" i="2"/>
  <c r="E1515" i="2"/>
  <c r="F1515" i="2"/>
  <c r="G1515" i="2"/>
  <c r="H1515" i="2"/>
  <c r="C1516" i="2"/>
  <c r="D1516" i="2"/>
  <c r="E1516" i="2"/>
  <c r="F1516" i="2"/>
  <c r="G1516" i="2"/>
  <c r="H1516" i="2"/>
  <c r="C1517" i="2"/>
  <c r="D1517" i="2"/>
  <c r="E1517" i="2"/>
  <c r="F1517" i="2"/>
  <c r="G1517" i="2"/>
  <c r="H1517" i="2"/>
  <c r="C1518" i="2"/>
  <c r="D1518" i="2"/>
  <c r="E1518" i="2"/>
  <c r="F1518" i="2"/>
  <c r="G1518" i="2"/>
  <c r="H1518" i="2"/>
  <c r="C1519" i="2"/>
  <c r="D1519" i="2"/>
  <c r="E1519" i="2"/>
  <c r="F1519" i="2"/>
  <c r="G1519" i="2"/>
  <c r="H1519" i="2"/>
  <c r="C1520" i="2"/>
  <c r="D1520" i="2"/>
  <c r="E1520" i="2"/>
  <c r="F1520" i="2"/>
  <c r="G1520" i="2"/>
  <c r="H1520" i="2"/>
  <c r="C1521" i="2"/>
  <c r="D1521" i="2"/>
  <c r="E1521" i="2"/>
  <c r="F1521" i="2"/>
  <c r="G1521" i="2"/>
  <c r="H1521" i="2"/>
  <c r="C1522" i="2"/>
  <c r="D1522" i="2"/>
  <c r="E1522" i="2"/>
  <c r="F1522" i="2"/>
  <c r="G1522" i="2"/>
  <c r="H1522" i="2"/>
  <c r="C1523" i="2"/>
  <c r="D1523" i="2"/>
  <c r="E1523" i="2"/>
  <c r="F1523" i="2"/>
  <c r="G1523" i="2"/>
  <c r="H1523" i="2"/>
  <c r="C1524" i="2"/>
  <c r="D1524" i="2"/>
  <c r="E1524" i="2"/>
  <c r="F1524" i="2"/>
  <c r="G1524" i="2"/>
  <c r="H1524" i="2"/>
  <c r="C1525" i="2"/>
  <c r="D1525" i="2"/>
  <c r="E1525" i="2"/>
  <c r="F1525" i="2"/>
  <c r="G1525" i="2"/>
  <c r="H1525" i="2"/>
  <c r="C1526" i="2"/>
  <c r="D1526" i="2"/>
  <c r="E1526" i="2"/>
  <c r="F1526" i="2"/>
  <c r="G1526" i="2"/>
  <c r="H1526" i="2"/>
  <c r="C1527" i="2"/>
  <c r="D1527" i="2"/>
  <c r="E1527" i="2"/>
  <c r="F1527" i="2"/>
  <c r="G1527" i="2"/>
  <c r="H1527" i="2"/>
  <c r="C1528" i="2"/>
  <c r="D1528" i="2"/>
  <c r="E1528" i="2"/>
  <c r="F1528" i="2"/>
  <c r="G1528" i="2"/>
  <c r="H1528" i="2"/>
  <c r="C1529" i="2"/>
  <c r="D1529" i="2"/>
  <c r="E1529" i="2"/>
  <c r="F1529" i="2"/>
  <c r="G1529" i="2"/>
  <c r="H1529" i="2"/>
  <c r="C1530" i="2"/>
  <c r="D1530" i="2"/>
  <c r="E1530" i="2"/>
  <c r="F1530" i="2"/>
  <c r="G1530" i="2"/>
  <c r="H1530" i="2"/>
  <c r="C1531" i="2"/>
  <c r="D1531" i="2"/>
  <c r="E1531" i="2"/>
  <c r="F1531" i="2"/>
  <c r="G1531" i="2"/>
  <c r="H1531" i="2"/>
  <c r="C1532" i="2"/>
  <c r="D1532" i="2"/>
  <c r="E1532" i="2"/>
  <c r="F1532" i="2"/>
  <c r="G1532" i="2"/>
  <c r="H1532" i="2"/>
  <c r="C1533" i="2"/>
  <c r="D1533" i="2"/>
  <c r="E1533" i="2"/>
  <c r="F1533" i="2"/>
  <c r="G1533" i="2"/>
  <c r="H1533" i="2"/>
  <c r="C1534" i="2"/>
  <c r="D1534" i="2"/>
  <c r="E1534" i="2"/>
  <c r="F1534" i="2"/>
  <c r="G1534" i="2"/>
  <c r="H1534" i="2"/>
  <c r="C1535" i="2"/>
  <c r="D1535" i="2"/>
  <c r="E1535" i="2"/>
  <c r="F1535" i="2"/>
  <c r="G1535" i="2"/>
  <c r="H1535" i="2"/>
  <c r="C1536" i="2"/>
  <c r="D1536" i="2"/>
  <c r="E1536" i="2"/>
  <c r="F1536" i="2"/>
  <c r="G1536" i="2"/>
  <c r="H1536" i="2"/>
  <c r="C1537" i="2"/>
  <c r="D1537" i="2"/>
  <c r="E1537" i="2"/>
  <c r="F1537" i="2"/>
  <c r="G1537" i="2"/>
  <c r="H1537" i="2"/>
  <c r="C1538" i="2"/>
  <c r="D1538" i="2"/>
  <c r="E1538" i="2"/>
  <c r="F1538" i="2"/>
  <c r="G1538" i="2"/>
  <c r="H1538" i="2"/>
  <c r="C1539" i="2"/>
  <c r="D1539" i="2"/>
  <c r="E1539" i="2"/>
  <c r="F1539" i="2"/>
  <c r="G1539" i="2"/>
  <c r="H1539" i="2"/>
  <c r="C1540" i="2"/>
  <c r="D1540" i="2"/>
  <c r="E1540" i="2"/>
  <c r="F1540" i="2"/>
  <c r="G1540" i="2"/>
  <c r="H1540" i="2"/>
  <c r="C1541" i="2"/>
  <c r="D1541" i="2"/>
  <c r="E1541" i="2"/>
  <c r="F1541" i="2"/>
  <c r="G1541" i="2"/>
  <c r="H1541" i="2"/>
  <c r="C1542" i="2"/>
  <c r="D1542" i="2"/>
  <c r="E1542" i="2"/>
  <c r="F1542" i="2"/>
  <c r="G1542" i="2"/>
  <c r="H1542" i="2"/>
  <c r="C1543" i="2"/>
  <c r="D1543" i="2"/>
  <c r="E1543" i="2"/>
  <c r="F1543" i="2"/>
  <c r="G1543" i="2"/>
  <c r="H1543" i="2"/>
  <c r="C1544" i="2"/>
  <c r="D1544" i="2"/>
  <c r="E1544" i="2"/>
  <c r="F1544" i="2"/>
  <c r="G1544" i="2"/>
  <c r="H1544" i="2"/>
  <c r="C1545" i="2"/>
  <c r="D1545" i="2"/>
  <c r="E1545" i="2"/>
  <c r="F1545" i="2"/>
  <c r="G1545" i="2"/>
  <c r="H1545" i="2"/>
  <c r="C1546" i="2"/>
  <c r="D1546" i="2"/>
  <c r="E1546" i="2"/>
  <c r="F1546" i="2"/>
  <c r="G1546" i="2"/>
  <c r="H1546" i="2"/>
  <c r="C1547" i="2"/>
  <c r="D1547" i="2"/>
  <c r="E1547" i="2"/>
  <c r="F1547" i="2"/>
  <c r="G1547" i="2"/>
  <c r="H1547" i="2"/>
  <c r="C1548" i="2"/>
  <c r="D1548" i="2"/>
  <c r="E1548" i="2"/>
  <c r="F1548" i="2"/>
  <c r="G1548" i="2"/>
  <c r="H1548" i="2"/>
  <c r="C1549" i="2"/>
  <c r="D1549" i="2"/>
  <c r="E1549" i="2"/>
  <c r="F1549" i="2"/>
  <c r="G1549" i="2"/>
  <c r="H1549" i="2"/>
  <c r="C1550" i="2"/>
  <c r="D1550" i="2"/>
  <c r="E1550" i="2"/>
  <c r="F1550" i="2"/>
  <c r="G1550" i="2"/>
  <c r="H1550" i="2"/>
  <c r="C1551" i="2"/>
  <c r="D1551" i="2"/>
  <c r="E1551" i="2"/>
  <c r="F1551" i="2"/>
  <c r="G1551" i="2"/>
  <c r="H1551" i="2"/>
  <c r="C1552" i="2"/>
  <c r="D1552" i="2"/>
  <c r="E1552" i="2"/>
  <c r="F1552" i="2"/>
  <c r="G1552" i="2"/>
  <c r="H1552" i="2"/>
  <c r="C1553" i="2"/>
  <c r="D1553" i="2"/>
  <c r="E1553" i="2"/>
  <c r="F1553" i="2"/>
  <c r="G1553" i="2"/>
  <c r="H1553" i="2"/>
  <c r="C1554" i="2"/>
  <c r="D1554" i="2"/>
  <c r="E1554" i="2"/>
  <c r="F1554" i="2"/>
  <c r="G1554" i="2"/>
  <c r="H1554" i="2"/>
  <c r="C1555" i="2"/>
  <c r="D1555" i="2"/>
  <c r="E1555" i="2"/>
  <c r="F1555" i="2"/>
  <c r="G1555" i="2"/>
  <c r="H1555" i="2"/>
  <c r="C1556" i="2"/>
  <c r="D1556" i="2"/>
  <c r="E1556" i="2"/>
  <c r="F1556" i="2"/>
  <c r="G1556" i="2"/>
  <c r="H1556" i="2"/>
  <c r="C1557" i="2"/>
  <c r="D1557" i="2"/>
  <c r="E1557" i="2"/>
  <c r="F1557" i="2"/>
  <c r="G1557" i="2"/>
  <c r="H1557" i="2"/>
  <c r="C1558" i="2"/>
  <c r="D1558" i="2"/>
  <c r="E1558" i="2"/>
  <c r="F1558" i="2"/>
  <c r="G1558" i="2"/>
  <c r="H1558" i="2"/>
  <c r="C1559" i="2"/>
  <c r="D1559" i="2"/>
  <c r="E1559" i="2"/>
  <c r="F1559" i="2"/>
  <c r="G1559" i="2"/>
  <c r="H1559" i="2"/>
  <c r="C1560" i="2"/>
  <c r="D1560" i="2"/>
  <c r="E1560" i="2"/>
  <c r="F1560" i="2"/>
  <c r="G1560" i="2"/>
  <c r="H1560" i="2"/>
  <c r="C1561" i="2"/>
  <c r="D1561" i="2"/>
  <c r="E1561" i="2"/>
  <c r="F1561" i="2"/>
  <c r="G1561" i="2"/>
  <c r="H1561" i="2"/>
  <c r="C1562" i="2"/>
  <c r="D1562" i="2"/>
  <c r="E1562" i="2"/>
  <c r="F1562" i="2"/>
  <c r="G1562" i="2"/>
  <c r="H1562" i="2"/>
  <c r="C1563" i="2"/>
  <c r="D1563" i="2"/>
  <c r="E1563" i="2"/>
  <c r="F1563" i="2"/>
  <c r="G1563" i="2"/>
  <c r="H1563" i="2"/>
  <c r="C1564" i="2"/>
  <c r="D1564" i="2"/>
  <c r="E1564" i="2"/>
  <c r="F1564" i="2"/>
  <c r="G1564" i="2"/>
  <c r="H1564" i="2"/>
  <c r="C1565" i="2"/>
  <c r="D1565" i="2"/>
  <c r="E1565" i="2"/>
  <c r="F1565" i="2"/>
  <c r="G1565" i="2"/>
  <c r="H1565" i="2"/>
  <c r="C1566" i="2"/>
  <c r="D1566" i="2"/>
  <c r="E1566" i="2"/>
  <c r="F1566" i="2"/>
  <c r="G1566" i="2"/>
  <c r="H1566" i="2"/>
  <c r="C1567" i="2"/>
  <c r="D1567" i="2"/>
  <c r="E1567" i="2"/>
  <c r="F1567" i="2"/>
  <c r="G1567" i="2"/>
  <c r="H1567" i="2"/>
  <c r="C1568" i="2"/>
  <c r="D1568" i="2"/>
  <c r="E1568" i="2"/>
  <c r="F1568" i="2"/>
  <c r="G1568" i="2"/>
  <c r="H1568" i="2"/>
  <c r="C1569" i="2"/>
  <c r="D1569" i="2"/>
  <c r="E1569" i="2"/>
  <c r="F1569" i="2"/>
  <c r="G1569" i="2"/>
  <c r="H1569" i="2"/>
  <c r="C1570" i="2"/>
  <c r="D1570" i="2"/>
  <c r="E1570" i="2"/>
  <c r="F1570" i="2"/>
  <c r="G1570" i="2"/>
  <c r="H1570" i="2"/>
  <c r="C1571" i="2"/>
  <c r="D1571" i="2"/>
  <c r="E1571" i="2"/>
  <c r="F1571" i="2"/>
  <c r="G1571" i="2"/>
  <c r="H1571" i="2"/>
  <c r="C1572" i="2"/>
  <c r="D1572" i="2"/>
  <c r="E1572" i="2"/>
  <c r="F1572" i="2"/>
  <c r="G1572" i="2"/>
  <c r="H1572" i="2"/>
  <c r="C1573" i="2"/>
  <c r="D1573" i="2"/>
  <c r="E1573" i="2"/>
  <c r="F1573" i="2"/>
  <c r="G1573" i="2"/>
  <c r="H1573" i="2"/>
  <c r="C1574" i="2"/>
  <c r="D1574" i="2"/>
  <c r="E1574" i="2"/>
  <c r="F1574" i="2"/>
  <c r="G1574" i="2"/>
  <c r="H1574" i="2"/>
  <c r="C1575" i="2"/>
  <c r="D1575" i="2"/>
  <c r="E1575" i="2"/>
  <c r="F1575" i="2"/>
  <c r="G1575" i="2"/>
  <c r="H1575" i="2"/>
  <c r="C1576" i="2"/>
  <c r="D1576" i="2"/>
  <c r="E1576" i="2"/>
  <c r="F1576" i="2"/>
  <c r="G1576" i="2"/>
  <c r="H1576" i="2"/>
  <c r="C1577" i="2"/>
  <c r="D1577" i="2"/>
  <c r="E1577" i="2"/>
  <c r="F1577" i="2"/>
  <c r="G1577" i="2"/>
  <c r="H1577" i="2"/>
  <c r="C1578" i="2"/>
  <c r="D1578" i="2"/>
  <c r="E1578" i="2"/>
  <c r="F1578" i="2"/>
  <c r="G1578" i="2"/>
  <c r="H1578" i="2"/>
  <c r="C1579" i="2"/>
  <c r="D1579" i="2"/>
  <c r="E1579" i="2"/>
  <c r="F1579" i="2"/>
  <c r="G1579" i="2"/>
  <c r="H1579" i="2"/>
  <c r="D2" i="2"/>
  <c r="E2" i="2"/>
  <c r="F2" i="2"/>
  <c r="G2" i="2"/>
  <c r="H2" i="2"/>
  <c r="C2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100" i="2"/>
  <c r="I1571" i="2" l="1"/>
  <c r="I1563" i="2"/>
  <c r="I1555" i="2"/>
  <c r="I1547" i="2"/>
  <c r="I1539" i="2"/>
  <c r="I1531" i="2"/>
  <c r="I1527" i="2"/>
  <c r="I1515" i="2"/>
  <c r="I1491" i="2"/>
  <c r="I1483" i="2"/>
  <c r="I1475" i="2"/>
  <c r="I1467" i="2"/>
  <c r="I1459" i="2"/>
  <c r="I1455" i="2"/>
  <c r="I1447" i="2"/>
  <c r="I1439" i="2"/>
  <c r="I1431" i="2"/>
  <c r="I1423" i="2"/>
  <c r="I1415" i="2"/>
  <c r="I1407" i="2"/>
  <c r="I1395" i="2"/>
  <c r="I1387" i="2"/>
  <c r="I1379" i="2"/>
  <c r="I1371" i="2"/>
  <c r="I1367" i="2"/>
  <c r="I1359" i="2"/>
  <c r="I1355" i="2"/>
  <c r="I1351" i="2"/>
  <c r="I1347" i="2"/>
  <c r="I1343" i="2"/>
  <c r="I1339" i="2"/>
  <c r="I1335" i="2"/>
  <c r="I1331" i="2"/>
  <c r="I1327" i="2"/>
  <c r="I1323" i="2"/>
  <c r="I1319" i="2"/>
  <c r="I1315" i="2"/>
  <c r="I1311" i="2"/>
  <c r="I1307" i="2"/>
  <c r="I1303" i="2"/>
  <c r="I1299" i="2"/>
  <c r="I1295" i="2"/>
  <c r="I1291" i="2"/>
  <c r="I1287" i="2"/>
  <c r="I1283" i="2"/>
  <c r="I1279" i="2"/>
  <c r="I1275" i="2"/>
  <c r="I1271" i="2"/>
  <c r="I1267" i="2"/>
  <c r="I1263" i="2"/>
  <c r="I1259" i="2"/>
  <c r="I1255" i="2"/>
  <c r="I1251" i="2"/>
  <c r="I1247" i="2"/>
  <c r="I1243" i="2"/>
  <c r="I1239" i="2"/>
  <c r="I1235" i="2"/>
  <c r="I1231" i="2"/>
  <c r="I1227" i="2"/>
  <c r="I1223" i="2"/>
  <c r="I1219" i="2"/>
  <c r="I1215" i="2"/>
  <c r="I1211" i="2"/>
  <c r="I1207" i="2"/>
  <c r="I1203" i="2"/>
  <c r="I1199" i="2"/>
  <c r="I1195" i="2"/>
  <c r="I1191" i="2"/>
  <c r="I1187" i="2"/>
  <c r="I1183" i="2"/>
  <c r="I1179" i="2"/>
  <c r="I1175" i="2"/>
  <c r="I1171" i="2"/>
  <c r="I1167" i="2"/>
  <c r="I1163" i="2"/>
  <c r="I1159" i="2"/>
  <c r="I1579" i="2"/>
  <c r="I1575" i="2"/>
  <c r="I1567" i="2"/>
  <c r="I1559" i="2"/>
  <c r="I1551" i="2"/>
  <c r="I1543" i="2"/>
  <c r="I1535" i="2"/>
  <c r="I1523" i="2"/>
  <c r="I1519" i="2"/>
  <c r="I1511" i="2"/>
  <c r="I1507" i="2"/>
  <c r="I1503" i="2"/>
  <c r="I1499" i="2"/>
  <c r="I1495" i="2"/>
  <c r="I1487" i="2"/>
  <c r="I1479" i="2"/>
  <c r="I1471" i="2"/>
  <c r="I1463" i="2"/>
  <c r="I1451" i="2"/>
  <c r="I1443" i="2"/>
  <c r="I1435" i="2"/>
  <c r="I1427" i="2"/>
  <c r="I1419" i="2"/>
  <c r="I1411" i="2"/>
  <c r="I1403" i="2"/>
  <c r="I1399" i="2"/>
  <c r="I1391" i="2"/>
  <c r="I1383" i="2"/>
  <c r="I1375" i="2"/>
  <c r="I1363" i="2"/>
  <c r="I1212" i="2"/>
  <c r="I1208" i="2"/>
  <c r="I1204" i="2"/>
  <c r="I1200" i="2"/>
  <c r="I1196" i="2"/>
  <c r="I1192" i="2"/>
  <c r="I1188" i="2"/>
  <c r="I1184" i="2"/>
  <c r="I1180" i="2"/>
  <c r="I1176" i="2"/>
  <c r="I1172" i="2"/>
  <c r="I1168" i="2"/>
  <c r="I1164" i="2"/>
  <c r="I1160" i="2"/>
  <c r="I1156" i="2"/>
  <c r="I1152" i="2"/>
  <c r="I1148" i="2"/>
  <c r="I1144" i="2"/>
  <c r="I1140" i="2"/>
  <c r="I1136" i="2"/>
  <c r="I1132" i="2"/>
  <c r="I1128" i="2"/>
  <c r="I1124" i="2"/>
  <c r="I1120" i="2"/>
  <c r="I1116" i="2"/>
  <c r="I1112" i="2"/>
  <c r="I1108" i="2"/>
  <c r="I1104" i="2"/>
  <c r="I1100" i="2"/>
  <c r="I1096" i="2"/>
  <c r="I1092" i="2"/>
  <c r="I1088" i="2"/>
  <c r="I1084" i="2"/>
  <c r="I1080" i="2"/>
  <c r="I1076" i="2"/>
  <c r="I1072" i="2"/>
  <c r="I1068" i="2"/>
  <c r="I1064" i="2"/>
  <c r="I1060" i="2"/>
  <c r="I1056" i="2"/>
  <c r="I1052" i="2"/>
  <c r="I1048" i="2"/>
  <c r="I1044" i="2"/>
  <c r="I1040" i="2"/>
  <c r="I1036" i="2"/>
  <c r="I1032" i="2"/>
  <c r="I1028" i="2"/>
  <c r="I1024" i="2"/>
  <c r="I1020" i="2"/>
  <c r="I1016" i="2"/>
  <c r="I1012" i="2"/>
  <c r="I1008" i="2"/>
  <c r="I1004" i="2"/>
  <c r="I1000" i="2"/>
  <c r="I1578" i="2"/>
  <c r="I1574" i="2"/>
  <c r="I1570" i="2"/>
  <c r="I1566" i="2"/>
  <c r="I1562" i="2"/>
  <c r="I1558" i="2"/>
  <c r="I1554" i="2"/>
  <c r="I1550" i="2"/>
  <c r="I1546" i="2"/>
  <c r="I1542" i="2"/>
  <c r="I1538" i="2"/>
  <c r="I1155" i="2"/>
  <c r="I1151" i="2"/>
  <c r="I1147" i="2"/>
  <c r="I1143" i="2"/>
  <c r="I1139" i="2"/>
  <c r="I1135" i="2"/>
  <c r="I1131" i="2"/>
  <c r="I1127" i="2"/>
  <c r="I1123" i="2"/>
  <c r="I1119" i="2"/>
  <c r="I1115" i="2"/>
  <c r="I1111" i="2"/>
  <c r="I1107" i="2"/>
  <c r="I1103" i="2"/>
  <c r="I1099" i="2"/>
  <c r="I1095" i="2"/>
  <c r="I1091" i="2"/>
  <c r="I1087" i="2"/>
  <c r="I1083" i="2"/>
  <c r="I1079" i="2"/>
  <c r="I1075" i="2"/>
  <c r="I1071" i="2"/>
  <c r="I1067" i="2"/>
  <c r="I1063" i="2"/>
  <c r="I1059" i="2"/>
  <c r="I1055" i="2"/>
  <c r="I1051" i="2"/>
  <c r="I1047" i="2"/>
  <c r="I1043" i="2"/>
  <c r="I1039" i="2"/>
  <c r="I1035" i="2"/>
  <c r="I1031" i="2"/>
  <c r="I1027" i="2"/>
  <c r="I996" i="2"/>
  <c r="I992" i="2"/>
  <c r="I988" i="2"/>
  <c r="I984" i="2"/>
  <c r="I980" i="2"/>
  <c r="I976" i="2"/>
  <c r="I972" i="2"/>
  <c r="I968" i="2"/>
  <c r="I964" i="2"/>
  <c r="I960" i="2"/>
  <c r="I956" i="2"/>
  <c r="I952" i="2"/>
  <c r="I948" i="2"/>
  <c r="I944" i="2"/>
  <c r="I940" i="2"/>
  <c r="I936" i="2"/>
  <c r="I932" i="2"/>
  <c r="I928" i="2"/>
  <c r="I924" i="2"/>
  <c r="I920" i="2"/>
  <c r="I916" i="2"/>
  <c r="I912" i="2"/>
  <c r="I908" i="2"/>
  <c r="I904" i="2"/>
  <c r="I900" i="2"/>
  <c r="I896" i="2"/>
  <c r="I892" i="2"/>
  <c r="I888" i="2"/>
  <c r="I884" i="2"/>
  <c r="I880" i="2"/>
  <c r="I876" i="2"/>
  <c r="I872" i="2"/>
  <c r="I868" i="2"/>
  <c r="I864" i="2"/>
  <c r="I860" i="2"/>
  <c r="I856" i="2"/>
  <c r="I852" i="2"/>
  <c r="I848" i="2"/>
  <c r="I844" i="2"/>
  <c r="I840" i="2"/>
  <c r="I836" i="2"/>
  <c r="I832" i="2"/>
  <c r="I828" i="2"/>
  <c r="I824" i="2"/>
  <c r="I820" i="2"/>
  <c r="I816" i="2"/>
  <c r="I812" i="2"/>
  <c r="I808" i="2"/>
  <c r="I804" i="2"/>
  <c r="I800" i="2"/>
  <c r="I796" i="2"/>
  <c r="I792" i="2"/>
  <c r="I788" i="2"/>
  <c r="I208" i="2"/>
  <c r="I204" i="2"/>
  <c r="I200" i="2"/>
  <c r="I196" i="2"/>
  <c r="I192" i="2"/>
  <c r="I188" i="2"/>
  <c r="I184" i="2"/>
  <c r="I180" i="2"/>
  <c r="I176" i="2"/>
  <c r="I1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1530" i="2"/>
  <c r="I1522" i="2"/>
  <c r="I1518" i="2"/>
  <c r="I1506" i="2"/>
  <c r="I1502" i="2"/>
  <c r="I1490" i="2"/>
  <c r="I1486" i="2"/>
  <c r="I1478" i="2"/>
  <c r="I1470" i="2"/>
  <c r="I1462" i="2"/>
  <c r="I1454" i="2"/>
  <c r="I1450" i="2"/>
  <c r="I1446" i="2"/>
  <c r="I1438" i="2"/>
  <c r="I1434" i="2"/>
  <c r="I1426" i="2"/>
  <c r="I1418" i="2"/>
  <c r="I1410" i="2"/>
  <c r="I1402" i="2"/>
  <c r="I1394" i="2"/>
  <c r="I1386" i="2"/>
  <c r="I1378" i="2"/>
  <c r="I1370" i="2"/>
  <c r="I1362" i="2"/>
  <c r="I1354" i="2"/>
  <c r="I1346" i="2"/>
  <c r="I1338" i="2"/>
  <c r="I1330" i="2"/>
  <c r="I1322" i="2"/>
  <c r="I1314" i="2"/>
  <c r="I1306" i="2"/>
  <c r="I1298" i="2"/>
  <c r="I1290" i="2"/>
  <c r="I1278" i="2"/>
  <c r="I1023" i="2"/>
  <c r="I1019" i="2"/>
  <c r="I1015" i="2"/>
  <c r="I1011" i="2"/>
  <c r="I1007" i="2"/>
  <c r="I1003" i="2"/>
  <c r="I999" i="2"/>
  <c r="I1576" i="2"/>
  <c r="I1552" i="2"/>
  <c r="I1536" i="2"/>
  <c r="I1500" i="2"/>
  <c r="I1484" i="2"/>
  <c r="I1468" i="2"/>
  <c r="I1448" i="2"/>
  <c r="I1432" i="2"/>
  <c r="I1412" i="2"/>
  <c r="I1392" i="2"/>
  <c r="I1380" i="2"/>
  <c r="I1364" i="2"/>
  <c r="I1348" i="2"/>
  <c r="I1336" i="2"/>
  <c r="I1320" i="2"/>
  <c r="I1304" i="2"/>
  <c r="I1292" i="2"/>
  <c r="I1280" i="2"/>
  <c r="I1264" i="2"/>
  <c r="I1248" i="2"/>
  <c r="I1240" i="2"/>
  <c r="I1216" i="2"/>
  <c r="I784" i="2"/>
  <c r="I780" i="2"/>
  <c r="I776" i="2"/>
  <c r="I772" i="2"/>
  <c r="I768" i="2"/>
  <c r="I764" i="2"/>
  <c r="I760" i="2"/>
  <c r="I756" i="2"/>
  <c r="I752" i="2"/>
  <c r="I748" i="2"/>
  <c r="I744" i="2"/>
  <c r="I740" i="2"/>
  <c r="I736" i="2"/>
  <c r="I732" i="2"/>
  <c r="I728" i="2"/>
  <c r="I724" i="2"/>
  <c r="I720" i="2"/>
  <c r="I716" i="2"/>
  <c r="I712" i="2"/>
  <c r="I708" i="2"/>
  <c r="I704" i="2"/>
  <c r="I700" i="2"/>
  <c r="I696" i="2"/>
  <c r="I692" i="2"/>
  <c r="I688" i="2"/>
  <c r="I684" i="2"/>
  <c r="I680" i="2"/>
  <c r="I676" i="2"/>
  <c r="I672" i="2"/>
  <c r="I1568" i="2"/>
  <c r="I1560" i="2"/>
  <c r="I1540" i="2"/>
  <c r="I1528" i="2"/>
  <c r="I1516" i="2"/>
  <c r="I1508" i="2"/>
  <c r="I1492" i="2"/>
  <c r="I1476" i="2"/>
  <c r="I1460" i="2"/>
  <c r="I1444" i="2"/>
  <c r="I1428" i="2"/>
  <c r="I1416" i="2"/>
  <c r="I1404" i="2"/>
  <c r="I1388" i="2"/>
  <c r="I1372" i="2"/>
  <c r="I1356" i="2"/>
  <c r="I1344" i="2"/>
  <c r="I1324" i="2"/>
  <c r="I1284" i="2"/>
  <c r="I1268" i="2"/>
  <c r="I1252" i="2"/>
  <c r="I1236" i="2"/>
  <c r="I1224" i="2"/>
  <c r="I1564" i="2"/>
  <c r="I1548" i="2"/>
  <c r="I1524" i="2"/>
  <c r="I1512" i="2"/>
  <c r="I1496" i="2"/>
  <c r="I1480" i="2"/>
  <c r="I1464" i="2"/>
  <c r="I1452" i="2"/>
  <c r="I1436" i="2"/>
  <c r="I1420" i="2"/>
  <c r="I1408" i="2"/>
  <c r="I1396" i="2"/>
  <c r="I1368" i="2"/>
  <c r="I1352" i="2"/>
  <c r="I1332" i="2"/>
  <c r="I1312" i="2"/>
  <c r="I1300" i="2"/>
  <c r="I1288" i="2"/>
  <c r="I1272" i="2"/>
  <c r="I1256" i="2"/>
  <c r="I1244" i="2"/>
  <c r="I1232" i="2"/>
  <c r="I1220" i="2"/>
  <c r="I1577" i="2"/>
  <c r="I1573" i="2"/>
  <c r="I1569" i="2"/>
  <c r="I1561" i="2"/>
  <c r="I1553" i="2"/>
  <c r="I1545" i="2"/>
  <c r="I1541" i="2"/>
  <c r="I1537" i="2"/>
  <c r="I1533" i="2"/>
  <c r="I1529" i="2"/>
  <c r="I1525" i="2"/>
  <c r="I1521" i="2"/>
  <c r="I1517" i="2"/>
  <c r="I1513" i="2"/>
  <c r="I1509" i="2"/>
  <c r="I1505" i="2"/>
  <c r="I1501" i="2"/>
  <c r="I1497" i="2"/>
  <c r="I1493" i="2"/>
  <c r="I1489" i="2"/>
  <c r="I1485" i="2"/>
  <c r="I1481" i="2"/>
  <c r="I1473" i="2"/>
  <c r="I1465" i="2"/>
  <c r="I1457" i="2"/>
  <c r="I1449" i="2"/>
  <c r="I1437" i="2"/>
  <c r="I1433" i="2"/>
  <c r="I1425" i="2"/>
  <c r="I1417" i="2"/>
  <c r="I1409" i="2"/>
  <c r="I1401" i="2"/>
  <c r="I1393" i="2"/>
  <c r="I1385" i="2"/>
  <c r="I1377" i="2"/>
  <c r="I1373" i="2"/>
  <c r="I1365" i="2"/>
  <c r="I1357" i="2"/>
  <c r="I1349" i="2"/>
  <c r="I1341" i="2"/>
  <c r="I1333" i="2"/>
  <c r="I1329" i="2"/>
  <c r="I1317" i="2"/>
  <c r="I1313" i="2"/>
  <c r="I1305" i="2"/>
  <c r="I1301" i="2"/>
  <c r="I1297" i="2"/>
  <c r="I1289" i="2"/>
  <c r="I1281" i="2"/>
  <c r="I1273" i="2"/>
  <c r="I1265" i="2"/>
  <c r="I1257" i="2"/>
  <c r="I1249" i="2"/>
  <c r="I1241" i="2"/>
  <c r="I1233" i="2"/>
  <c r="I1229" i="2"/>
  <c r="I1221" i="2"/>
  <c r="I1217" i="2"/>
  <c r="I1213" i="2"/>
  <c r="I1209" i="2"/>
  <c r="I1205" i="2"/>
  <c r="I1201" i="2"/>
  <c r="I1197" i="2"/>
  <c r="I1193" i="2"/>
  <c r="I1189" i="2"/>
  <c r="I1572" i="2"/>
  <c r="I1556" i="2"/>
  <c r="I1544" i="2"/>
  <c r="I1532" i="2"/>
  <c r="I1520" i="2"/>
  <c r="I1504" i="2"/>
  <c r="I1488" i="2"/>
  <c r="I1472" i="2"/>
  <c r="I1456" i="2"/>
  <c r="I1440" i="2"/>
  <c r="I1424" i="2"/>
  <c r="I1400" i="2"/>
  <c r="I1384" i="2"/>
  <c r="I1376" i="2"/>
  <c r="I1360" i="2"/>
  <c r="I1340" i="2"/>
  <c r="I1328" i="2"/>
  <c r="I1316" i="2"/>
  <c r="I1308" i="2"/>
  <c r="I1296" i="2"/>
  <c r="I1276" i="2"/>
  <c r="I1260" i="2"/>
  <c r="I1228" i="2"/>
  <c r="I1565" i="2"/>
  <c r="I1557" i="2"/>
  <c r="I1549" i="2"/>
  <c r="I1477" i="2"/>
  <c r="I1469" i="2"/>
  <c r="I1461" i="2"/>
  <c r="I1453" i="2"/>
  <c r="I1445" i="2"/>
  <c r="I1441" i="2"/>
  <c r="I1429" i="2"/>
  <c r="I1421" i="2"/>
  <c r="I1413" i="2"/>
  <c r="I1405" i="2"/>
  <c r="I1397" i="2"/>
  <c r="I1389" i="2"/>
  <c r="I1381" i="2"/>
  <c r="I1369" i="2"/>
  <c r="I1361" i="2"/>
  <c r="I1353" i="2"/>
  <c r="I1345" i="2"/>
  <c r="I1337" i="2"/>
  <c r="I1325" i="2"/>
  <c r="I1321" i="2"/>
  <c r="I1309" i="2"/>
  <c r="I1293" i="2"/>
  <c r="I1285" i="2"/>
  <c r="I1277" i="2"/>
  <c r="I1269" i="2"/>
  <c r="I1261" i="2"/>
  <c r="I1253" i="2"/>
  <c r="I1245" i="2"/>
  <c r="I1237" i="2"/>
  <c r="I1225" i="2"/>
  <c r="I1534" i="2"/>
  <c r="I1526" i="2"/>
  <c r="I1514" i="2"/>
  <c r="I1510" i="2"/>
  <c r="I1498" i="2"/>
  <c r="I1494" i="2"/>
  <c r="I1482" i="2"/>
  <c r="I1474" i="2"/>
  <c r="I1466" i="2"/>
  <c r="I1458" i="2"/>
  <c r="I1442" i="2"/>
  <c r="I1430" i="2"/>
  <c r="I1422" i="2"/>
  <c r="I1414" i="2"/>
  <c r="I1406" i="2"/>
  <c r="I1398" i="2"/>
  <c r="I1390" i="2"/>
  <c r="I1382" i="2"/>
  <c r="I1374" i="2"/>
  <c r="I1366" i="2"/>
  <c r="I1358" i="2"/>
  <c r="I1350" i="2"/>
  <c r="I1342" i="2"/>
  <c r="I1334" i="2"/>
  <c r="I1326" i="2"/>
  <c r="I1318" i="2"/>
  <c r="I1310" i="2"/>
  <c r="I1302" i="2"/>
  <c r="I1294" i="2"/>
  <c r="I1286" i="2"/>
  <c r="I1282" i="2"/>
  <c r="I1274" i="2"/>
  <c r="I1270" i="2"/>
  <c r="I1266" i="2"/>
  <c r="I1262" i="2"/>
  <c r="I1258" i="2"/>
  <c r="I1254" i="2"/>
  <c r="I1250" i="2"/>
  <c r="I1246" i="2"/>
  <c r="I1242" i="2"/>
  <c r="I1238" i="2"/>
  <c r="I1234" i="2"/>
  <c r="I1230" i="2"/>
  <c r="I1226" i="2"/>
  <c r="I1222" i="2"/>
  <c r="I1218" i="2"/>
  <c r="I1214" i="2"/>
  <c r="I1210" i="2"/>
  <c r="I1206" i="2"/>
  <c r="I1202" i="2"/>
  <c r="I1198" i="2"/>
  <c r="I1194" i="2"/>
  <c r="I1190" i="2"/>
  <c r="I1186" i="2"/>
  <c r="I1182" i="2"/>
  <c r="I1178" i="2"/>
  <c r="I1174" i="2"/>
  <c r="I1170" i="2"/>
  <c r="I1166" i="2"/>
  <c r="I1162" i="2"/>
  <c r="I1158" i="2"/>
  <c r="I1154" i="2"/>
  <c r="I1150" i="2"/>
  <c r="I1146" i="2"/>
  <c r="I1142" i="2"/>
  <c r="I1138" i="2"/>
  <c r="I1134" i="2"/>
  <c r="I1130" i="2"/>
  <c r="I1126" i="2"/>
  <c r="I1122" i="2"/>
  <c r="I1118" i="2"/>
  <c r="I1114" i="2"/>
  <c r="I1110" i="2"/>
  <c r="I1106" i="2"/>
  <c r="I1102" i="2"/>
  <c r="I1098" i="2"/>
  <c r="I1094" i="2"/>
  <c r="I1090" i="2"/>
  <c r="I1086" i="2"/>
  <c r="I1082" i="2"/>
  <c r="I1078" i="2"/>
  <c r="I1074" i="2"/>
  <c r="I1070" i="2"/>
  <c r="I1066" i="2"/>
  <c r="I1062" i="2"/>
  <c r="I1058" i="2"/>
  <c r="I1054" i="2"/>
  <c r="I1050" i="2"/>
  <c r="I1046" i="2"/>
  <c r="I1042" i="2"/>
  <c r="I1038" i="2"/>
  <c r="I1034" i="2"/>
  <c r="I1030" i="2"/>
  <c r="I1026" i="2"/>
  <c r="I1022" i="2"/>
  <c r="I995" i="2"/>
  <c r="I991" i="2"/>
  <c r="I987" i="2"/>
  <c r="I983" i="2"/>
  <c r="I979" i="2"/>
  <c r="I975" i="2"/>
  <c r="I971" i="2"/>
  <c r="I967" i="2"/>
  <c r="I963" i="2"/>
  <c r="I959" i="2"/>
  <c r="I955" i="2"/>
  <c r="I951" i="2"/>
  <c r="I947" i="2"/>
  <c r="I943" i="2"/>
  <c r="I939" i="2"/>
  <c r="I935" i="2"/>
  <c r="I931" i="2"/>
  <c r="I927" i="2"/>
  <c r="I923" i="2"/>
  <c r="I919" i="2"/>
  <c r="I915" i="2"/>
  <c r="I911" i="2"/>
  <c r="I907" i="2"/>
  <c r="I903" i="2"/>
  <c r="I899" i="2"/>
  <c r="I895" i="2"/>
  <c r="I891" i="2"/>
  <c r="I887" i="2"/>
  <c r="I883" i="2"/>
  <c r="I879" i="2"/>
  <c r="I875" i="2"/>
  <c r="I871" i="2"/>
  <c r="I867" i="2"/>
  <c r="I863" i="2"/>
  <c r="I859" i="2"/>
  <c r="I855" i="2"/>
  <c r="I851" i="2"/>
  <c r="I847" i="2"/>
  <c r="I843" i="2"/>
  <c r="I839" i="2"/>
  <c r="I835" i="2"/>
  <c r="I831" i="2"/>
  <c r="I827" i="2"/>
  <c r="I823" i="2"/>
  <c r="I819" i="2"/>
  <c r="I815" i="2"/>
  <c r="I811" i="2"/>
  <c r="I807" i="2"/>
  <c r="I803" i="2"/>
  <c r="I799" i="2"/>
  <c r="I795" i="2"/>
  <c r="I791" i="2"/>
  <c r="I787" i="2"/>
  <c r="I783" i="2"/>
  <c r="I779" i="2"/>
  <c r="I775" i="2"/>
  <c r="I771" i="2"/>
  <c r="I767" i="2"/>
  <c r="I763" i="2"/>
  <c r="I759" i="2"/>
  <c r="I755" i="2"/>
  <c r="I751" i="2"/>
  <c r="I747" i="2"/>
  <c r="I743" i="2"/>
  <c r="I739" i="2"/>
  <c r="I735" i="2"/>
  <c r="I731" i="2"/>
  <c r="I727" i="2"/>
  <c r="I723" i="2"/>
  <c r="I719" i="2"/>
  <c r="I715" i="2"/>
  <c r="I711" i="2"/>
  <c r="I707" i="2"/>
  <c r="I703" i="2"/>
  <c r="I699" i="2"/>
  <c r="I695" i="2"/>
  <c r="I691" i="2"/>
  <c r="I687" i="2"/>
  <c r="I683" i="2"/>
  <c r="I679" i="2"/>
  <c r="I675" i="2"/>
  <c r="I671" i="2"/>
  <c r="I667" i="2"/>
  <c r="I663" i="2"/>
  <c r="I659" i="2"/>
  <c r="I1185" i="2"/>
  <c r="I1177" i="2"/>
  <c r="I1165" i="2"/>
  <c r="I1153" i="2"/>
  <c r="I1141" i="2"/>
  <c r="I1133" i="2"/>
  <c r="I1129" i="2"/>
  <c r="I1125" i="2"/>
  <c r="I1113" i="2"/>
  <c r="I1105" i="2"/>
  <c r="I1097" i="2"/>
  <c r="I1089" i="2"/>
  <c r="I1077" i="2"/>
  <c r="I1061" i="2"/>
  <c r="I1053" i="2"/>
  <c r="I1041" i="2"/>
  <c r="I1033" i="2"/>
  <c r="I1025" i="2"/>
  <c r="I1013" i="2"/>
  <c r="I1005" i="2"/>
  <c r="I997" i="2"/>
  <c r="I985" i="2"/>
  <c r="I977" i="2"/>
  <c r="I969" i="2"/>
  <c r="I961" i="2"/>
  <c r="I953" i="2"/>
  <c r="I945" i="2"/>
  <c r="I933" i="2"/>
  <c r="I925" i="2"/>
  <c r="I913" i="2"/>
  <c r="I905" i="2"/>
  <c r="I897" i="2"/>
  <c r="I889" i="2"/>
  <c r="I877" i="2"/>
  <c r="I865" i="2"/>
  <c r="I857" i="2"/>
  <c r="I845" i="2"/>
  <c r="I837" i="2"/>
  <c r="I833" i="2"/>
  <c r="I825" i="2"/>
  <c r="I821" i="2"/>
  <c r="I817" i="2"/>
  <c r="I813" i="2"/>
  <c r="I809" i="2"/>
  <c r="I805" i="2"/>
  <c r="I801" i="2"/>
  <c r="I797" i="2"/>
  <c r="I793" i="2"/>
  <c r="I789" i="2"/>
  <c r="I785" i="2"/>
  <c r="I781" i="2"/>
  <c r="I777" i="2"/>
  <c r="I773" i="2"/>
  <c r="I769" i="2"/>
  <c r="I1181" i="2"/>
  <c r="I1173" i="2"/>
  <c r="I1169" i="2"/>
  <c r="I1161" i="2"/>
  <c r="I1157" i="2"/>
  <c r="I1149" i="2"/>
  <c r="I1145" i="2"/>
  <c r="I1137" i="2"/>
  <c r="I1121" i="2"/>
  <c r="I1117" i="2"/>
  <c r="I1109" i="2"/>
  <c r="I1101" i="2"/>
  <c r="I1093" i="2"/>
  <c r="I1085" i="2"/>
  <c r="I1081" i="2"/>
  <c r="I1073" i="2"/>
  <c r="I1069" i="2"/>
  <c r="I1065" i="2"/>
  <c r="I1057" i="2"/>
  <c r="I1049" i="2"/>
  <c r="I1045" i="2"/>
  <c r="I1037" i="2"/>
  <c r="I1029" i="2"/>
  <c r="I1021" i="2"/>
  <c r="I1017" i="2"/>
  <c r="I1009" i="2"/>
  <c r="I1001" i="2"/>
  <c r="I993" i="2"/>
  <c r="I989" i="2"/>
  <c r="I981" i="2"/>
  <c r="I973" i="2"/>
  <c r="I965" i="2"/>
  <c r="I957" i="2"/>
  <c r="I949" i="2"/>
  <c r="I941" i="2"/>
  <c r="I937" i="2"/>
  <c r="I929" i="2"/>
  <c r="I921" i="2"/>
  <c r="I917" i="2"/>
  <c r="I909" i="2"/>
  <c r="I901" i="2"/>
  <c r="I893" i="2"/>
  <c r="I885" i="2"/>
  <c r="I881" i="2"/>
  <c r="I873" i="2"/>
  <c r="I869" i="2"/>
  <c r="I861" i="2"/>
  <c r="I853" i="2"/>
  <c r="I849" i="2"/>
  <c r="I841" i="2"/>
  <c r="I829" i="2"/>
  <c r="I1018" i="2"/>
  <c r="I1014" i="2"/>
  <c r="I1010" i="2"/>
  <c r="I1006" i="2"/>
  <c r="I1002" i="2"/>
  <c r="I998" i="2"/>
  <c r="I994" i="2"/>
  <c r="I990" i="2"/>
  <c r="I986" i="2"/>
  <c r="I982" i="2"/>
  <c r="I978" i="2"/>
  <c r="I974" i="2"/>
  <c r="I970" i="2"/>
  <c r="I966" i="2"/>
  <c r="I962" i="2"/>
  <c r="I958" i="2"/>
  <c r="I954" i="2"/>
  <c r="I950" i="2"/>
  <c r="I946" i="2"/>
  <c r="I942" i="2"/>
  <c r="I938" i="2"/>
  <c r="I934" i="2"/>
  <c r="I930" i="2"/>
  <c r="I926" i="2"/>
  <c r="I922" i="2"/>
  <c r="I918" i="2"/>
  <c r="I914" i="2"/>
  <c r="I910" i="2"/>
  <c r="I906" i="2"/>
  <c r="I902" i="2"/>
  <c r="I898" i="2"/>
  <c r="I894" i="2"/>
  <c r="I890" i="2"/>
  <c r="I886" i="2"/>
  <c r="I882" i="2"/>
  <c r="I878" i="2"/>
  <c r="I874" i="2"/>
  <c r="I870" i="2"/>
  <c r="I866" i="2"/>
  <c r="I862" i="2"/>
  <c r="I858" i="2"/>
  <c r="I854" i="2"/>
  <c r="I850" i="2"/>
  <c r="I846" i="2"/>
  <c r="I842" i="2"/>
  <c r="I838" i="2"/>
  <c r="I834" i="2"/>
  <c r="I830" i="2"/>
  <c r="I826" i="2"/>
  <c r="I822" i="2"/>
  <c r="I818" i="2"/>
  <c r="I814" i="2"/>
  <c r="I810" i="2"/>
  <c r="I806" i="2"/>
  <c r="I802" i="2"/>
  <c r="I798" i="2"/>
  <c r="I794" i="2"/>
  <c r="I790" i="2"/>
  <c r="I786" i="2"/>
  <c r="I782" i="2"/>
  <c r="I778" i="2"/>
  <c r="I774" i="2"/>
  <c r="I770" i="2"/>
  <c r="I655" i="2"/>
  <c r="I651" i="2"/>
  <c r="I647" i="2"/>
  <c r="I643" i="2"/>
  <c r="I639" i="2"/>
  <c r="I635" i="2"/>
  <c r="I631" i="2"/>
  <c r="I627" i="2"/>
  <c r="I623" i="2"/>
  <c r="I619" i="2"/>
  <c r="I615" i="2"/>
  <c r="I611" i="2"/>
  <c r="I607" i="2"/>
  <c r="I603" i="2"/>
  <c r="I599" i="2"/>
  <c r="I595" i="2"/>
  <c r="I591" i="2"/>
  <c r="I587" i="2"/>
  <c r="I583" i="2"/>
  <c r="I579" i="2"/>
  <c r="I575" i="2"/>
  <c r="I571" i="2"/>
  <c r="I567" i="2"/>
  <c r="I563" i="2"/>
  <c r="I559" i="2"/>
  <c r="I555" i="2"/>
  <c r="I551" i="2"/>
  <c r="I547" i="2"/>
  <c r="I543" i="2"/>
  <c r="I539" i="2"/>
  <c r="I535" i="2"/>
  <c r="I531" i="2"/>
  <c r="I527" i="2"/>
  <c r="I523" i="2"/>
  <c r="I519" i="2"/>
  <c r="I515" i="2"/>
  <c r="I511" i="2"/>
  <c r="I507" i="2"/>
  <c r="I503" i="2"/>
  <c r="I499" i="2"/>
  <c r="I495" i="2"/>
  <c r="I491" i="2"/>
  <c r="I487" i="2"/>
  <c r="I483" i="2"/>
  <c r="I479" i="2"/>
  <c r="I475" i="2"/>
  <c r="I471" i="2"/>
  <c r="I467" i="2"/>
  <c r="I463" i="2"/>
  <c r="I668" i="2"/>
  <c r="I664" i="2"/>
  <c r="I660" i="2"/>
  <c r="I656" i="2"/>
  <c r="I652" i="2"/>
  <c r="I648" i="2"/>
  <c r="I644" i="2"/>
  <c r="I640" i="2"/>
  <c r="I636" i="2"/>
  <c r="I632" i="2"/>
  <c r="I628" i="2"/>
  <c r="I624" i="2"/>
  <c r="I620" i="2"/>
  <c r="I616" i="2"/>
  <c r="I612" i="2"/>
  <c r="I608" i="2"/>
  <c r="I604" i="2"/>
  <c r="I600" i="2"/>
  <c r="I596" i="2"/>
  <c r="I592" i="2"/>
  <c r="I588" i="2"/>
  <c r="I584" i="2"/>
  <c r="I580" i="2"/>
  <c r="I576" i="2"/>
  <c r="I572" i="2"/>
  <c r="I568" i="2"/>
  <c r="I564" i="2"/>
  <c r="I560" i="2"/>
  <c r="I556" i="2"/>
  <c r="I552" i="2"/>
  <c r="I548" i="2"/>
  <c r="I544" i="2"/>
  <c r="I540" i="2"/>
  <c r="I536" i="2"/>
  <c r="I532" i="2"/>
  <c r="I528" i="2"/>
  <c r="I524" i="2"/>
  <c r="I520" i="2"/>
  <c r="I516" i="2"/>
  <c r="I512" i="2"/>
  <c r="I508" i="2"/>
  <c r="I504" i="2"/>
  <c r="I500" i="2"/>
  <c r="I496" i="2"/>
  <c r="I492" i="2"/>
  <c r="I488" i="2"/>
  <c r="I484" i="2"/>
  <c r="I480" i="2"/>
  <c r="I476" i="2"/>
  <c r="I472" i="2"/>
  <c r="I468" i="2"/>
  <c r="I464" i="2"/>
  <c r="I460" i="2"/>
  <c r="I456" i="2"/>
  <c r="I452" i="2"/>
  <c r="I448" i="2"/>
  <c r="I444" i="2"/>
  <c r="I440" i="2"/>
  <c r="I436" i="2"/>
  <c r="I432" i="2"/>
  <c r="I428" i="2"/>
  <c r="I424" i="2"/>
  <c r="I420" i="2"/>
  <c r="I416" i="2"/>
  <c r="I412" i="2"/>
  <c r="I408" i="2"/>
  <c r="I404" i="2"/>
  <c r="I400" i="2"/>
  <c r="I396" i="2"/>
  <c r="I392" i="2"/>
  <c r="I388" i="2"/>
  <c r="I384" i="2"/>
  <c r="I380" i="2"/>
  <c r="I376" i="2"/>
  <c r="I372" i="2"/>
  <c r="I368" i="2"/>
  <c r="I364" i="2"/>
  <c r="I360" i="2"/>
  <c r="I356" i="2"/>
  <c r="I352" i="2"/>
  <c r="I348" i="2"/>
  <c r="I344" i="2"/>
  <c r="I765" i="2"/>
  <c r="I761" i="2"/>
  <c r="I757" i="2"/>
  <c r="I753" i="2"/>
  <c r="I749" i="2"/>
  <c r="I745" i="2"/>
  <c r="I741" i="2"/>
  <c r="I737" i="2"/>
  <c r="I733" i="2"/>
  <c r="I729" i="2"/>
  <c r="I725" i="2"/>
  <c r="I721" i="2"/>
  <c r="I717" i="2"/>
  <c r="I713" i="2"/>
  <c r="I709" i="2"/>
  <c r="I705" i="2"/>
  <c r="I701" i="2"/>
  <c r="I697" i="2"/>
  <c r="I693" i="2"/>
  <c r="I689" i="2"/>
  <c r="I685" i="2"/>
  <c r="I681" i="2"/>
  <c r="I677" i="2"/>
  <c r="I673" i="2"/>
  <c r="I669" i="2"/>
  <c r="I665" i="2"/>
  <c r="I661" i="2"/>
  <c r="I657" i="2"/>
  <c r="I653" i="2"/>
  <c r="I649" i="2"/>
  <c r="I645" i="2"/>
  <c r="I641" i="2"/>
  <c r="I637" i="2"/>
  <c r="I633" i="2"/>
  <c r="I629" i="2"/>
  <c r="I625" i="2"/>
  <c r="I621" i="2"/>
  <c r="I617" i="2"/>
  <c r="I613" i="2"/>
  <c r="I609" i="2"/>
  <c r="I605" i="2"/>
  <c r="I601" i="2"/>
  <c r="I597" i="2"/>
  <c r="I593" i="2"/>
  <c r="I589" i="2"/>
  <c r="I585" i="2"/>
  <c r="I581" i="2"/>
  <c r="I577" i="2"/>
  <c r="I573" i="2"/>
  <c r="I569" i="2"/>
  <c r="I565" i="2"/>
  <c r="I561" i="2"/>
  <c r="I557" i="2"/>
  <c r="I553" i="2"/>
  <c r="I549" i="2"/>
  <c r="I545" i="2"/>
  <c r="I541" i="2"/>
  <c r="I537" i="2"/>
  <c r="I533" i="2"/>
  <c r="I529" i="2"/>
  <c r="I525" i="2"/>
  <c r="I521" i="2"/>
  <c r="I517" i="2"/>
  <c r="I513" i="2"/>
  <c r="I509" i="2"/>
  <c r="I505" i="2"/>
  <c r="I501" i="2"/>
  <c r="I497" i="2"/>
  <c r="I493" i="2"/>
  <c r="I489" i="2"/>
  <c r="I485" i="2"/>
  <c r="I481" i="2"/>
  <c r="I477" i="2"/>
  <c r="I473" i="2"/>
  <c r="I469" i="2"/>
  <c r="I465" i="2"/>
  <c r="I461" i="2"/>
  <c r="I457" i="2"/>
  <c r="I453" i="2"/>
  <c r="I449" i="2"/>
  <c r="I445" i="2"/>
  <c r="I441" i="2"/>
  <c r="I437" i="2"/>
  <c r="I433" i="2"/>
  <c r="I766" i="2"/>
  <c r="I762" i="2"/>
  <c r="I758" i="2"/>
  <c r="I754" i="2"/>
  <c r="I750" i="2"/>
  <c r="I746" i="2"/>
  <c r="I742" i="2"/>
  <c r="I738" i="2"/>
  <c r="I734" i="2"/>
  <c r="I730" i="2"/>
  <c r="I726" i="2"/>
  <c r="I722" i="2"/>
  <c r="I718" i="2"/>
  <c r="I714" i="2"/>
  <c r="I710" i="2"/>
  <c r="I706" i="2"/>
  <c r="I702" i="2"/>
  <c r="I698" i="2"/>
  <c r="I694" i="2"/>
  <c r="I690" i="2"/>
  <c r="I686" i="2"/>
  <c r="I682" i="2"/>
  <c r="I678" i="2"/>
  <c r="I674" i="2"/>
  <c r="I670" i="2"/>
  <c r="I666" i="2"/>
  <c r="I662" i="2"/>
  <c r="I658" i="2"/>
  <c r="I654" i="2"/>
  <c r="I650" i="2"/>
  <c r="I646" i="2"/>
  <c r="I642" i="2"/>
  <c r="I638" i="2"/>
  <c r="I634" i="2"/>
  <c r="I630" i="2"/>
  <c r="I626" i="2"/>
  <c r="I622" i="2"/>
  <c r="I618" i="2"/>
  <c r="I614" i="2"/>
  <c r="I610" i="2"/>
  <c r="I606" i="2"/>
  <c r="I602" i="2"/>
  <c r="I598" i="2"/>
  <c r="I594" i="2"/>
  <c r="I590" i="2"/>
  <c r="I586" i="2"/>
  <c r="I582" i="2"/>
  <c r="I578" i="2"/>
  <c r="I574" i="2"/>
  <c r="I570" i="2"/>
  <c r="I566" i="2"/>
  <c r="I562" i="2"/>
  <c r="I558" i="2"/>
  <c r="I554" i="2"/>
  <c r="I550" i="2"/>
  <c r="I546" i="2"/>
  <c r="I542" i="2"/>
  <c r="I538" i="2"/>
  <c r="I534" i="2"/>
  <c r="I530" i="2"/>
  <c r="I526" i="2"/>
  <c r="I522" i="2"/>
  <c r="I518" i="2"/>
  <c r="I514" i="2"/>
  <c r="I510" i="2"/>
  <c r="I506" i="2"/>
  <c r="I502" i="2"/>
  <c r="I498" i="2"/>
  <c r="I494" i="2"/>
  <c r="I490" i="2"/>
  <c r="I486" i="2"/>
  <c r="I482" i="2"/>
  <c r="I478" i="2"/>
  <c r="I474" i="2"/>
  <c r="I470" i="2"/>
  <c r="I466" i="2"/>
  <c r="I462" i="2"/>
  <c r="I458" i="2"/>
  <c r="I459" i="2"/>
  <c r="I455" i="2"/>
  <c r="I451" i="2"/>
  <c r="I447" i="2"/>
  <c r="I443" i="2"/>
  <c r="I439" i="2"/>
  <c r="I435" i="2"/>
  <c r="I431" i="2"/>
  <c r="I427" i="2"/>
  <c r="I423" i="2"/>
  <c r="I419" i="2"/>
  <c r="I415" i="2"/>
  <c r="I411" i="2"/>
  <c r="I407" i="2"/>
  <c r="I403" i="2"/>
  <c r="I399" i="2"/>
  <c r="I395" i="2"/>
  <c r="I391" i="2"/>
  <c r="I387" i="2"/>
  <c r="I383" i="2"/>
  <c r="I379" i="2"/>
  <c r="I375" i="2"/>
  <c r="I371" i="2"/>
  <c r="I367" i="2"/>
  <c r="I363" i="2"/>
  <c r="I359" i="2"/>
  <c r="I355" i="2"/>
  <c r="I351" i="2"/>
  <c r="I347" i="2"/>
  <c r="I343" i="2"/>
  <c r="I339" i="2"/>
  <c r="I335" i="2"/>
  <c r="I331" i="2"/>
  <c r="I327" i="2"/>
  <c r="I323" i="2"/>
  <c r="I319" i="2"/>
  <c r="I315" i="2"/>
  <c r="I311" i="2"/>
  <c r="I307" i="2"/>
  <c r="I303" i="2"/>
  <c r="I299" i="2"/>
  <c r="I295" i="2"/>
  <c r="I291" i="2"/>
  <c r="I287" i="2"/>
  <c r="I283" i="2"/>
  <c r="I279" i="2"/>
  <c r="I275" i="2"/>
  <c r="I271" i="2"/>
  <c r="I267" i="2"/>
  <c r="I263" i="2"/>
  <c r="I259" i="2"/>
  <c r="I255" i="2"/>
  <c r="I251" i="2"/>
  <c r="I247" i="2"/>
  <c r="I243" i="2"/>
  <c r="I239" i="2"/>
  <c r="I235" i="2"/>
  <c r="I231" i="2"/>
  <c r="I227" i="2"/>
  <c r="I223" i="2"/>
  <c r="I219" i="2"/>
  <c r="I215" i="2"/>
  <c r="I211" i="2"/>
  <c r="I207" i="2"/>
  <c r="I203" i="2"/>
  <c r="I199" i="2"/>
  <c r="I195" i="2"/>
  <c r="I191" i="2"/>
  <c r="I187" i="2"/>
  <c r="I183" i="2"/>
  <c r="I179" i="2"/>
  <c r="I175" i="2"/>
  <c r="I171" i="2"/>
  <c r="I167" i="2"/>
  <c r="I163" i="2"/>
  <c r="I159" i="2"/>
  <c r="I155" i="2"/>
  <c r="I340" i="2"/>
  <c r="I336" i="2"/>
  <c r="I332" i="2"/>
  <c r="I328" i="2"/>
  <c r="I324" i="2"/>
  <c r="I320" i="2"/>
  <c r="I316" i="2"/>
  <c r="I312" i="2"/>
  <c r="I308" i="2"/>
  <c r="I304" i="2"/>
  <c r="I300" i="2"/>
  <c r="I296" i="2"/>
  <c r="I292" i="2"/>
  <c r="I288" i="2"/>
  <c r="I284" i="2"/>
  <c r="I280" i="2"/>
  <c r="I276" i="2"/>
  <c r="I272" i="2"/>
  <c r="I268" i="2"/>
  <c r="I264" i="2"/>
  <c r="I260" i="2"/>
  <c r="I256" i="2"/>
  <c r="I252" i="2"/>
  <c r="I248" i="2"/>
  <c r="I244" i="2"/>
  <c r="I240" i="2"/>
  <c r="I236" i="2"/>
  <c r="I232" i="2"/>
  <c r="I228" i="2"/>
  <c r="I224" i="2"/>
  <c r="I220" i="2"/>
  <c r="I216" i="2"/>
  <c r="I212" i="2"/>
  <c r="I429" i="2"/>
  <c r="I425" i="2"/>
  <c r="I421" i="2"/>
  <c r="I417" i="2"/>
  <c r="I413" i="2"/>
  <c r="I409" i="2"/>
  <c r="I405" i="2"/>
  <c r="I401" i="2"/>
  <c r="I397" i="2"/>
  <c r="I393" i="2"/>
  <c r="I389" i="2"/>
  <c r="I385" i="2"/>
  <c r="I381" i="2"/>
  <c r="I377" i="2"/>
  <c r="I373" i="2"/>
  <c r="I369" i="2"/>
  <c r="I365" i="2"/>
  <c r="I361" i="2"/>
  <c r="I357" i="2"/>
  <c r="I353" i="2"/>
  <c r="I349" i="2"/>
  <c r="I345" i="2"/>
  <c r="I341" i="2"/>
  <c r="I337" i="2"/>
  <c r="I333" i="2"/>
  <c r="I329" i="2"/>
  <c r="I325" i="2"/>
  <c r="I321" i="2"/>
  <c r="I317" i="2"/>
  <c r="I313" i="2"/>
  <c r="I309" i="2"/>
  <c r="I305" i="2"/>
  <c r="I301" i="2"/>
  <c r="I297" i="2"/>
  <c r="I293" i="2"/>
  <c r="I289" i="2"/>
  <c r="I285" i="2"/>
  <c r="I281" i="2"/>
  <c r="I277" i="2"/>
  <c r="I273" i="2"/>
  <c r="I269" i="2"/>
  <c r="I265" i="2"/>
  <c r="I261" i="2"/>
  <c r="I257" i="2"/>
  <c r="I253" i="2"/>
  <c r="I249" i="2"/>
  <c r="I245" i="2"/>
  <c r="I241" i="2"/>
  <c r="I237" i="2"/>
  <c r="I233" i="2"/>
  <c r="I229" i="2"/>
  <c r="I225" i="2"/>
  <c r="I221" i="2"/>
  <c r="I217" i="2"/>
  <c r="I213" i="2"/>
  <c r="I209" i="2"/>
  <c r="I205" i="2"/>
  <c r="I201" i="2"/>
  <c r="I197" i="2"/>
  <c r="I193" i="2"/>
  <c r="I189" i="2"/>
  <c r="I185" i="2"/>
  <c r="I181" i="2"/>
  <c r="I177" i="2"/>
  <c r="I173" i="2"/>
  <c r="I169" i="2"/>
  <c r="I454" i="2"/>
  <c r="I450" i="2"/>
  <c r="I446" i="2"/>
  <c r="I442" i="2"/>
  <c r="I438" i="2"/>
  <c r="I434" i="2"/>
  <c r="I430" i="2"/>
  <c r="I426" i="2"/>
  <c r="I422" i="2"/>
  <c r="I418" i="2"/>
  <c r="I414" i="2"/>
  <c r="I410" i="2"/>
  <c r="I406" i="2"/>
  <c r="I402" i="2"/>
  <c r="I398" i="2"/>
  <c r="I394" i="2"/>
  <c r="I390" i="2"/>
  <c r="I386" i="2"/>
  <c r="I382" i="2"/>
  <c r="I378" i="2"/>
  <c r="I374" i="2"/>
  <c r="I370" i="2"/>
  <c r="I366" i="2"/>
  <c r="I362" i="2"/>
  <c r="I358" i="2"/>
  <c r="I354" i="2"/>
  <c r="I350" i="2"/>
  <c r="I346" i="2"/>
  <c r="I342" i="2"/>
  <c r="I338" i="2"/>
  <c r="I334" i="2"/>
  <c r="I330" i="2"/>
  <c r="I326" i="2"/>
  <c r="I322" i="2"/>
  <c r="I318" i="2"/>
  <c r="I314" i="2"/>
  <c r="I310" i="2"/>
  <c r="I306" i="2"/>
  <c r="I302" i="2"/>
  <c r="I298" i="2"/>
  <c r="I294" i="2"/>
  <c r="I290" i="2"/>
  <c r="I286" i="2"/>
  <c r="I282" i="2"/>
  <c r="I278" i="2"/>
  <c r="I274" i="2"/>
  <c r="I270" i="2"/>
  <c r="I266" i="2"/>
  <c r="I262" i="2"/>
  <c r="I258" i="2"/>
  <c r="I254" i="2"/>
  <c r="I250" i="2"/>
  <c r="I246" i="2"/>
  <c r="I242" i="2"/>
  <c r="I238" i="2"/>
  <c r="I234" i="2"/>
  <c r="I230" i="2"/>
  <c r="I226" i="2"/>
  <c r="I222" i="2"/>
  <c r="I218" i="2"/>
  <c r="I214" i="2"/>
  <c r="I210" i="2"/>
  <c r="I206" i="2"/>
  <c r="I202" i="2"/>
  <c r="I198" i="2"/>
  <c r="I194" i="2"/>
  <c r="I190" i="2"/>
  <c r="I186" i="2"/>
  <c r="I182" i="2"/>
  <c r="I178" i="2"/>
  <c r="I174" i="2"/>
  <c r="I170" i="2"/>
  <c r="I166" i="2"/>
  <c r="I162" i="2"/>
  <c r="I158" i="2"/>
  <c r="I154" i="2"/>
  <c r="I150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146" i="2"/>
  <c r="I142" i="2"/>
  <c r="I138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2" i="2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J373" i="2"/>
  <c r="J87" i="2"/>
  <c r="K942" i="2"/>
  <c r="K510" i="2"/>
  <c r="K430" i="2"/>
  <c r="K426" i="2"/>
  <c r="J86" i="2"/>
  <c r="J1524" i="2"/>
  <c r="K1158" i="2"/>
  <c r="J737" i="2"/>
  <c r="J914" i="2"/>
  <c r="J802" i="2"/>
  <c r="J314" i="2"/>
  <c r="K87" i="2"/>
  <c r="K1336" i="2"/>
  <c r="J283" i="2"/>
  <c r="J279" i="2"/>
  <c r="K225" i="2"/>
  <c r="K213" i="2"/>
  <c r="K209" i="2"/>
  <c r="J195" i="2"/>
  <c r="J155" i="2"/>
  <c r="K101" i="2"/>
  <c r="K1549" i="2"/>
  <c r="K1453" i="2"/>
  <c r="J1432" i="2"/>
  <c r="K1409" i="2"/>
  <c r="J1384" i="2"/>
  <c r="K1370" i="2"/>
  <c r="K513" i="2"/>
  <c r="K429" i="2"/>
  <c r="K1548" i="2"/>
  <c r="J1442" i="2"/>
  <c r="K799" i="2"/>
  <c r="K791" i="2"/>
  <c r="K595" i="2"/>
  <c r="J590" i="2"/>
  <c r="J378" i="2"/>
  <c r="J1326" i="2"/>
  <c r="J1322" i="2"/>
  <c r="J1318" i="2"/>
  <c r="J1310" i="2"/>
  <c r="J1010" i="2"/>
  <c r="K935" i="2"/>
  <c r="K927" i="2"/>
  <c r="K923" i="2"/>
  <c r="K519" i="2"/>
  <c r="K1376" i="2"/>
  <c r="K1372" i="2"/>
  <c r="K1368" i="2"/>
  <c r="J742" i="2"/>
  <c r="J599" i="2"/>
  <c r="J479" i="2"/>
  <c r="J1523" i="2"/>
  <c r="J1515" i="2"/>
  <c r="K1337" i="2"/>
  <c r="J1171" i="2"/>
  <c r="J1167" i="2"/>
  <c r="J1108" i="2"/>
  <c r="J1104" i="2"/>
  <c r="K1061" i="2"/>
  <c r="K901" i="2"/>
  <c r="J899" i="2"/>
  <c r="J871" i="2"/>
  <c r="J835" i="2"/>
  <c r="K356" i="2"/>
  <c r="J1233" i="2"/>
  <c r="J1229" i="2"/>
  <c r="K1558" i="2"/>
  <c r="K1550" i="2"/>
  <c r="K1458" i="2"/>
  <c r="K654" i="2"/>
  <c r="J284" i="2"/>
  <c r="K278" i="2"/>
  <c r="J88" i="2"/>
  <c r="K1213" i="2"/>
  <c r="J1000" i="2"/>
  <c r="J980" i="2"/>
  <c r="J815" i="2"/>
  <c r="K801" i="2"/>
  <c r="K796" i="2"/>
  <c r="K792" i="2"/>
  <c r="K784" i="2"/>
  <c r="J670" i="2"/>
  <c r="J365" i="2"/>
  <c r="K110" i="2"/>
  <c r="J84" i="2"/>
  <c r="J1513" i="2"/>
  <c r="J1304" i="2"/>
  <c r="J1256" i="2"/>
  <c r="K660" i="2"/>
  <c r="K648" i="2"/>
  <c r="K588" i="2"/>
  <c r="K431" i="2"/>
  <c r="K363" i="2"/>
  <c r="K351" i="2"/>
  <c r="K347" i="2"/>
  <c r="J313" i="2"/>
  <c r="J153" i="2"/>
  <c r="K1559" i="2"/>
  <c r="K1418" i="2"/>
  <c r="K1410" i="2"/>
  <c r="J1558" i="2"/>
  <c r="J1550" i="2"/>
  <c r="J1514" i="2"/>
  <c r="J1433" i="2"/>
  <c r="J1345" i="2"/>
  <c r="K1330" i="2"/>
  <c r="K1322" i="2"/>
  <c r="K1318" i="2"/>
  <c r="K1222" i="2"/>
  <c r="K1214" i="2"/>
  <c r="K862" i="2"/>
  <c r="K781" i="2"/>
  <c r="K757" i="2"/>
  <c r="J699" i="2"/>
  <c r="J691" i="2"/>
  <c r="J687" i="2"/>
  <c r="K596" i="2"/>
  <c r="J510" i="2"/>
  <c r="J466" i="2"/>
  <c r="J366" i="2"/>
  <c r="K187" i="2"/>
  <c r="K183" i="2"/>
  <c r="K171" i="2"/>
  <c r="K159" i="2"/>
  <c r="K1563" i="2"/>
  <c r="K1560" i="2"/>
  <c r="K1427" i="2"/>
  <c r="K1367" i="2"/>
  <c r="J1257" i="2"/>
  <c r="K967" i="2"/>
  <c r="K943" i="2"/>
  <c r="J929" i="2"/>
  <c r="K926" i="2"/>
  <c r="K822" i="2"/>
  <c r="J821" i="2"/>
  <c r="J805" i="2"/>
  <c r="J796" i="2"/>
  <c r="J792" i="2"/>
  <c r="K790" i="2"/>
  <c r="K645" i="2"/>
  <c r="K641" i="2"/>
  <c r="K637" i="2"/>
  <c r="K633" i="2"/>
  <c r="K629" i="2"/>
  <c r="J587" i="2"/>
  <c r="J519" i="2"/>
  <c r="K516" i="2"/>
  <c r="K456" i="2"/>
  <c r="J443" i="2"/>
  <c r="J367" i="2"/>
  <c r="J134" i="2"/>
  <c r="K1507" i="2"/>
  <c r="K1375" i="2"/>
  <c r="K1363" i="2"/>
  <c r="J1575" i="2"/>
  <c r="K1468" i="2"/>
  <c r="K1464" i="2"/>
  <c r="K1428" i="2"/>
  <c r="K1300" i="2"/>
  <c r="K1143" i="2"/>
  <c r="K1139" i="2"/>
  <c r="K1135" i="2"/>
  <c r="K1131" i="2"/>
  <c r="J1090" i="2"/>
  <c r="J905" i="2"/>
  <c r="J825" i="2"/>
  <c r="J736" i="2"/>
  <c r="K722" i="2"/>
  <c r="K593" i="2"/>
  <c r="K589" i="2"/>
  <c r="J471" i="2"/>
  <c r="J467" i="2"/>
  <c r="J440" i="2"/>
  <c r="K272" i="2"/>
  <c r="K268" i="2"/>
  <c r="K232" i="2"/>
  <c r="J147" i="2"/>
  <c r="K458" i="2"/>
  <c r="J156" i="2"/>
  <c r="J152" i="2"/>
  <c r="K1570" i="2"/>
  <c r="K1465" i="2"/>
  <c r="K1461" i="2"/>
  <c r="J1307" i="2"/>
  <c r="K1212" i="2"/>
  <c r="J1031" i="2"/>
  <c r="K1000" i="2"/>
  <c r="J967" i="2"/>
  <c r="J831" i="2"/>
  <c r="K667" i="2"/>
  <c r="J653" i="2"/>
  <c r="K582" i="2"/>
  <c r="K526" i="2"/>
  <c r="J368" i="2"/>
  <c r="J132" i="2"/>
  <c r="J124" i="2"/>
  <c r="K121" i="2"/>
  <c r="J1576" i="2"/>
  <c r="K1565" i="2"/>
  <c r="K1561" i="2"/>
  <c r="K1556" i="2"/>
  <c r="J1535" i="2"/>
  <c r="K1490" i="2"/>
  <c r="K1486" i="2"/>
  <c r="J1431" i="2"/>
  <c r="K1415" i="2"/>
  <c r="K1406" i="2"/>
  <c r="K1228" i="2"/>
  <c r="J1200" i="2"/>
  <c r="J1172" i="2"/>
  <c r="J1132" i="2"/>
  <c r="K1065" i="2"/>
  <c r="J1023" i="2"/>
  <c r="K1021" i="2"/>
  <c r="J1015" i="2"/>
  <c r="J1003" i="2"/>
  <c r="J959" i="2"/>
  <c r="J870" i="2"/>
  <c r="K832" i="2"/>
  <c r="K803" i="2"/>
  <c r="K787" i="2"/>
  <c r="K713" i="2"/>
  <c r="K709" i="2"/>
  <c r="J708" i="2"/>
  <c r="J680" i="2"/>
  <c r="K677" i="2"/>
  <c r="J659" i="2"/>
  <c r="J655" i="2"/>
  <c r="K653" i="2"/>
  <c r="K591" i="2"/>
  <c r="K575" i="2"/>
  <c r="J533" i="2"/>
  <c r="J472" i="2"/>
  <c r="J459" i="2"/>
  <c r="K457" i="2"/>
  <c r="J455" i="2"/>
  <c r="K432" i="2"/>
  <c r="J430" i="2"/>
  <c r="K378" i="2"/>
  <c r="J362" i="2"/>
  <c r="J301" i="2"/>
  <c r="K270" i="2"/>
  <c r="K269" i="2"/>
  <c r="J252" i="2"/>
  <c r="K249" i="2"/>
  <c r="K229" i="2"/>
  <c r="J224" i="2"/>
  <c r="J216" i="2"/>
  <c r="K201" i="2"/>
  <c r="K197" i="2"/>
  <c r="J176" i="2"/>
  <c r="J172" i="2"/>
  <c r="K123" i="2"/>
  <c r="J122" i="2"/>
  <c r="K103" i="2"/>
  <c r="J97" i="2"/>
  <c r="J93" i="2"/>
  <c r="J1096" i="2"/>
  <c r="J1092" i="2"/>
  <c r="K1013" i="2"/>
  <c r="K993" i="2"/>
  <c r="K989" i="2"/>
  <c r="K985" i="2"/>
  <c r="K981" i="2"/>
  <c r="K977" i="2"/>
  <c r="J939" i="2"/>
  <c r="J931" i="2"/>
  <c r="J915" i="2"/>
  <c r="K900" i="2"/>
  <c r="K669" i="2"/>
  <c r="K657" i="2"/>
  <c r="K571" i="2"/>
  <c r="K567" i="2"/>
  <c r="K563" i="2"/>
  <c r="K559" i="2"/>
  <c r="K555" i="2"/>
  <c r="K551" i="2"/>
  <c r="K547" i="2"/>
  <c r="J468" i="2"/>
  <c r="K453" i="2"/>
  <c r="J439" i="2"/>
  <c r="J309" i="2"/>
  <c r="J289" i="2"/>
  <c r="J1568" i="2"/>
  <c r="K1466" i="2"/>
  <c r="K1424" i="2"/>
  <c r="J1418" i="2"/>
  <c r="J1385" i="2"/>
  <c r="K1373" i="2"/>
  <c r="K1236" i="2"/>
  <c r="J1573" i="2"/>
  <c r="K1566" i="2"/>
  <c r="K1562" i="2"/>
  <c r="K1557" i="2"/>
  <c r="J1518" i="2"/>
  <c r="K1475" i="2"/>
  <c r="K1471" i="2"/>
  <c r="J1470" i="2"/>
  <c r="J1263" i="2"/>
  <c r="J1239" i="2"/>
  <c r="K1220" i="2"/>
  <c r="K1216" i="2"/>
  <c r="J1214" i="2"/>
  <c r="J1209" i="2"/>
  <c r="K1130" i="2"/>
  <c r="K1126" i="2"/>
  <c r="K1114" i="2"/>
  <c r="J1113" i="2"/>
  <c r="K1110" i="2"/>
  <c r="K1082" i="2"/>
  <c r="K1058" i="2"/>
  <c r="K1054" i="2"/>
  <c r="K1050" i="2"/>
  <c r="K1046" i="2"/>
  <c r="J1045" i="2"/>
  <c r="J1041" i="2"/>
  <c r="K1014" i="2"/>
  <c r="J1004" i="2"/>
  <c r="J944" i="2"/>
  <c r="K913" i="2"/>
  <c r="J803" i="2"/>
  <c r="J669" i="2"/>
  <c r="K597" i="2"/>
  <c r="K592" i="2"/>
  <c r="K580" i="2"/>
  <c r="J574" i="2"/>
  <c r="J538" i="2"/>
  <c r="K511" i="2"/>
  <c r="J474" i="2"/>
  <c r="J432" i="2"/>
  <c r="J369" i="2"/>
  <c r="J364" i="2"/>
  <c r="K344" i="2"/>
  <c r="K311" i="2"/>
  <c r="K307" i="2"/>
  <c r="K303" i="2"/>
  <c r="J277" i="2"/>
  <c r="J257" i="2"/>
  <c r="K222" i="2"/>
  <c r="K218" i="2"/>
  <c r="J157" i="2"/>
  <c r="J148" i="2"/>
  <c r="K132" i="2"/>
  <c r="J131" i="2"/>
  <c r="K124" i="2"/>
  <c r="J118" i="2"/>
  <c r="J114" i="2"/>
  <c r="K104" i="2"/>
  <c r="J103" i="2"/>
  <c r="K100" i="2"/>
  <c r="J99" i="2"/>
  <c r="J94" i="2"/>
  <c r="J1572" i="2"/>
  <c r="J1509" i="2"/>
  <c r="J1397" i="2"/>
  <c r="J1376" i="2"/>
  <c r="K1232" i="2"/>
  <c r="J1574" i="2"/>
  <c r="J1561" i="2"/>
  <c r="K1545" i="2"/>
  <c r="J1510" i="2"/>
  <c r="K1508" i="2"/>
  <c r="K1459" i="2"/>
  <c r="K1450" i="2"/>
  <c r="K1446" i="2"/>
  <c r="K1442" i="2"/>
  <c r="J1441" i="2"/>
  <c r="K1438" i="2"/>
  <c r="J1428" i="2"/>
  <c r="K1425" i="2"/>
  <c r="K1421" i="2"/>
  <c r="J1415" i="2"/>
  <c r="K1408" i="2"/>
  <c r="J1386" i="2"/>
  <c r="J1308" i="2"/>
  <c r="K1305" i="2"/>
  <c r="J1296" i="2"/>
  <c r="K1293" i="2"/>
  <c r="K1285" i="2"/>
  <c r="K1281" i="2"/>
  <c r="K1273" i="2"/>
  <c r="K1269" i="2"/>
  <c r="K1265" i="2"/>
  <c r="K1225" i="2"/>
  <c r="J1170" i="2"/>
  <c r="J1169" i="2"/>
  <c r="J1141" i="2"/>
  <c r="J1137" i="2"/>
  <c r="J1133" i="2"/>
  <c r="K1127" i="2"/>
  <c r="K1087" i="2"/>
  <c r="K1075" i="2"/>
  <c r="J1025" i="2"/>
  <c r="J1021" i="2"/>
  <c r="K1011" i="2"/>
  <c r="J916" i="2"/>
  <c r="J892" i="2"/>
  <c r="J888" i="2"/>
  <c r="J860" i="2"/>
  <c r="K858" i="2"/>
  <c r="J832" i="2"/>
  <c r="J827" i="2"/>
  <c r="K788" i="2"/>
  <c r="J754" i="2"/>
  <c r="K711" i="2"/>
  <c r="J677" i="2"/>
  <c r="K650" i="2"/>
  <c r="J592" i="2"/>
  <c r="K479" i="2"/>
  <c r="J436" i="2"/>
  <c r="K424" i="2"/>
  <c r="K408" i="2"/>
  <c r="K400" i="2"/>
  <c r="K392" i="2"/>
  <c r="K384" i="2"/>
  <c r="K361" i="2"/>
  <c r="K357" i="2"/>
  <c r="J355" i="2"/>
  <c r="J319" i="2"/>
  <c r="J278" i="2"/>
  <c r="K227" i="2"/>
  <c r="J210" i="2"/>
  <c r="J1475" i="2"/>
  <c r="J962" i="2"/>
  <c r="K712" i="2"/>
  <c r="J371" i="2"/>
  <c r="J104" i="2"/>
  <c r="J1566" i="2"/>
  <c r="K1514" i="2"/>
  <c r="J1484" i="2"/>
  <c r="K1460" i="2"/>
  <c r="J1458" i="2"/>
  <c r="K1452" i="2"/>
  <c r="J1396" i="2"/>
  <c r="J1392" i="2"/>
  <c r="K1359" i="2"/>
  <c r="K1351" i="2"/>
  <c r="J1321" i="2"/>
  <c r="J1317" i="2"/>
  <c r="K1298" i="2"/>
  <c r="K1294" i="2"/>
  <c r="K1291" i="2"/>
  <c r="K1287" i="2"/>
  <c r="K1156" i="2"/>
  <c r="K1152" i="2"/>
  <c r="J1074" i="2"/>
  <c r="J1066" i="2"/>
  <c r="K1031" i="2"/>
  <c r="K1016" i="2"/>
  <c r="K1003" i="2"/>
  <c r="J950" i="2"/>
  <c r="J917" i="2"/>
  <c r="K870" i="2"/>
  <c r="J857" i="2"/>
  <c r="K655" i="2"/>
  <c r="J617" i="2"/>
  <c r="K590" i="2"/>
  <c r="K529" i="2"/>
  <c r="J524" i="2"/>
  <c r="K521" i="2"/>
  <c r="J495" i="2"/>
  <c r="J491" i="2"/>
  <c r="J487" i="2"/>
  <c r="J462" i="2"/>
  <c r="K455" i="2"/>
  <c r="K451" i="2"/>
  <c r="K447" i="2"/>
  <c r="J438" i="2"/>
  <c r="K425" i="2"/>
  <c r="K421" i="2"/>
  <c r="K417" i="2"/>
  <c r="K409" i="2"/>
  <c r="J384" i="2"/>
  <c r="J375" i="2"/>
  <c r="K358" i="2"/>
  <c r="K354" i="2"/>
  <c r="J316" i="2"/>
  <c r="J307" i="2"/>
  <c r="J274" i="2"/>
  <c r="J258" i="2"/>
  <c r="J234" i="2"/>
  <c r="K192" i="2"/>
  <c r="J154" i="2"/>
  <c r="J145" i="2"/>
  <c r="K142" i="2"/>
  <c r="K89" i="2"/>
  <c r="K1564" i="2"/>
  <c r="J1545" i="2"/>
  <c r="J1521" i="2"/>
  <c r="J1516" i="2"/>
  <c r="J1434" i="2"/>
  <c r="J1383" i="2"/>
  <c r="J1370" i="2"/>
  <c r="K1299" i="2"/>
  <c r="J1258" i="2"/>
  <c r="J1238" i="2"/>
  <c r="J1234" i="2"/>
  <c r="J1230" i="2"/>
  <c r="K1209" i="2"/>
  <c r="K1144" i="2"/>
  <c r="J1139" i="2"/>
  <c r="K1012" i="2"/>
  <c r="J943" i="2"/>
  <c r="J934" i="2"/>
  <c r="J906" i="2"/>
  <c r="K887" i="2"/>
  <c r="K883" i="2"/>
  <c r="J878" i="2"/>
  <c r="J838" i="2"/>
  <c r="J804" i="2"/>
  <c r="J683" i="2"/>
  <c r="J675" i="2"/>
  <c r="K672" i="2"/>
  <c r="J671" i="2"/>
  <c r="J666" i="2"/>
  <c r="J545" i="2"/>
  <c r="J516" i="2"/>
  <c r="K509" i="2"/>
  <c r="K436" i="2"/>
  <c r="J381" i="2"/>
  <c r="K216" i="2"/>
  <c r="J211" i="2"/>
  <c r="K204" i="2"/>
  <c r="K188" i="2"/>
  <c r="K184" i="2"/>
  <c r="K180" i="2"/>
  <c r="K176" i="2"/>
  <c r="J1562" i="2"/>
  <c r="J1520" i="2"/>
  <c r="J1483" i="2"/>
  <c r="J1424" i="2"/>
  <c r="J1377" i="2"/>
  <c r="J1343" i="2"/>
  <c r="K1316" i="2"/>
  <c r="K1312" i="2"/>
  <c r="K1242" i="2"/>
  <c r="K1234" i="2"/>
  <c r="K1230" i="2"/>
  <c r="K1179" i="2"/>
  <c r="K1162" i="2"/>
  <c r="J1507" i="2"/>
  <c r="K1448" i="2"/>
  <c r="K1426" i="2"/>
  <c r="J1387" i="2"/>
  <c r="K1379" i="2"/>
  <c r="K1365" i="2"/>
  <c r="K1361" i="2"/>
  <c r="K1357" i="2"/>
  <c r="J1356" i="2"/>
  <c r="K1353" i="2"/>
  <c r="J1323" i="2"/>
  <c r="J1319" i="2"/>
  <c r="K1309" i="2"/>
  <c r="J1306" i="2"/>
  <c r="J1241" i="2"/>
  <c r="K1217" i="2"/>
  <c r="K1141" i="2"/>
  <c r="K1137" i="2"/>
  <c r="K1133" i="2"/>
  <c r="J1087" i="2"/>
  <c r="K1064" i="2"/>
  <c r="K864" i="2"/>
  <c r="J676" i="2"/>
  <c r="J1511" i="2"/>
  <c r="K1484" i="2"/>
  <c r="J1569" i="2"/>
  <c r="K1509" i="2"/>
  <c r="J1564" i="2"/>
  <c r="J1522" i="2"/>
  <c r="J1517" i="2"/>
  <c r="J1508" i="2"/>
  <c r="K1502" i="2"/>
  <c r="K1498" i="2"/>
  <c r="J1471" i="2"/>
  <c r="J1466" i="2"/>
  <c r="K1457" i="2"/>
  <c r="K1449" i="2"/>
  <c r="J1435" i="2"/>
  <c r="J1430" i="2"/>
  <c r="K1419" i="2"/>
  <c r="K1414" i="2"/>
  <c r="K1310" i="2"/>
  <c r="K1276" i="2"/>
  <c r="K1251" i="2"/>
  <c r="K1235" i="2"/>
  <c r="K1231" i="2"/>
  <c r="K1223" i="2"/>
  <c r="K1160" i="2"/>
  <c r="K1146" i="2"/>
  <c r="J1144" i="2"/>
  <c r="K1129" i="2"/>
  <c r="K909" i="2"/>
  <c r="K905" i="2"/>
  <c r="K897" i="2"/>
  <c r="K893" i="2"/>
  <c r="K889" i="2"/>
  <c r="K825" i="2"/>
  <c r="J363" i="2"/>
  <c r="K258" i="2"/>
  <c r="K206" i="2"/>
  <c r="J1487" i="2"/>
  <c r="J1479" i="2"/>
  <c r="K1456" i="2"/>
  <c r="J1450" i="2"/>
  <c r="K1413" i="2"/>
  <c r="J1347" i="2"/>
  <c r="J1563" i="2"/>
  <c r="K1553" i="2"/>
  <c r="K1505" i="2"/>
  <c r="K1572" i="2"/>
  <c r="J1570" i="2"/>
  <c r="K1568" i="2"/>
  <c r="J1565" i="2"/>
  <c r="K1554" i="2"/>
  <c r="K1524" i="2"/>
  <c r="K1515" i="2"/>
  <c r="J1512" i="2"/>
  <c r="K1506" i="2"/>
  <c r="J1504" i="2"/>
  <c r="J1476" i="2"/>
  <c r="K1469" i="2"/>
  <c r="K1437" i="2"/>
  <c r="K1423" i="2"/>
  <c r="K1420" i="2"/>
  <c r="K1411" i="2"/>
  <c r="K1380" i="2"/>
  <c r="K1371" i="2"/>
  <c r="K1339" i="2"/>
  <c r="J1324" i="2"/>
  <c r="J1320" i="2"/>
  <c r="K1297" i="2"/>
  <c r="K1272" i="2"/>
  <c r="K1268" i="2"/>
  <c r="J1255" i="2"/>
  <c r="K1248" i="2"/>
  <c r="J1235" i="2"/>
  <c r="J1231" i="2"/>
  <c r="K1224" i="2"/>
  <c r="K1218" i="2"/>
  <c r="K1215" i="2"/>
  <c r="J1175" i="2"/>
  <c r="J1166" i="2"/>
  <c r="K1077" i="2"/>
  <c r="J1026" i="2"/>
  <c r="J912" i="2"/>
  <c r="K865" i="2"/>
  <c r="K857" i="2"/>
  <c r="J1505" i="2"/>
  <c r="K1499" i="2"/>
  <c r="K1495" i="2"/>
  <c r="J1477" i="2"/>
  <c r="K1429" i="2"/>
  <c r="K1412" i="2"/>
  <c r="K1377" i="2"/>
  <c r="J1300" i="2"/>
  <c r="K1148" i="2"/>
  <c r="J1129" i="2"/>
  <c r="J539" i="2"/>
  <c r="K1576" i="2"/>
  <c r="J1491" i="2"/>
  <c r="K1551" i="2"/>
  <c r="J1519" i="2"/>
  <c r="K1378" i="2"/>
  <c r="K594" i="2"/>
  <c r="K1492" i="2"/>
  <c r="J1571" i="2"/>
  <c r="J1559" i="2"/>
  <c r="K1555" i="2"/>
  <c r="J1560" i="2"/>
  <c r="K1552" i="2"/>
  <c r="J1506" i="2"/>
  <c r="J1474" i="2"/>
  <c r="J1473" i="2"/>
  <c r="K1467" i="2"/>
  <c r="K1451" i="2"/>
  <c r="K1434" i="2"/>
  <c r="J1429" i="2"/>
  <c r="J1427" i="2"/>
  <c r="J1423" i="2"/>
  <c r="K1417" i="2"/>
  <c r="K1407" i="2"/>
  <c r="K1403" i="2"/>
  <c r="K1399" i="2"/>
  <c r="J1398" i="2"/>
  <c r="K1395" i="2"/>
  <c r="K1391" i="2"/>
  <c r="K1369" i="2"/>
  <c r="K1335" i="2"/>
  <c r="K1323" i="2"/>
  <c r="K1319" i="2"/>
  <c r="K1311" i="2"/>
  <c r="J1288" i="2"/>
  <c r="K1274" i="2"/>
  <c r="K1233" i="2"/>
  <c r="K1229" i="2"/>
  <c r="K1221" i="2"/>
  <c r="K1198" i="2"/>
  <c r="K1194" i="2"/>
  <c r="J1193" i="2"/>
  <c r="K1190" i="2"/>
  <c r="K1161" i="2"/>
  <c r="K1149" i="2"/>
  <c r="J1142" i="2"/>
  <c r="K1128" i="2"/>
  <c r="J1101" i="2"/>
  <c r="J1086" i="2"/>
  <c r="K1079" i="2"/>
  <c r="K1074" i="2"/>
  <c r="K1070" i="2"/>
  <c r="K1062" i="2"/>
  <c r="K911" i="2"/>
  <c r="J837" i="2"/>
  <c r="J833" i="2"/>
  <c r="K826" i="2"/>
  <c r="J1236" i="2"/>
  <c r="J1232" i="2"/>
  <c r="J1222" i="2"/>
  <c r="K1185" i="2"/>
  <c r="J1180" i="2"/>
  <c r="K1177" i="2"/>
  <c r="J1176" i="2"/>
  <c r="K1164" i="2"/>
  <c r="J1149" i="2"/>
  <c r="J1145" i="2"/>
  <c r="K1142" i="2"/>
  <c r="K1116" i="2"/>
  <c r="J1115" i="2"/>
  <c r="J1111" i="2"/>
  <c r="J1098" i="2"/>
  <c r="J1094" i="2"/>
  <c r="K1092" i="2"/>
  <c r="K1084" i="2"/>
  <c r="K1083" i="2"/>
  <c r="J1081" i="2"/>
  <c r="J1073" i="2"/>
  <c r="J1072" i="2"/>
  <c r="K1057" i="2"/>
  <c r="K1056" i="2"/>
  <c r="K1052" i="2"/>
  <c r="K1048" i="2"/>
  <c r="J1047" i="2"/>
  <c r="K1044" i="2"/>
  <c r="J1043" i="2"/>
  <c r="K1040" i="2"/>
  <c r="J1030" i="2"/>
  <c r="K1023" i="2"/>
  <c r="J1017" i="2"/>
  <c r="J1012" i="2"/>
  <c r="J975" i="2"/>
  <c r="J971" i="2"/>
  <c r="J963" i="2"/>
  <c r="J937" i="2"/>
  <c r="J933" i="2"/>
  <c r="J903" i="2"/>
  <c r="J879" i="2"/>
  <c r="J875" i="2"/>
  <c r="J862" i="2"/>
  <c r="K859" i="2"/>
  <c r="K855" i="2"/>
  <c r="K847" i="2"/>
  <c r="J846" i="2"/>
  <c r="K843" i="2"/>
  <c r="J842" i="2"/>
  <c r="J819" i="2"/>
  <c r="J807" i="2"/>
  <c r="K774" i="2"/>
  <c r="J773" i="2"/>
  <c r="K770" i="2"/>
  <c r="J769" i="2"/>
  <c r="J745" i="2"/>
  <c r="J744" i="2"/>
  <c r="K729" i="2"/>
  <c r="J727" i="2"/>
  <c r="K725" i="2"/>
  <c r="J530" i="2"/>
  <c r="J478" i="2"/>
  <c r="J477" i="2"/>
  <c r="J473" i="2"/>
  <c r="K427" i="2"/>
  <c r="J426" i="2"/>
  <c r="K364" i="2"/>
  <c r="J240" i="2"/>
  <c r="K185" i="2"/>
  <c r="K181" i="2"/>
  <c r="K177" i="2"/>
  <c r="K173" i="2"/>
  <c r="J89" i="2"/>
  <c r="J1078" i="2"/>
  <c r="J1060" i="2"/>
  <c r="J1027" i="2"/>
  <c r="K1024" i="2"/>
  <c r="J1018" i="2"/>
  <c r="J964" i="2"/>
  <c r="J960" i="2"/>
  <c r="K953" i="2"/>
  <c r="J948" i="2"/>
  <c r="K915" i="2"/>
  <c r="K878" i="2"/>
  <c r="J876" i="2"/>
  <c r="K874" i="2"/>
  <c r="J863" i="2"/>
  <c r="K861" i="2"/>
  <c r="K860" i="2"/>
  <c r="K844" i="2"/>
  <c r="J843" i="2"/>
  <c r="K840" i="2"/>
  <c r="K827" i="2"/>
  <c r="K817" i="2"/>
  <c r="J650" i="2"/>
  <c r="K647" i="2"/>
  <c r="J610" i="2"/>
  <c r="K581" i="2"/>
  <c r="K577" i="2"/>
  <c r="K428" i="2"/>
  <c r="K372" i="2"/>
  <c r="K365" i="2"/>
  <c r="J286" i="2"/>
  <c r="J90" i="2"/>
  <c r="K1085" i="2"/>
  <c r="J1083" i="2"/>
  <c r="J1070" i="2"/>
  <c r="K1063" i="2"/>
  <c r="K1007" i="2"/>
  <c r="J1001" i="2"/>
  <c r="K998" i="2"/>
  <c r="J981" i="2"/>
  <c r="J977" i="2"/>
  <c r="J961" i="2"/>
  <c r="K954" i="2"/>
  <c r="K924" i="2"/>
  <c r="K920" i="2"/>
  <c r="J913" i="2"/>
  <c r="K902" i="2"/>
  <c r="J877" i="2"/>
  <c r="J873" i="2"/>
  <c r="J834" i="2"/>
  <c r="J829" i="2"/>
  <c r="J709" i="2"/>
  <c r="J685" i="2"/>
  <c r="K673" i="2"/>
  <c r="J540" i="2"/>
  <c r="K508" i="2"/>
  <c r="K504" i="2"/>
  <c r="K500" i="2"/>
  <c r="K496" i="2"/>
  <c r="K492" i="2"/>
  <c r="J483" i="2"/>
  <c r="J453" i="2"/>
  <c r="J441" i="2"/>
  <c r="J437" i="2"/>
  <c r="J379" i="2"/>
  <c r="J370" i="2"/>
  <c r="K283" i="2"/>
  <c r="K215" i="2"/>
  <c r="K211" i="2"/>
  <c r="J312" i="2"/>
  <c r="J299" i="2"/>
  <c r="J95" i="2"/>
  <c r="J1106" i="2"/>
  <c r="J1102" i="2"/>
  <c r="K1072" i="2"/>
  <c r="J1024" i="2"/>
  <c r="K1017" i="2"/>
  <c r="J953" i="2"/>
  <c r="K950" i="2"/>
  <c r="J945" i="2"/>
  <c r="K912" i="2"/>
  <c r="K907" i="2"/>
  <c r="K899" i="2"/>
  <c r="J898" i="2"/>
  <c r="K853" i="2"/>
  <c r="K849" i="2"/>
  <c r="K828" i="2"/>
  <c r="J813" i="2"/>
  <c r="K723" i="2"/>
  <c r="K707" i="2"/>
  <c r="J706" i="2"/>
  <c r="K703" i="2"/>
  <c r="K699" i="2"/>
  <c r="J678" i="2"/>
  <c r="K674" i="2"/>
  <c r="J673" i="2"/>
  <c r="J664" i="2"/>
  <c r="K583" i="2"/>
  <c r="J521" i="2"/>
  <c r="K461" i="2"/>
  <c r="J454" i="2"/>
  <c r="K418" i="2"/>
  <c r="J388" i="2"/>
  <c r="J380" i="2"/>
  <c r="J361" i="2"/>
  <c r="J341" i="2"/>
  <c r="J317" i="2"/>
  <c r="K1159" i="2"/>
  <c r="J1156" i="2"/>
  <c r="K1154" i="2"/>
  <c r="J1148" i="2"/>
  <c r="J1140" i="2"/>
  <c r="J1089" i="2"/>
  <c r="J1085" i="2"/>
  <c r="K1059" i="2"/>
  <c r="K1027" i="2"/>
  <c r="J1020" i="2"/>
  <c r="K996" i="2"/>
  <c r="K976" i="2"/>
  <c r="J966" i="2"/>
  <c r="K964" i="2"/>
  <c r="K960" i="2"/>
  <c r="K955" i="2"/>
  <c r="K918" i="2"/>
  <c r="K896" i="2"/>
  <c r="K884" i="2"/>
  <c r="K820" i="2"/>
  <c r="J814" i="2"/>
  <c r="J739" i="2"/>
  <c r="K732" i="2"/>
  <c r="K728" i="2"/>
  <c r="J726" i="2"/>
  <c r="J718" i="2"/>
  <c r="J591" i="2"/>
  <c r="K536" i="2"/>
  <c r="J529" i="2"/>
  <c r="K527" i="2"/>
  <c r="J425" i="2"/>
  <c r="K359" i="2"/>
  <c r="K288" i="2"/>
  <c r="J287" i="2"/>
  <c r="J282" i="2"/>
  <c r="J268" i="2"/>
  <c r="K254" i="2"/>
  <c r="K250" i="2"/>
  <c r="J236" i="2"/>
  <c r="J228" i="2"/>
  <c r="J223" i="2"/>
  <c r="J222" i="2"/>
  <c r="K210" i="2"/>
  <c r="K207" i="2"/>
  <c r="K193" i="2"/>
  <c r="K189" i="2"/>
  <c r="J149" i="2"/>
  <c r="J140" i="2"/>
  <c r="K138" i="2"/>
  <c r="K125" i="2"/>
  <c r="K91" i="2"/>
  <c r="J85" i="2"/>
  <c r="K818" i="2"/>
  <c r="K815" i="2"/>
  <c r="K805" i="2"/>
  <c r="K763" i="2"/>
  <c r="K759" i="2"/>
  <c r="J753" i="2"/>
  <c r="J740" i="2"/>
  <c r="J711" i="2"/>
  <c r="K684" i="2"/>
  <c r="K680" i="2"/>
  <c r="J679" i="2"/>
  <c r="K670" i="2"/>
  <c r="K662" i="2"/>
  <c r="J656" i="2"/>
  <c r="K636" i="2"/>
  <c r="K624" i="2"/>
  <c r="K620" i="2"/>
  <c r="K604" i="2"/>
  <c r="J603" i="2"/>
  <c r="J593" i="2"/>
  <c r="K578" i="2"/>
  <c r="K574" i="2"/>
  <c r="K514" i="2"/>
  <c r="J469" i="2"/>
  <c r="J464" i="2"/>
  <c r="J460" i="2"/>
  <c r="J442" i="2"/>
  <c r="J427" i="2"/>
  <c r="K423" i="2"/>
  <c r="K419" i="2"/>
  <c r="J376" i="2"/>
  <c r="K366" i="2"/>
  <c r="K360" i="2"/>
  <c r="J358" i="2"/>
  <c r="K355" i="2"/>
  <c r="K343" i="2"/>
  <c r="K339" i="2"/>
  <c r="K319" i="2"/>
  <c r="K294" i="2"/>
  <c r="K290" i="2"/>
  <c r="K275" i="2"/>
  <c r="K271" i="2"/>
  <c r="J261" i="2"/>
  <c r="K234" i="2"/>
  <c r="J233" i="2"/>
  <c r="K212" i="2"/>
  <c r="J205" i="2"/>
  <c r="K203" i="2"/>
  <c r="J198" i="2"/>
  <c r="J197" i="2"/>
  <c r="K190" i="2"/>
  <c r="J189" i="2"/>
  <c r="K186" i="2"/>
  <c r="J150" i="2"/>
  <c r="K117" i="2"/>
  <c r="K113" i="2"/>
  <c r="J112" i="2"/>
  <c r="J809" i="2"/>
  <c r="J778" i="2"/>
  <c r="K730" i="2"/>
  <c r="J728" i="2"/>
  <c r="J719" i="2"/>
  <c r="K675" i="2"/>
  <c r="J661" i="2"/>
  <c r="J635" i="2"/>
  <c r="J632" i="2"/>
  <c r="J628" i="2"/>
  <c r="J612" i="2"/>
  <c r="J594" i="2"/>
  <c r="J541" i="2"/>
  <c r="J527" i="2"/>
  <c r="K524" i="2"/>
  <c r="J480" i="2"/>
  <c r="J470" i="2"/>
  <c r="K463" i="2"/>
  <c r="J456" i="2"/>
  <c r="K452" i="2"/>
  <c r="J434" i="2"/>
  <c r="J428" i="2"/>
  <c r="K407" i="2"/>
  <c r="K403" i="2"/>
  <c r="J382" i="2"/>
  <c r="J377" i="2"/>
  <c r="K367" i="2"/>
  <c r="J350" i="2"/>
  <c r="J346" i="2"/>
  <c r="J326" i="2"/>
  <c r="J318" i="2"/>
  <c r="J288" i="2"/>
  <c r="K263" i="2"/>
  <c r="K221" i="2"/>
  <c r="K199" i="2"/>
  <c r="J146" i="2"/>
  <c r="K144" i="2"/>
  <c r="K143" i="2"/>
  <c r="K135" i="2"/>
  <c r="J133" i="2"/>
  <c r="K130" i="2"/>
  <c r="K126" i="2"/>
  <c r="K122" i="2"/>
  <c r="J96" i="2"/>
  <c r="J91" i="2"/>
  <c r="K748" i="2"/>
  <c r="J716" i="2"/>
  <c r="J684" i="2"/>
  <c r="K676" i="2"/>
  <c r="K664" i="2"/>
  <c r="K649" i="2"/>
  <c r="K646" i="2"/>
  <c r="K613" i="2"/>
  <c r="J595" i="2"/>
  <c r="K579" i="2"/>
  <c r="J558" i="2"/>
  <c r="K543" i="2"/>
  <c r="K525" i="2"/>
  <c r="K520" i="2"/>
  <c r="K515" i="2"/>
  <c r="J514" i="2"/>
  <c r="J500" i="2"/>
  <c r="K472" i="2"/>
  <c r="J435" i="2"/>
  <c r="J429" i="2"/>
  <c r="J372" i="2"/>
  <c r="K368" i="2"/>
  <c r="J343" i="2"/>
  <c r="J339" i="2"/>
  <c r="K328" i="2"/>
  <c r="K252" i="2"/>
  <c r="J246" i="2"/>
  <c r="J242" i="2"/>
  <c r="J230" i="2"/>
  <c r="J220" i="2"/>
  <c r="J212" i="2"/>
  <c r="K208" i="2"/>
  <c r="J206" i="2"/>
  <c r="J202" i="2"/>
  <c r="K191" i="2"/>
  <c r="J142" i="2"/>
  <c r="K127" i="2"/>
  <c r="K118" i="2"/>
  <c r="K114" i="2"/>
  <c r="K106" i="2"/>
  <c r="J92" i="2"/>
  <c r="J596" i="2"/>
  <c r="J320" i="2"/>
  <c r="J294" i="2"/>
  <c r="J290" i="2"/>
  <c r="K273" i="2"/>
  <c r="K141" i="2"/>
  <c r="K99" i="2"/>
  <c r="J810" i="2"/>
  <c r="J801" i="2"/>
  <c r="K789" i="2"/>
  <c r="J779" i="2"/>
  <c r="K745" i="2"/>
  <c r="J738" i="2"/>
  <c r="J734" i="2"/>
  <c r="K718" i="2"/>
  <c r="J672" i="2"/>
  <c r="K665" i="2"/>
  <c r="J649" i="2"/>
  <c r="K634" i="2"/>
  <c r="K622" i="2"/>
  <c r="J621" i="2"/>
  <c r="K606" i="2"/>
  <c r="J605" i="2"/>
  <c r="J597" i="2"/>
  <c r="J589" i="2"/>
  <c r="K585" i="2"/>
  <c r="K576" i="2"/>
  <c r="K573" i="2"/>
  <c r="J559" i="2"/>
  <c r="J537" i="2"/>
  <c r="K531" i="2"/>
  <c r="K512" i="2"/>
  <c r="J501" i="2"/>
  <c r="J497" i="2"/>
  <c r="J481" i="2"/>
  <c r="J463" i="2"/>
  <c r="J458" i="2"/>
  <c r="K454" i="2"/>
  <c r="J452" i="2"/>
  <c r="J448" i="2"/>
  <c r="J444" i="2"/>
  <c r="K433" i="2"/>
  <c r="J431" i="2"/>
  <c r="J400" i="2"/>
  <c r="J396" i="2"/>
  <c r="K385" i="2"/>
  <c r="J383" i="2"/>
  <c r="J374" i="2"/>
  <c r="K362" i="2"/>
  <c r="K353" i="2"/>
  <c r="K345" i="2"/>
  <c r="J344" i="2"/>
  <c r="K341" i="2"/>
  <c r="J340" i="2"/>
  <c r="K337" i="2"/>
  <c r="K333" i="2"/>
  <c r="K329" i="2"/>
  <c r="K325" i="2"/>
  <c r="K317" i="2"/>
  <c r="J315" i="2"/>
  <c r="J302" i="2"/>
  <c r="K296" i="2"/>
  <c r="K292" i="2"/>
  <c r="K287" i="2"/>
  <c r="J285" i="2"/>
  <c r="J276" i="2"/>
  <c r="J275" i="2"/>
  <c r="J239" i="2"/>
  <c r="J235" i="2"/>
  <c r="J221" i="2"/>
  <c r="J217" i="2"/>
  <c r="K214" i="2"/>
  <c r="J191" i="2"/>
  <c r="K168" i="2"/>
  <c r="J167" i="2"/>
  <c r="K164" i="2"/>
  <c r="J158" i="2"/>
  <c r="K150" i="2"/>
  <c r="K137" i="2"/>
  <c r="K85" i="2"/>
  <c r="J1530" i="2"/>
  <c r="J1578" i="2"/>
  <c r="K1539" i="2"/>
  <c r="K1531" i="2"/>
  <c r="J1552" i="2"/>
  <c r="J1527" i="2"/>
  <c r="K1523" i="2"/>
  <c r="K1516" i="2"/>
  <c r="J1462" i="2"/>
  <c r="J1436" i="2"/>
  <c r="K1422" i="2"/>
  <c r="K1374" i="2"/>
  <c r="K1324" i="2"/>
  <c r="K1320" i="2"/>
  <c r="K1282" i="2"/>
  <c r="J1281" i="2"/>
  <c r="K1278" i="2"/>
  <c r="J1277" i="2"/>
  <c r="J1237" i="2"/>
  <c r="K1186" i="2"/>
  <c r="J1150" i="2"/>
  <c r="K1076" i="2"/>
  <c r="K1573" i="2"/>
  <c r="J1567" i="2"/>
  <c r="J1546" i="2"/>
  <c r="J1500" i="2"/>
  <c r="K1574" i="2"/>
  <c r="J1579" i="2"/>
  <c r="K1575" i="2"/>
  <c r="J1553" i="2"/>
  <c r="J1547" i="2"/>
  <c r="K1544" i="2"/>
  <c r="J1543" i="2"/>
  <c r="K1540" i="2"/>
  <c r="J1539" i="2"/>
  <c r="K1536" i="2"/>
  <c r="K1532" i="2"/>
  <c r="J1531" i="2"/>
  <c r="K1517" i="2"/>
  <c r="K1503" i="2"/>
  <c r="J1425" i="2"/>
  <c r="K1383" i="2"/>
  <c r="K1345" i="2"/>
  <c r="K1207" i="2"/>
  <c r="J1201" i="2"/>
  <c r="J1534" i="2"/>
  <c r="K1522" i="2"/>
  <c r="J1467" i="2"/>
  <c r="J1554" i="2"/>
  <c r="K1546" i="2"/>
  <c r="K1518" i="2"/>
  <c r="K1500" i="2"/>
  <c r="K1496" i="2"/>
  <c r="K1491" i="2"/>
  <c r="K1487" i="2"/>
  <c r="J1472" i="2"/>
  <c r="J1463" i="2"/>
  <c r="K1447" i="2"/>
  <c r="K1443" i="2"/>
  <c r="K1439" i="2"/>
  <c r="J1437" i="2"/>
  <c r="J1378" i="2"/>
  <c r="K1366" i="2"/>
  <c r="J1360" i="2"/>
  <c r="J1352" i="2"/>
  <c r="K1321" i="2"/>
  <c r="K1317" i="2"/>
  <c r="K1295" i="2"/>
  <c r="K1211" i="2"/>
  <c r="J1538" i="2"/>
  <c r="K1527" i="2"/>
  <c r="J1496" i="2"/>
  <c r="K1463" i="2"/>
  <c r="K1577" i="2"/>
  <c r="K1567" i="2"/>
  <c r="J1548" i="2"/>
  <c r="J1544" i="2"/>
  <c r="K1541" i="2"/>
  <c r="J1540" i="2"/>
  <c r="K1537" i="2"/>
  <c r="J1536" i="2"/>
  <c r="K1533" i="2"/>
  <c r="J1532" i="2"/>
  <c r="J1528" i="2"/>
  <c r="K1525" i="2"/>
  <c r="K1519" i="2"/>
  <c r="K1511" i="2"/>
  <c r="K1504" i="2"/>
  <c r="J1498" i="2"/>
  <c r="J1494" i="2"/>
  <c r="K1474" i="2"/>
  <c r="J1469" i="2"/>
  <c r="K1454" i="2"/>
  <c r="J1438" i="2"/>
  <c r="J1426" i="2"/>
  <c r="J1422" i="2"/>
  <c r="J1388" i="2"/>
  <c r="K1296" i="2"/>
  <c r="K1247" i="2"/>
  <c r="K1239" i="2"/>
  <c r="K1535" i="2"/>
  <c r="K1501" i="2"/>
  <c r="K1497" i="2"/>
  <c r="K1579" i="2"/>
  <c r="K1543" i="2"/>
  <c r="K1547" i="2"/>
  <c r="K1520" i="2"/>
  <c r="K1512" i="2"/>
  <c r="K1578" i="2"/>
  <c r="J1577" i="2"/>
  <c r="K1571" i="2"/>
  <c r="K1542" i="2"/>
  <c r="J1541" i="2"/>
  <c r="K1538" i="2"/>
  <c r="J1537" i="2"/>
  <c r="K1534" i="2"/>
  <c r="J1533" i="2"/>
  <c r="K1530" i="2"/>
  <c r="J1529" i="2"/>
  <c r="K1526" i="2"/>
  <c r="K1513" i="2"/>
  <c r="K1462" i="2"/>
  <c r="K1455" i="2"/>
  <c r="K1416" i="2"/>
  <c r="J1394" i="2"/>
  <c r="J1390" i="2"/>
  <c r="J1389" i="2"/>
  <c r="K1381" i="2"/>
  <c r="J1329" i="2"/>
  <c r="J1260" i="2"/>
  <c r="K1060" i="2"/>
  <c r="K1382" i="2"/>
  <c r="K1187" i="2"/>
  <c r="J1184" i="2"/>
  <c r="J1160" i="2"/>
  <c r="J1155" i="2"/>
  <c r="K1140" i="2"/>
  <c r="J1138" i="2"/>
  <c r="K1121" i="2"/>
  <c r="K1109" i="2"/>
  <c r="K1105" i="2"/>
  <c r="J1084" i="2"/>
  <c r="K1066" i="2"/>
  <c r="J1064" i="2"/>
  <c r="J1058" i="2"/>
  <c r="J1053" i="2"/>
  <c r="J1049" i="2"/>
  <c r="K1432" i="2"/>
  <c r="J1395" i="2"/>
  <c r="J1391" i="2"/>
  <c r="J1371" i="2"/>
  <c r="K1362" i="2"/>
  <c r="K1358" i="2"/>
  <c r="J1357" i="2"/>
  <c r="K1354" i="2"/>
  <c r="K1350" i="2"/>
  <c r="J1344" i="2"/>
  <c r="K1338" i="2"/>
  <c r="K1331" i="2"/>
  <c r="K1313" i="2"/>
  <c r="J1305" i="2"/>
  <c r="J1294" i="2"/>
  <c r="J1289" i="2"/>
  <c r="J1285" i="2"/>
  <c r="K1275" i="2"/>
  <c r="K1270" i="2"/>
  <c r="J1264" i="2"/>
  <c r="K1208" i="2"/>
  <c r="K1203" i="2"/>
  <c r="K1199" i="2"/>
  <c r="J1198" i="2"/>
  <c r="K1195" i="2"/>
  <c r="K1191" i="2"/>
  <c r="J1190" i="2"/>
  <c r="J1173" i="2"/>
  <c r="K1163" i="2"/>
  <c r="J1161" i="2"/>
  <c r="K1157" i="2"/>
  <c r="K1153" i="2"/>
  <c r="J1151" i="2"/>
  <c r="J1146" i="2"/>
  <c r="K1132" i="2"/>
  <c r="K1125" i="2"/>
  <c r="K1117" i="2"/>
  <c r="J1116" i="2"/>
  <c r="K1113" i="2"/>
  <c r="J1112" i="2"/>
  <c r="K1093" i="2"/>
  <c r="J1091" i="2"/>
  <c r="K1088" i="2"/>
  <c r="K1071" i="2"/>
  <c r="J1069" i="2"/>
  <c r="J1065" i="2"/>
  <c r="K1008" i="2"/>
  <c r="J1454" i="2"/>
  <c r="K1444" i="2"/>
  <c r="J1443" i="2"/>
  <c r="K1440" i="2"/>
  <c r="J1439" i="2"/>
  <c r="K1433" i="2"/>
  <c r="J1403" i="2"/>
  <c r="J1399" i="2"/>
  <c r="K1385" i="2"/>
  <c r="J1361" i="2"/>
  <c r="J1353" i="2"/>
  <c r="J1349" i="2"/>
  <c r="J1295" i="2"/>
  <c r="K1292" i="2"/>
  <c r="K1288" i="2"/>
  <c r="K1283" i="2"/>
  <c r="K1279" i="2"/>
  <c r="J1278" i="2"/>
  <c r="K1266" i="2"/>
  <c r="K1226" i="2"/>
  <c r="K1219" i="2"/>
  <c r="J1202" i="2"/>
  <c r="J1162" i="2"/>
  <c r="J1152" i="2"/>
  <c r="J1131" i="2"/>
  <c r="K1122" i="2"/>
  <c r="J1120" i="2"/>
  <c r="K1118" i="2"/>
  <c r="K1106" i="2"/>
  <c r="K1102" i="2"/>
  <c r="K1101" i="2"/>
  <c r="K1097" i="2"/>
  <c r="K1067" i="2"/>
  <c r="J1054" i="2"/>
  <c r="K1036" i="2"/>
  <c r="J1035" i="2"/>
  <c r="K1032" i="2"/>
  <c r="J1224" i="2"/>
  <c r="J1218" i="2"/>
  <c r="K1204" i="2"/>
  <c r="K1493" i="2"/>
  <c r="J1492" i="2"/>
  <c r="K1489" i="2"/>
  <c r="J1464" i="2"/>
  <c r="J1444" i="2"/>
  <c r="J1440" i="2"/>
  <c r="J1416" i="2"/>
  <c r="J1404" i="2"/>
  <c r="J1400" i="2"/>
  <c r="J1382" i="2"/>
  <c r="J1354" i="2"/>
  <c r="J1350" i="2"/>
  <c r="J1336" i="2"/>
  <c r="J1325" i="2"/>
  <c r="J1297" i="2"/>
  <c r="K1289" i="2"/>
  <c r="K1284" i="2"/>
  <c r="J1283" i="2"/>
  <c r="K1259" i="2"/>
  <c r="K1254" i="2"/>
  <c r="K1250" i="2"/>
  <c r="J1248" i="2"/>
  <c r="K1245" i="2"/>
  <c r="K1227" i="2"/>
  <c r="J1225" i="2"/>
  <c r="K1170" i="2"/>
  <c r="J1136" i="2"/>
  <c r="K1123" i="2"/>
  <c r="J1121" i="2"/>
  <c r="K1119" i="2"/>
  <c r="J1117" i="2"/>
  <c r="K1107" i="2"/>
  <c r="K1103" i="2"/>
  <c r="K1094" i="2"/>
  <c r="K1080" i="2"/>
  <c r="J1076" i="2"/>
  <c r="J1071" i="2"/>
  <c r="K1068" i="2"/>
  <c r="J1465" i="2"/>
  <c r="J1417" i="2"/>
  <c r="J1409" i="2"/>
  <c r="J1393" i="2"/>
  <c r="K1388" i="2"/>
  <c r="J1381" i="2"/>
  <c r="J1375" i="2"/>
  <c r="J1367" i="2"/>
  <c r="K1364" i="2"/>
  <c r="K1356" i="2"/>
  <c r="K1348" i="2"/>
  <c r="J1346" i="2"/>
  <c r="J1342" i="2"/>
  <c r="K1340" i="2"/>
  <c r="J1337" i="2"/>
  <c r="K1301" i="2"/>
  <c r="K1277" i="2"/>
  <c r="J1262" i="2"/>
  <c r="J1259" i="2"/>
  <c r="J1254" i="2"/>
  <c r="J1249" i="2"/>
  <c r="J1226" i="2"/>
  <c r="K1197" i="2"/>
  <c r="K1193" i="2"/>
  <c r="K1189" i="2"/>
  <c r="K1184" i="2"/>
  <c r="K1180" i="2"/>
  <c r="J1174" i="2"/>
  <c r="J1168" i="2"/>
  <c r="K1151" i="2"/>
  <c r="J1143" i="2"/>
  <c r="K1138" i="2"/>
  <c r="K1134" i="2"/>
  <c r="J1126" i="2"/>
  <c r="K1091" i="2"/>
  <c r="J1088" i="2"/>
  <c r="K1073" i="2"/>
  <c r="J1067" i="2"/>
  <c r="K1015" i="2"/>
  <c r="J1401" i="2"/>
  <c r="J1299" i="2"/>
  <c r="K1290" i="2"/>
  <c r="K1286" i="2"/>
  <c r="J1284" i="2"/>
  <c r="J1280" i="2"/>
  <c r="K1206" i="2"/>
  <c r="J1189" i="2"/>
  <c r="K1147" i="2"/>
  <c r="K1081" i="2"/>
  <c r="K1038" i="2"/>
  <c r="J1037" i="2"/>
  <c r="K1034" i="2"/>
  <c r="J1033" i="2"/>
  <c r="K1039" i="2"/>
  <c r="J1038" i="2"/>
  <c r="K1035" i="2"/>
  <c r="J1034" i="2"/>
  <c r="K1030" i="2"/>
  <c r="J1028" i="2"/>
  <c r="J1022" i="2"/>
  <c r="K1019" i="2"/>
  <c r="J1016" i="2"/>
  <c r="J1011" i="2"/>
  <c r="J1002" i="2"/>
  <c r="K994" i="2"/>
  <c r="K990" i="2"/>
  <c r="K986" i="2"/>
  <c r="K982" i="2"/>
  <c r="J972" i="2"/>
  <c r="J968" i="2"/>
  <c r="K965" i="2"/>
  <c r="J930" i="2"/>
  <c r="J864" i="2"/>
  <c r="K856" i="2"/>
  <c r="K830" i="2"/>
  <c r="J732" i="2"/>
  <c r="K1086" i="2"/>
  <c r="J1082" i="2"/>
  <c r="J1077" i="2"/>
  <c r="J1059" i="2"/>
  <c r="K1055" i="2"/>
  <c r="K1051" i="2"/>
  <c r="K1047" i="2"/>
  <c r="K1026" i="2"/>
  <c r="K1010" i="2"/>
  <c r="K1009" i="2"/>
  <c r="K1004" i="2"/>
  <c r="J998" i="2"/>
  <c r="J993" i="2"/>
  <c r="J989" i="2"/>
  <c r="J985" i="2"/>
  <c r="K974" i="2"/>
  <c r="K970" i="2"/>
  <c r="K959" i="2"/>
  <c r="K951" i="2"/>
  <c r="K936" i="2"/>
  <c r="K928" i="2"/>
  <c r="J922" i="2"/>
  <c r="J918" i="2"/>
  <c r="J874" i="2"/>
  <c r="K867" i="2"/>
  <c r="J865" i="2"/>
  <c r="K831" i="2"/>
  <c r="K764" i="2"/>
  <c r="K734" i="2"/>
  <c r="K721" i="2"/>
  <c r="J720" i="2"/>
  <c r="K652" i="2"/>
  <c r="J1008" i="2"/>
  <c r="J958" i="2"/>
  <c r="J949" i="2"/>
  <c r="K941" i="2"/>
  <c r="K937" i="2"/>
  <c r="K933" i="2"/>
  <c r="J923" i="2"/>
  <c r="J919" i="2"/>
  <c r="J674" i="2"/>
  <c r="J1279" i="2"/>
  <c r="J1274" i="2"/>
  <c r="K1271" i="2"/>
  <c r="J1265" i="2"/>
  <c r="K1257" i="2"/>
  <c r="K1249" i="2"/>
  <c r="J1246" i="2"/>
  <c r="K1210" i="2"/>
  <c r="J1185" i="2"/>
  <c r="K1182" i="2"/>
  <c r="K1165" i="2"/>
  <c r="J1153" i="2"/>
  <c r="J1147" i="2"/>
  <c r="K1145" i="2"/>
  <c r="J1134" i="2"/>
  <c r="J1127" i="2"/>
  <c r="K1115" i="2"/>
  <c r="K1111" i="2"/>
  <c r="J1110" i="2"/>
  <c r="J1097" i="2"/>
  <c r="J1093" i="2"/>
  <c r="K1089" i="2"/>
  <c r="J1079" i="2"/>
  <c r="K1069" i="2"/>
  <c r="J1061" i="2"/>
  <c r="K1022" i="2"/>
  <c r="J1019" i="2"/>
  <c r="J1013" i="2"/>
  <c r="J1009" i="2"/>
  <c r="K1006" i="2"/>
  <c r="K992" i="2"/>
  <c r="K988" i="2"/>
  <c r="K984" i="2"/>
  <c r="J983" i="2"/>
  <c r="K980" i="2"/>
  <c r="J979" i="2"/>
  <c r="J970" i="2"/>
  <c r="K968" i="2"/>
  <c r="J965" i="2"/>
  <c r="K956" i="2"/>
  <c r="K952" i="2"/>
  <c r="K947" i="2"/>
  <c r="J940" i="2"/>
  <c r="K938" i="2"/>
  <c r="J936" i="2"/>
  <c r="J932" i="2"/>
  <c r="K917" i="2"/>
  <c r="J880" i="2"/>
  <c r="J848" i="2"/>
  <c r="K846" i="2"/>
  <c r="J845" i="2"/>
  <c r="K842" i="2"/>
  <c r="J841" i="2"/>
  <c r="J780" i="2"/>
  <c r="J717" i="2"/>
  <c r="J657" i="2"/>
  <c r="J598" i="2"/>
  <c r="J1243" i="2"/>
  <c r="K1205" i="2"/>
  <c r="J1199" i="2"/>
  <c r="K1196" i="2"/>
  <c r="J1195" i="2"/>
  <c r="J1191" i="2"/>
  <c r="K1188" i="2"/>
  <c r="J1186" i="2"/>
  <c r="J1177" i="2"/>
  <c r="K1166" i="2"/>
  <c r="J1158" i="2"/>
  <c r="K1155" i="2"/>
  <c r="K1150" i="2"/>
  <c r="K1136" i="2"/>
  <c r="J1128" i="2"/>
  <c r="K1124" i="2"/>
  <c r="J1122" i="2"/>
  <c r="K1120" i="2"/>
  <c r="J1118" i="2"/>
  <c r="K1108" i="2"/>
  <c r="J1107" i="2"/>
  <c r="K1104" i="2"/>
  <c r="J1103" i="2"/>
  <c r="K1099" i="2"/>
  <c r="K1095" i="2"/>
  <c r="K1090" i="2"/>
  <c r="K1053" i="2"/>
  <c r="K1049" i="2"/>
  <c r="K1045" i="2"/>
  <c r="K1041" i="2"/>
  <c r="J1040" i="2"/>
  <c r="K1002" i="2"/>
  <c r="K997" i="2"/>
  <c r="J995" i="2"/>
  <c r="J991" i="2"/>
  <c r="J987" i="2"/>
  <c r="K972" i="2"/>
  <c r="K962" i="2"/>
  <c r="J924" i="2"/>
  <c r="J920" i="2"/>
  <c r="J872" i="2"/>
  <c r="J858" i="2"/>
  <c r="J836" i="2"/>
  <c r="J817" i="2"/>
  <c r="J812" i="2"/>
  <c r="J793" i="2"/>
  <c r="J947" i="2"/>
  <c r="J822" i="2"/>
  <c r="J1080" i="2"/>
  <c r="K1078" i="2"/>
  <c r="J1062" i="2"/>
  <c r="K1037" i="2"/>
  <c r="J1036" i="2"/>
  <c r="J1032" i="2"/>
  <c r="K1028" i="2"/>
  <c r="K1001" i="2"/>
  <c r="K995" i="2"/>
  <c r="K991" i="2"/>
  <c r="K987" i="2"/>
  <c r="K983" i="2"/>
  <c r="J982" i="2"/>
  <c r="K979" i="2"/>
  <c r="J978" i="2"/>
  <c r="J973" i="2"/>
  <c r="J969" i="2"/>
  <c r="K966" i="2"/>
  <c r="K945" i="2"/>
  <c r="K940" i="2"/>
  <c r="J921" i="2"/>
  <c r="K919" i="2"/>
  <c r="K910" i="2"/>
  <c r="J895" i="2"/>
  <c r="K885" i="2"/>
  <c r="J884" i="2"/>
  <c r="K881" i="2"/>
  <c r="K875" i="2"/>
  <c r="K869" i="2"/>
  <c r="K868" i="2"/>
  <c r="J866" i="2"/>
  <c r="J859" i="2"/>
  <c r="K854" i="2"/>
  <c r="K850" i="2"/>
  <c r="K837" i="2"/>
  <c r="J828" i="2"/>
  <c r="J823" i="2"/>
  <c r="K821" i="2"/>
  <c r="J818" i="2"/>
  <c r="K816" i="2"/>
  <c r="K742" i="2"/>
  <c r="J733" i="2"/>
  <c r="K659" i="2"/>
  <c r="K586" i="2"/>
  <c r="J535" i="2"/>
  <c r="K533" i="2"/>
  <c r="K518" i="2"/>
  <c r="J901" i="2"/>
  <c r="K898" i="2"/>
  <c r="K886" i="2"/>
  <c r="J885" i="2"/>
  <c r="K882" i="2"/>
  <c r="J881" i="2"/>
  <c r="K876" i="2"/>
  <c r="J867" i="2"/>
  <c r="K851" i="2"/>
  <c r="J824" i="2"/>
  <c r="K795" i="2"/>
  <c r="J776" i="2"/>
  <c r="K773" i="2"/>
  <c r="J772" i="2"/>
  <c r="J768" i="2"/>
  <c r="K760" i="2"/>
  <c r="J741" i="2"/>
  <c r="K736" i="2"/>
  <c r="J735" i="2"/>
  <c r="J667" i="2"/>
  <c r="J662" i="2"/>
  <c r="J648" i="2"/>
  <c r="K644" i="2"/>
  <c r="K640" i="2"/>
  <c r="K632" i="2"/>
  <c r="J631" i="2"/>
  <c r="K628" i="2"/>
  <c r="J627" i="2"/>
  <c r="J618" i="2"/>
  <c r="K615" i="2"/>
  <c r="K611" i="2"/>
  <c r="K587" i="2"/>
  <c r="J555" i="2"/>
  <c r="J551" i="2"/>
  <c r="J547" i="2"/>
  <c r="J543" i="2"/>
  <c r="J542" i="2"/>
  <c r="J536" i="2"/>
  <c r="K914" i="2"/>
  <c r="K903" i="2"/>
  <c r="J902" i="2"/>
  <c r="J897" i="2"/>
  <c r="K894" i="2"/>
  <c r="J893" i="2"/>
  <c r="J889" i="2"/>
  <c r="K877" i="2"/>
  <c r="K871" i="2"/>
  <c r="J868" i="2"/>
  <c r="K866" i="2"/>
  <c r="K863" i="2"/>
  <c r="J861" i="2"/>
  <c r="J850" i="2"/>
  <c r="J820" i="2"/>
  <c r="K811" i="2"/>
  <c r="K807" i="2"/>
  <c r="K800" i="2"/>
  <c r="J794" i="2"/>
  <c r="J781" i="2"/>
  <c r="K765" i="2"/>
  <c r="J763" i="2"/>
  <c r="J755" i="2"/>
  <c r="J751" i="2"/>
  <c r="J748" i="2"/>
  <c r="J747" i="2"/>
  <c r="J743" i="2"/>
  <c r="K737" i="2"/>
  <c r="K719" i="2"/>
  <c r="K714" i="2"/>
  <c r="J614" i="2"/>
  <c r="K607" i="2"/>
  <c r="J601" i="2"/>
  <c r="K572" i="2"/>
  <c r="K568" i="2"/>
  <c r="K564" i="2"/>
  <c r="K560" i="2"/>
  <c r="K908" i="2"/>
  <c r="K904" i="2"/>
  <c r="J886" i="2"/>
  <c r="J882" i="2"/>
  <c r="K829" i="2"/>
  <c r="J668" i="2"/>
  <c r="K625" i="2"/>
  <c r="J619" i="2"/>
  <c r="J1046" i="2"/>
  <c r="K1043" i="2"/>
  <c r="J1042" i="2"/>
  <c r="J1029" i="2"/>
  <c r="K1025" i="2"/>
  <c r="K1018" i="2"/>
  <c r="J1014" i="2"/>
  <c r="K1005" i="2"/>
  <c r="K999" i="2"/>
  <c r="J997" i="2"/>
  <c r="J984" i="2"/>
  <c r="K969" i="2"/>
  <c r="K963" i="2"/>
  <c r="K957" i="2"/>
  <c r="J955" i="2"/>
  <c r="J946" i="2"/>
  <c r="K916" i="2"/>
  <c r="J907" i="2"/>
  <c r="K895" i="2"/>
  <c r="J894" i="2"/>
  <c r="J890" i="2"/>
  <c r="K879" i="2"/>
  <c r="K872" i="2"/>
  <c r="J869" i="2"/>
  <c r="J856" i="2"/>
  <c r="J851" i="2"/>
  <c r="K845" i="2"/>
  <c r="J844" i="2"/>
  <c r="J840" i="2"/>
  <c r="J839" i="2"/>
  <c r="J826" i="2"/>
  <c r="K819" i="2"/>
  <c r="J816" i="2"/>
  <c r="J811" i="2"/>
  <c r="K808" i="2"/>
  <c r="J806" i="2"/>
  <c r="K802" i="2"/>
  <c r="J800" i="2"/>
  <c r="J795" i="2"/>
  <c r="J786" i="2"/>
  <c r="K783" i="2"/>
  <c r="K766" i="2"/>
  <c r="J760" i="2"/>
  <c r="K750" i="2"/>
  <c r="J749" i="2"/>
  <c r="K739" i="2"/>
  <c r="K733" i="2"/>
  <c r="K720" i="2"/>
  <c r="K715" i="2"/>
  <c r="J714" i="2"/>
  <c r="K710" i="2"/>
  <c r="K705" i="2"/>
  <c r="K701" i="2"/>
  <c r="K697" i="2"/>
  <c r="K693" i="2"/>
  <c r="K671" i="2"/>
  <c r="K651" i="2"/>
  <c r="K584" i="2"/>
  <c r="J457" i="2"/>
  <c r="K731" i="2"/>
  <c r="J729" i="2"/>
  <c r="K727" i="2"/>
  <c r="J725" i="2"/>
  <c r="K716" i="2"/>
  <c r="K706" i="2"/>
  <c r="K702" i="2"/>
  <c r="K681" i="2"/>
  <c r="K666" i="2"/>
  <c r="K661" i="2"/>
  <c r="J658" i="2"/>
  <c r="J651" i="2"/>
  <c r="K621" i="2"/>
  <c r="K608" i="2"/>
  <c r="J585" i="2"/>
  <c r="J556" i="2"/>
  <c r="J552" i="2"/>
  <c r="J548" i="2"/>
  <c r="J544" i="2"/>
  <c r="J489" i="2"/>
  <c r="J408" i="2"/>
  <c r="J303" i="2"/>
  <c r="J159" i="2"/>
  <c r="J909" i="2"/>
  <c r="J904" i="2"/>
  <c r="J891" i="2"/>
  <c r="K888" i="2"/>
  <c r="K852" i="2"/>
  <c r="K848" i="2"/>
  <c r="J830" i="2"/>
  <c r="J808" i="2"/>
  <c r="K804" i="2"/>
  <c r="K797" i="2"/>
  <c r="K793" i="2"/>
  <c r="J777" i="2"/>
  <c r="J774" i="2"/>
  <c r="K771" i="2"/>
  <c r="J770" i="2"/>
  <c r="K767" i="2"/>
  <c r="K762" i="2"/>
  <c r="K754" i="2"/>
  <c r="K738" i="2"/>
  <c r="K724" i="2"/>
  <c r="K717" i="2"/>
  <c r="J715" i="2"/>
  <c r="J701" i="2"/>
  <c r="J697" i="2"/>
  <c r="K642" i="2"/>
  <c r="K638" i="2"/>
  <c r="J633" i="2"/>
  <c r="K630" i="2"/>
  <c r="K626" i="2"/>
  <c r="J625" i="2"/>
  <c r="J620" i="2"/>
  <c r="J616" i="2"/>
  <c r="J615" i="2"/>
  <c r="J611" i="2"/>
  <c r="J607" i="2"/>
  <c r="K599" i="2"/>
  <c r="K598" i="2"/>
  <c r="J578" i="2"/>
  <c r="K569" i="2"/>
  <c r="K565" i="2"/>
  <c r="K540" i="2"/>
  <c r="K528" i="2"/>
  <c r="K522" i="2"/>
  <c r="K517" i="2"/>
  <c r="K506" i="2"/>
  <c r="J475" i="2"/>
  <c r="K266" i="2"/>
  <c r="J160" i="2"/>
  <c r="K806" i="2"/>
  <c r="K798" i="2"/>
  <c r="K794" i="2"/>
  <c r="K786" i="2"/>
  <c r="K780" i="2"/>
  <c r="K772" i="2"/>
  <c r="K768" i="2"/>
  <c r="J750" i="2"/>
  <c r="K747" i="2"/>
  <c r="J746" i="2"/>
  <c r="K740" i="2"/>
  <c r="J713" i="2"/>
  <c r="J712" i="2"/>
  <c r="K704" i="2"/>
  <c r="J698" i="2"/>
  <c r="J690" i="2"/>
  <c r="J686" i="2"/>
  <c r="K668" i="2"/>
  <c r="K663" i="2"/>
  <c r="K656" i="2"/>
  <c r="J646" i="2"/>
  <c r="K643" i="2"/>
  <c r="J641" i="2"/>
  <c r="K639" i="2"/>
  <c r="J637" i="2"/>
  <c r="K631" i="2"/>
  <c r="J630" i="2"/>
  <c r="K627" i="2"/>
  <c r="J626" i="2"/>
  <c r="K605" i="2"/>
  <c r="J600" i="2"/>
  <c r="J580" i="2"/>
  <c r="K570" i="2"/>
  <c r="K566" i="2"/>
  <c r="K562" i="2"/>
  <c r="K558" i="2"/>
  <c r="K554" i="2"/>
  <c r="K550" i="2"/>
  <c r="K546" i="2"/>
  <c r="J528" i="2"/>
  <c r="K523" i="2"/>
  <c r="J522" i="2"/>
  <c r="K507" i="2"/>
  <c r="K503" i="2"/>
  <c r="K499" i="2"/>
  <c r="K487" i="2"/>
  <c r="K483" i="2"/>
  <c r="J476" i="2"/>
  <c r="J433" i="2"/>
  <c r="K251" i="2"/>
  <c r="K153" i="2"/>
  <c r="J151" i="2"/>
  <c r="K683" i="2"/>
  <c r="J682" i="2"/>
  <c r="K678" i="2"/>
  <c r="J647" i="2"/>
  <c r="K635" i="2"/>
  <c r="K623" i="2"/>
  <c r="K614" i="2"/>
  <c r="J613" i="2"/>
  <c r="K610" i="2"/>
  <c r="J554" i="2"/>
  <c r="J550" i="2"/>
  <c r="J534" i="2"/>
  <c r="K532" i="2"/>
  <c r="K464" i="2"/>
  <c r="J461" i="2"/>
  <c r="K226" i="2"/>
  <c r="K439" i="2"/>
  <c r="K369" i="2"/>
  <c r="K140" i="2"/>
  <c r="K128" i="2"/>
  <c r="K541" i="2"/>
  <c r="K535" i="2"/>
  <c r="K530" i="2"/>
  <c r="J525" i="2"/>
  <c r="J517" i="2"/>
  <c r="J499" i="2"/>
  <c r="K459" i="2"/>
  <c r="K434" i="2"/>
  <c r="J409" i="2"/>
  <c r="K406" i="2"/>
  <c r="J405" i="2"/>
  <c r="K402" i="2"/>
  <c r="K398" i="2"/>
  <c r="K394" i="2"/>
  <c r="K390" i="2"/>
  <c r="K386" i="2"/>
  <c r="K373" i="2"/>
  <c r="K350" i="2"/>
  <c r="K346" i="2"/>
  <c r="J324" i="2"/>
  <c r="J304" i="2"/>
  <c r="J298" i="2"/>
  <c r="K279" i="2"/>
  <c r="J269" i="2"/>
  <c r="K267" i="2"/>
  <c r="K265" i="2"/>
  <c r="K261" i="2"/>
  <c r="K256" i="2"/>
  <c r="J218" i="2"/>
  <c r="J192" i="2"/>
  <c r="J180" i="2"/>
  <c r="K166" i="2"/>
  <c r="K162" i="2"/>
  <c r="K154" i="2"/>
  <c r="K146" i="2"/>
  <c r="J143" i="2"/>
  <c r="K133" i="2"/>
  <c r="J125" i="2"/>
  <c r="K120" i="2"/>
  <c r="K116" i="2"/>
  <c r="K112" i="2"/>
  <c r="J111" i="2"/>
  <c r="J107" i="2"/>
  <c r="K88" i="2"/>
  <c r="J509" i="2"/>
  <c r="K505" i="2"/>
  <c r="K501" i="2"/>
  <c r="K497" i="2"/>
  <c r="J496" i="2"/>
  <c r="K493" i="2"/>
  <c r="J492" i="2"/>
  <c r="K489" i="2"/>
  <c r="K485" i="2"/>
  <c r="K473" i="2"/>
  <c r="K466" i="2"/>
  <c r="K460" i="2"/>
  <c r="K435" i="2"/>
  <c r="J422" i="2"/>
  <c r="K420" i="2"/>
  <c r="J418" i="2"/>
  <c r="J398" i="2"/>
  <c r="J394" i="2"/>
  <c r="J389" i="2"/>
  <c r="J385" i="2"/>
  <c r="K374" i="2"/>
  <c r="K342" i="2"/>
  <c r="K338" i="2"/>
  <c r="K315" i="2"/>
  <c r="J295" i="2"/>
  <c r="J291" i="2"/>
  <c r="K285" i="2"/>
  <c r="K280" i="2"/>
  <c r="K246" i="2"/>
  <c r="K242" i="2"/>
  <c r="K237" i="2"/>
  <c r="J231" i="2"/>
  <c r="J203" i="2"/>
  <c r="K200" i="2"/>
  <c r="K194" i="2"/>
  <c r="K182" i="2"/>
  <c r="K178" i="2"/>
  <c r="K174" i="2"/>
  <c r="J173" i="2"/>
  <c r="K170" i="2"/>
  <c r="K155" i="2"/>
  <c r="K147" i="2"/>
  <c r="J144" i="2"/>
  <c r="J138" i="2"/>
  <c r="J137" i="2"/>
  <c r="J115" i="2"/>
  <c r="J100" i="2"/>
  <c r="K96" i="2"/>
  <c r="K83" i="2"/>
  <c r="K375" i="2"/>
  <c r="J334" i="2"/>
  <c r="J330" i="2"/>
  <c r="J325" i="2"/>
  <c r="J321" i="2"/>
  <c r="K310" i="2"/>
  <c r="K306" i="2"/>
  <c r="J305" i="2"/>
  <c r="K293" i="2"/>
  <c r="K286" i="2"/>
  <c r="K262" i="2"/>
  <c r="J259" i="2"/>
  <c r="J245" i="2"/>
  <c r="K228" i="2"/>
  <c r="J226" i="2"/>
  <c r="J213" i="2"/>
  <c r="J204" i="2"/>
  <c r="K202" i="2"/>
  <c r="K195" i="2"/>
  <c r="J186" i="2"/>
  <c r="J181" i="2"/>
  <c r="K167" i="2"/>
  <c r="J166" i="2"/>
  <c r="K163" i="2"/>
  <c r="J162" i="2"/>
  <c r="J161" i="2"/>
  <c r="K148" i="2"/>
  <c r="J139" i="2"/>
  <c r="J136" i="2"/>
  <c r="K134" i="2"/>
  <c r="K129" i="2"/>
  <c r="J127" i="2"/>
  <c r="K109" i="2"/>
  <c r="J108" i="2"/>
  <c r="J520" i="2"/>
  <c r="K502" i="2"/>
  <c r="K498" i="2"/>
  <c r="K475" i="2"/>
  <c r="K468" i="2"/>
  <c r="J465" i="2"/>
  <c r="K462" i="2"/>
  <c r="K443" i="2"/>
  <c r="K437" i="2"/>
  <c r="J399" i="2"/>
  <c r="J395" i="2"/>
  <c r="J390" i="2"/>
  <c r="K382" i="2"/>
  <c r="K376" i="2"/>
  <c r="J338" i="2"/>
  <c r="J300" i="2"/>
  <c r="J296" i="2"/>
  <c r="J292" i="2"/>
  <c r="K281" i="2"/>
  <c r="K274" i="2"/>
  <c r="K253" i="2"/>
  <c r="J237" i="2"/>
  <c r="J232" i="2"/>
  <c r="J227" i="2"/>
  <c r="K217" i="2"/>
  <c r="K196" i="2"/>
  <c r="J187" i="2"/>
  <c r="K179" i="2"/>
  <c r="K175" i="2"/>
  <c r="J170" i="2"/>
  <c r="K149" i="2"/>
  <c r="J128" i="2"/>
  <c r="K102" i="2"/>
  <c r="K98" i="2"/>
  <c r="K84" i="2"/>
  <c r="K438" i="2"/>
  <c r="J407" i="2"/>
  <c r="J403" i="2"/>
  <c r="K352" i="2"/>
  <c r="K348" i="2"/>
  <c r="J335" i="2"/>
  <c r="J331" i="2"/>
  <c r="K312" i="2"/>
  <c r="J215" i="2"/>
  <c r="J188" i="2"/>
  <c r="J163" i="2"/>
  <c r="J109" i="2"/>
  <c r="K370" i="2"/>
  <c r="K276" i="2"/>
  <c r="K259" i="2"/>
  <c r="K248" i="2"/>
  <c r="K239" i="2"/>
  <c r="K230" i="2"/>
  <c r="J175" i="2"/>
  <c r="J171" i="2"/>
  <c r="K151" i="2"/>
  <c r="J141" i="2"/>
  <c r="K139" i="2"/>
  <c r="K136" i="2"/>
  <c r="J102" i="2"/>
  <c r="J98" i="2"/>
  <c r="J523" i="2"/>
  <c r="J515" i="2"/>
  <c r="J506" i="2"/>
  <c r="K478" i="2"/>
  <c r="K471" i="2"/>
  <c r="K465" i="2"/>
  <c r="K450" i="2"/>
  <c r="K445" i="2"/>
  <c r="K440" i="2"/>
  <c r="K405" i="2"/>
  <c r="J404" i="2"/>
  <c r="K401" i="2"/>
  <c r="K397" i="2"/>
  <c r="K393" i="2"/>
  <c r="K389" i="2"/>
  <c r="K371" i="2"/>
  <c r="J357" i="2"/>
  <c r="K349" i="2"/>
  <c r="J336" i="2"/>
  <c r="J332" i="2"/>
  <c r="K298" i="2"/>
  <c r="K295" i="2"/>
  <c r="K291" i="2"/>
  <c r="K282" i="2"/>
  <c r="K277" i="2"/>
  <c r="K264" i="2"/>
  <c r="J263" i="2"/>
  <c r="K255" i="2"/>
  <c r="J207" i="2"/>
  <c r="K205" i="2"/>
  <c r="K198" i="2"/>
  <c r="J196" i="2"/>
  <c r="J194" i="2"/>
  <c r="J179" i="2"/>
  <c r="K169" i="2"/>
  <c r="J168" i="2"/>
  <c r="K165" i="2"/>
  <c r="J164" i="2"/>
  <c r="K160" i="2"/>
  <c r="K152" i="2"/>
  <c r="K145" i="2"/>
  <c r="K131" i="2"/>
  <c r="J123" i="2"/>
  <c r="K119" i="2"/>
  <c r="K115" i="2"/>
  <c r="K111" i="2"/>
  <c r="K107" i="2"/>
  <c r="J106" i="2"/>
  <c r="J83" i="2"/>
  <c r="J1301" i="2"/>
  <c r="J1557" i="2"/>
  <c r="J1488" i="2"/>
  <c r="K1481" i="2"/>
  <c r="J1455" i="2"/>
  <c r="J1447" i="2"/>
  <c r="J1380" i="2"/>
  <c r="K1346" i="2"/>
  <c r="J1268" i="2"/>
  <c r="J1215" i="2"/>
  <c r="J1204" i="2"/>
  <c r="K1183" i="2"/>
  <c r="K1167" i="2"/>
  <c r="J1556" i="2"/>
  <c r="J1501" i="2"/>
  <c r="J1497" i="2"/>
  <c r="J1493" i="2"/>
  <c r="J1485" i="2"/>
  <c r="K1477" i="2"/>
  <c r="J1456" i="2"/>
  <c r="J1448" i="2"/>
  <c r="J1421" i="2"/>
  <c r="K1386" i="2"/>
  <c r="J1240" i="2"/>
  <c r="J1196" i="2"/>
  <c r="J1192" i="2"/>
  <c r="J1178" i="2"/>
  <c r="K1168" i="2"/>
  <c r="J1075" i="2"/>
  <c r="J1006" i="2"/>
  <c r="J1379" i="2"/>
  <c r="K1485" i="2"/>
  <c r="J1480" i="2"/>
  <c r="K1476" i="2"/>
  <c r="J1414" i="2"/>
  <c r="K1404" i="2"/>
  <c r="K1400" i="2"/>
  <c r="K1396" i="2"/>
  <c r="K1342" i="2"/>
  <c r="J1311" i="2"/>
  <c r="K1260" i="2"/>
  <c r="K1255" i="2"/>
  <c r="J1223" i="2"/>
  <c r="J1187" i="2"/>
  <c r="J1135" i="2"/>
  <c r="J900" i="2"/>
  <c r="J855" i="2"/>
  <c r="K841" i="2"/>
  <c r="K834" i="2"/>
  <c r="K785" i="2"/>
  <c r="J1555" i="2"/>
  <c r="J1551" i="2"/>
  <c r="J1549" i="2"/>
  <c r="K1445" i="2"/>
  <c r="K1441" i="2"/>
  <c r="K1435" i="2"/>
  <c r="J1407" i="2"/>
  <c r="K1355" i="2"/>
  <c r="J1330" i="2"/>
  <c r="J1216" i="2"/>
  <c r="J1489" i="2"/>
  <c r="K1482" i="2"/>
  <c r="J1481" i="2"/>
  <c r="K1478" i="2"/>
  <c r="K1470" i="2"/>
  <c r="J1457" i="2"/>
  <c r="J1449" i="2"/>
  <c r="K1436" i="2"/>
  <c r="J1408" i="2"/>
  <c r="K1405" i="2"/>
  <c r="K1401" i="2"/>
  <c r="K1397" i="2"/>
  <c r="K1393" i="2"/>
  <c r="K1387" i="2"/>
  <c r="J1374" i="2"/>
  <c r="J1366" i="2"/>
  <c r="J1362" i="2"/>
  <c r="J1358" i="2"/>
  <c r="K1347" i="2"/>
  <c r="K1343" i="2"/>
  <c r="K1334" i="2"/>
  <c r="K1314" i="2"/>
  <c r="J1302" i="2"/>
  <c r="J1290" i="2"/>
  <c r="J1286" i="2"/>
  <c r="K1252" i="2"/>
  <c r="J1217" i="2"/>
  <c r="K1169" i="2"/>
  <c r="K1192" i="2"/>
  <c r="J1005" i="2"/>
  <c r="K1529" i="2"/>
  <c r="K1352" i="2"/>
  <c r="K1304" i="2"/>
  <c r="J1526" i="2"/>
  <c r="K1521" i="2"/>
  <c r="J1503" i="2"/>
  <c r="J1490" i="2"/>
  <c r="J1486" i="2"/>
  <c r="K1483" i="2"/>
  <c r="J1482" i="2"/>
  <c r="K1479" i="2"/>
  <c r="K1472" i="2"/>
  <c r="J1459" i="2"/>
  <c r="K1430" i="2"/>
  <c r="J1410" i="2"/>
  <c r="K1402" i="2"/>
  <c r="K1398" i="2"/>
  <c r="K1394" i="2"/>
  <c r="K1390" i="2"/>
  <c r="K1389" i="2"/>
  <c r="J1368" i="2"/>
  <c r="J1363" i="2"/>
  <c r="J1359" i="2"/>
  <c r="K1333" i="2"/>
  <c r="K1315" i="2"/>
  <c r="J1303" i="2"/>
  <c r="J1298" i="2"/>
  <c r="J1275" i="2"/>
  <c r="K1258" i="2"/>
  <c r="K1253" i="2"/>
  <c r="K1243" i="2"/>
  <c r="J1227" i="2"/>
  <c r="J1219" i="2"/>
  <c r="K1181" i="2"/>
  <c r="K1171" i="2"/>
  <c r="K1528" i="2"/>
  <c r="J1502" i="2"/>
  <c r="K1280" i="2"/>
  <c r="J1525" i="2"/>
  <c r="K1510" i="2"/>
  <c r="J1499" i="2"/>
  <c r="J1495" i="2"/>
  <c r="K1473" i="2"/>
  <c r="J1468" i="2"/>
  <c r="J1460" i="2"/>
  <c r="K1431" i="2"/>
  <c r="J1419" i="2"/>
  <c r="J1369" i="2"/>
  <c r="K1341" i="2"/>
  <c r="J1328" i="2"/>
  <c r="J1266" i="2"/>
  <c r="J1228" i="2"/>
  <c r="J1220" i="2"/>
  <c r="J1212" i="2"/>
  <c r="K1172" i="2"/>
  <c r="J1050" i="2"/>
  <c r="J1039" i="2"/>
  <c r="K978" i="2"/>
  <c r="J1068" i="2"/>
  <c r="J1542" i="2"/>
  <c r="K1360" i="2"/>
  <c r="J1327" i="2"/>
  <c r="K1569" i="2"/>
  <c r="K1494" i="2"/>
  <c r="K1488" i="2"/>
  <c r="K1480" i="2"/>
  <c r="J1461" i="2"/>
  <c r="J1420" i="2"/>
  <c r="J1309" i="2"/>
  <c r="K1246" i="2"/>
  <c r="J1221" i="2"/>
  <c r="J1213" i="2"/>
  <c r="J1203" i="2"/>
  <c r="K1173" i="2"/>
  <c r="J1114" i="2"/>
  <c r="J999" i="2"/>
  <c r="J1338" i="2"/>
  <c r="K1332" i="2"/>
  <c r="J1312" i="2"/>
  <c r="K1306" i="2"/>
  <c r="J1276" i="2"/>
  <c r="K1262" i="2"/>
  <c r="K1261" i="2"/>
  <c r="J1250" i="2"/>
  <c r="K1244" i="2"/>
  <c r="J1206" i="2"/>
  <c r="J1205" i="2"/>
  <c r="K1200" i="2"/>
  <c r="J1188" i="2"/>
  <c r="K1174" i="2"/>
  <c r="K1112" i="2"/>
  <c r="J1055" i="2"/>
  <c r="J1051" i="2"/>
  <c r="K1033" i="2"/>
  <c r="K1020" i="2"/>
  <c r="J928" i="2"/>
  <c r="K708" i="2"/>
  <c r="J654" i="2"/>
  <c r="J645" i="2"/>
  <c r="K609" i="2"/>
  <c r="J588" i="2"/>
  <c r="K481" i="2"/>
  <c r="J126" i="2"/>
  <c r="J119" i="2"/>
  <c r="J1453" i="2"/>
  <c r="J1413" i="2"/>
  <c r="J1373" i="2"/>
  <c r="J1339" i="2"/>
  <c r="J1313" i="2"/>
  <c r="K1307" i="2"/>
  <c r="J1293" i="2"/>
  <c r="K1263" i="2"/>
  <c r="J1251" i="2"/>
  <c r="K1237" i="2"/>
  <c r="J1207" i="2"/>
  <c r="K1201" i="2"/>
  <c r="K1175" i="2"/>
  <c r="J1163" i="2"/>
  <c r="J1130" i="2"/>
  <c r="J1123" i="2"/>
  <c r="J1119" i="2"/>
  <c r="K1100" i="2"/>
  <c r="K1096" i="2"/>
  <c r="J1063" i="2"/>
  <c r="J1044" i="2"/>
  <c r="J994" i="2"/>
  <c r="J990" i="2"/>
  <c r="J986" i="2"/>
  <c r="K975" i="2"/>
  <c r="K971" i="2"/>
  <c r="K958" i="2"/>
  <c r="K925" i="2"/>
  <c r="K921" i="2"/>
  <c r="J852" i="2"/>
  <c r="K836" i="2"/>
  <c r="J797" i="2"/>
  <c r="J1452" i="2"/>
  <c r="J1451" i="2"/>
  <c r="J1446" i="2"/>
  <c r="J1412" i="2"/>
  <c r="J1411" i="2"/>
  <c r="J1406" i="2"/>
  <c r="J1372" i="2"/>
  <c r="J1365" i="2"/>
  <c r="J1340" i="2"/>
  <c r="K1326" i="2"/>
  <c r="K1325" i="2"/>
  <c r="J1314" i="2"/>
  <c r="K1308" i="2"/>
  <c r="J1292" i="2"/>
  <c r="J1291" i="2"/>
  <c r="J1287" i="2"/>
  <c r="J1270" i="2"/>
  <c r="J1269" i="2"/>
  <c r="J1267" i="2"/>
  <c r="K1264" i="2"/>
  <c r="J1252" i="2"/>
  <c r="K1238" i="2"/>
  <c r="J1208" i="2"/>
  <c r="K1202" i="2"/>
  <c r="J1197" i="2"/>
  <c r="J1182" i="2"/>
  <c r="J1181" i="2"/>
  <c r="J1179" i="2"/>
  <c r="K1176" i="2"/>
  <c r="J1164" i="2"/>
  <c r="J1056" i="2"/>
  <c r="J1052" i="2"/>
  <c r="J1048" i="2"/>
  <c r="K1029" i="2"/>
  <c r="J1007" i="2"/>
  <c r="K949" i="2"/>
  <c r="J942" i="2"/>
  <c r="K939" i="2"/>
  <c r="K930" i="2"/>
  <c r="K890" i="2"/>
  <c r="J1445" i="2"/>
  <c r="J1405" i="2"/>
  <c r="J1364" i="2"/>
  <c r="K1349" i="2"/>
  <c r="K1327" i="2"/>
  <c r="J1315" i="2"/>
  <c r="J1282" i="2"/>
  <c r="J1271" i="2"/>
  <c r="J1242" i="2"/>
  <c r="J1194" i="2"/>
  <c r="J1183" i="2"/>
  <c r="J1154" i="2"/>
  <c r="J1124" i="2"/>
  <c r="J1109" i="2"/>
  <c r="J1105" i="2"/>
  <c r="K1042" i="2"/>
  <c r="J976" i="2"/>
  <c r="K922" i="2"/>
  <c r="J1478" i="2"/>
  <c r="J1402" i="2"/>
  <c r="K1392" i="2"/>
  <c r="J1355" i="2"/>
  <c r="J1351" i="2"/>
  <c r="K1344" i="2"/>
  <c r="J1334" i="2"/>
  <c r="J1333" i="2"/>
  <c r="J1331" i="2"/>
  <c r="K1328" i="2"/>
  <c r="J1316" i="2"/>
  <c r="K1302" i="2"/>
  <c r="J1272" i="2"/>
  <c r="J1261" i="2"/>
  <c r="K1256" i="2"/>
  <c r="J1245" i="2"/>
  <c r="K1240" i="2"/>
  <c r="J1210" i="2"/>
  <c r="K1178" i="2"/>
  <c r="J1157" i="2"/>
  <c r="J1057" i="2"/>
  <c r="K961" i="2"/>
  <c r="J908" i="2"/>
  <c r="K891" i="2"/>
  <c r="K1384" i="2"/>
  <c r="J1348" i="2"/>
  <c r="J1341" i="2"/>
  <c r="J1335" i="2"/>
  <c r="J1332" i="2"/>
  <c r="K1329" i="2"/>
  <c r="K1303" i="2"/>
  <c r="J1273" i="2"/>
  <c r="K1267" i="2"/>
  <c r="J1253" i="2"/>
  <c r="J1247" i="2"/>
  <c r="J1244" i="2"/>
  <c r="K1241" i="2"/>
  <c r="J1211" i="2"/>
  <c r="J1165" i="2"/>
  <c r="J1159" i="2"/>
  <c r="J1125" i="2"/>
  <c r="K1098" i="2"/>
  <c r="J996" i="2"/>
  <c r="J992" i="2"/>
  <c r="J988" i="2"/>
  <c r="K973" i="2"/>
  <c r="J935" i="2"/>
  <c r="J954" i="2"/>
  <c r="K948" i="2"/>
  <c r="K929" i="2"/>
  <c r="K835" i="2"/>
  <c r="J775" i="2"/>
  <c r="J771" i="2"/>
  <c r="J757" i="2"/>
  <c r="J721" i="2"/>
  <c r="K617" i="2"/>
  <c r="J956" i="2"/>
  <c r="K931" i="2"/>
  <c r="J887" i="2"/>
  <c r="J883" i="2"/>
  <c r="J789" i="2"/>
  <c r="K769" i="2"/>
  <c r="K761" i="2"/>
  <c r="J758" i="2"/>
  <c r="K741" i="2"/>
  <c r="J957" i="2"/>
  <c r="J938" i="2"/>
  <c r="K932" i="2"/>
  <c r="K892" i="2"/>
  <c r="J853" i="2"/>
  <c r="J849" i="2"/>
  <c r="K838" i="2"/>
  <c r="K824" i="2"/>
  <c r="K813" i="2"/>
  <c r="J798" i="2"/>
  <c r="K777" i="2"/>
  <c r="K743" i="2"/>
  <c r="J642" i="2"/>
  <c r="J638" i="2"/>
  <c r="J622" i="2"/>
  <c r="K880" i="2"/>
  <c r="K873" i="2"/>
  <c r="K839" i="2"/>
  <c r="K735" i="2"/>
  <c r="K726" i="2"/>
  <c r="K689" i="2"/>
  <c r="K944" i="2"/>
  <c r="K934" i="2"/>
  <c r="J927" i="2"/>
  <c r="J911" i="2"/>
  <c r="J854" i="2"/>
  <c r="J847" i="2"/>
  <c r="J799" i="2"/>
  <c r="J791" i="2"/>
  <c r="J1100" i="2"/>
  <c r="J1099" i="2"/>
  <c r="J1095" i="2"/>
  <c r="J974" i="2"/>
  <c r="J952" i="2"/>
  <c r="J951" i="2"/>
  <c r="K946" i="2"/>
  <c r="J941" i="2"/>
  <c r="J926" i="2"/>
  <c r="J925" i="2"/>
  <c r="J910" i="2"/>
  <c r="J896" i="2"/>
  <c r="K833" i="2"/>
  <c r="J782" i="2"/>
  <c r="J765" i="2"/>
  <c r="K698" i="2"/>
  <c r="K694" i="2"/>
  <c r="K690" i="2"/>
  <c r="K906" i="2"/>
  <c r="K812" i="2"/>
  <c r="J790" i="2"/>
  <c r="K776" i="2"/>
  <c r="K775" i="2"/>
  <c r="J764" i="2"/>
  <c r="K755" i="2"/>
  <c r="K751" i="2"/>
  <c r="K744" i="2"/>
  <c r="J705" i="2"/>
  <c r="J704" i="2"/>
  <c r="J700" i="2"/>
  <c r="J696" i="2"/>
  <c r="J692" i="2"/>
  <c r="J688" i="2"/>
  <c r="K685" i="2"/>
  <c r="J663" i="2"/>
  <c r="J634" i="2"/>
  <c r="J579" i="2"/>
  <c r="K814" i="2"/>
  <c r="J784" i="2"/>
  <c r="J783" i="2"/>
  <c r="K778" i="2"/>
  <c r="J766" i="2"/>
  <c r="K756" i="2"/>
  <c r="K752" i="2"/>
  <c r="K746" i="2"/>
  <c r="J723" i="2"/>
  <c r="J722" i="2"/>
  <c r="J707" i="2"/>
  <c r="J689" i="2"/>
  <c r="K686" i="2"/>
  <c r="J681" i="2"/>
  <c r="K679" i="2"/>
  <c r="J665" i="2"/>
  <c r="K601" i="2"/>
  <c r="J581" i="2"/>
  <c r="J504" i="2"/>
  <c r="J446" i="2"/>
  <c r="K823" i="2"/>
  <c r="J785" i="2"/>
  <c r="K779" i="2"/>
  <c r="J759" i="2"/>
  <c r="K695" i="2"/>
  <c r="K691" i="2"/>
  <c r="K687" i="2"/>
  <c r="J643" i="2"/>
  <c r="J639" i="2"/>
  <c r="J582" i="2"/>
  <c r="J511" i="2"/>
  <c r="K753" i="2"/>
  <c r="J702" i="2"/>
  <c r="J505" i="2"/>
  <c r="K809" i="2"/>
  <c r="J787" i="2"/>
  <c r="J767" i="2"/>
  <c r="J761" i="2"/>
  <c r="J756" i="2"/>
  <c r="J752" i="2"/>
  <c r="K749" i="2"/>
  <c r="J731" i="2"/>
  <c r="J730" i="2"/>
  <c r="J724" i="2"/>
  <c r="J710" i="2"/>
  <c r="K700" i="2"/>
  <c r="K696" i="2"/>
  <c r="K692" i="2"/>
  <c r="K688" i="2"/>
  <c r="K682" i="2"/>
  <c r="J660" i="2"/>
  <c r="K658" i="2"/>
  <c r="J652" i="2"/>
  <c r="J644" i="2"/>
  <c r="J640" i="2"/>
  <c r="J629" i="2"/>
  <c r="J576" i="2"/>
  <c r="K556" i="2"/>
  <c r="K552" i="2"/>
  <c r="K548" i="2"/>
  <c r="K544" i="2"/>
  <c r="J513" i="2"/>
  <c r="K810" i="2"/>
  <c r="J788" i="2"/>
  <c r="K782" i="2"/>
  <c r="J762" i="2"/>
  <c r="K758" i="2"/>
  <c r="J703" i="2"/>
  <c r="K534" i="2"/>
  <c r="J531" i="2"/>
  <c r="K616" i="2"/>
  <c r="J606" i="2"/>
  <c r="K602" i="2"/>
  <c r="J575" i="2"/>
  <c r="J570" i="2"/>
  <c r="J566" i="2"/>
  <c r="J562" i="2"/>
  <c r="K537" i="2"/>
  <c r="J512" i="2"/>
  <c r="K494" i="2"/>
  <c r="J493" i="2"/>
  <c r="K490" i="2"/>
  <c r="K486" i="2"/>
  <c r="J485" i="2"/>
  <c r="K482" i="2"/>
  <c r="K474" i="2"/>
  <c r="K467" i="2"/>
  <c r="J445" i="2"/>
  <c r="K379" i="2"/>
  <c r="J624" i="2"/>
  <c r="J623" i="2"/>
  <c r="K618" i="2"/>
  <c r="J608" i="2"/>
  <c r="K603" i="2"/>
  <c r="J602" i="2"/>
  <c r="J571" i="2"/>
  <c r="J567" i="2"/>
  <c r="J563" i="2"/>
  <c r="K538" i="2"/>
  <c r="K495" i="2"/>
  <c r="J494" i="2"/>
  <c r="K491" i="2"/>
  <c r="J490" i="2"/>
  <c r="J482" i="2"/>
  <c r="K476" i="2"/>
  <c r="K469" i="2"/>
  <c r="K416" i="2"/>
  <c r="J414" i="2"/>
  <c r="K412" i="2"/>
  <c r="J410" i="2"/>
  <c r="J199" i="2"/>
  <c r="J185" i="2"/>
  <c r="K156" i="2"/>
  <c r="J695" i="2"/>
  <c r="J636" i="2"/>
  <c r="K619" i="2"/>
  <c r="J609" i="2"/>
  <c r="J586" i="2"/>
  <c r="K561" i="2"/>
  <c r="J560" i="2"/>
  <c r="K557" i="2"/>
  <c r="K553" i="2"/>
  <c r="K549" i="2"/>
  <c r="K545" i="2"/>
  <c r="K539" i="2"/>
  <c r="J526" i="2"/>
  <c r="J518" i="2"/>
  <c r="J507" i="2"/>
  <c r="J502" i="2"/>
  <c r="J498" i="2"/>
  <c r="K477" i="2"/>
  <c r="K470" i="2"/>
  <c r="K449" i="2"/>
  <c r="K448" i="2"/>
  <c r="J447" i="2"/>
  <c r="J419" i="2"/>
  <c r="J225" i="2"/>
  <c r="J214" i="2"/>
  <c r="J694" i="2"/>
  <c r="J693" i="2"/>
  <c r="K612" i="2"/>
  <c r="J584" i="2"/>
  <c r="J583" i="2"/>
  <c r="J577" i="2"/>
  <c r="J572" i="2"/>
  <c r="J568" i="2"/>
  <c r="J564" i="2"/>
  <c r="J557" i="2"/>
  <c r="J553" i="2"/>
  <c r="J549" i="2"/>
  <c r="J532" i="2"/>
  <c r="J508" i="2"/>
  <c r="K488" i="2"/>
  <c r="K484" i="2"/>
  <c r="J262" i="2"/>
  <c r="J503" i="2"/>
  <c r="J604" i="2"/>
  <c r="K600" i="2"/>
  <c r="J573" i="2"/>
  <c r="J569" i="2"/>
  <c r="J565" i="2"/>
  <c r="J561" i="2"/>
  <c r="J546" i="2"/>
  <c r="K542" i="2"/>
  <c r="J488" i="2"/>
  <c r="J484" i="2"/>
  <c r="K480" i="2"/>
  <c r="K422" i="2"/>
  <c r="J351" i="2"/>
  <c r="J347" i="2"/>
  <c r="K321" i="2"/>
  <c r="K320" i="2"/>
  <c r="K313" i="2"/>
  <c r="J451" i="2"/>
  <c r="J424" i="2"/>
  <c r="K220" i="2"/>
  <c r="J184" i="2"/>
  <c r="J169" i="2"/>
  <c r="J165" i="2"/>
  <c r="K446" i="2"/>
  <c r="J417" i="2"/>
  <c r="K415" i="2"/>
  <c r="J413" i="2"/>
  <c r="K411" i="2"/>
  <c r="J401" i="2"/>
  <c r="J397" i="2"/>
  <c r="K377" i="2"/>
  <c r="J356" i="2"/>
  <c r="K340" i="2"/>
  <c r="K336" i="2"/>
  <c r="K324" i="2"/>
  <c r="K318" i="2"/>
  <c r="J219" i="2"/>
  <c r="J420" i="2"/>
  <c r="J406" i="2"/>
  <c r="J402" i="2"/>
  <c r="K399" i="2"/>
  <c r="K395" i="2"/>
  <c r="K391" i="2"/>
  <c r="K387" i="2"/>
  <c r="J352" i="2"/>
  <c r="J348" i="2"/>
  <c r="J337" i="2"/>
  <c r="J333" i="2"/>
  <c r="J247" i="2"/>
  <c r="J243" i="2"/>
  <c r="J120" i="2"/>
  <c r="J116" i="2"/>
  <c r="J105" i="2"/>
  <c r="J101" i="2"/>
  <c r="K90" i="2"/>
  <c r="K442" i="2"/>
  <c r="K441" i="2"/>
  <c r="J421" i="2"/>
  <c r="J415" i="2"/>
  <c r="K413" i="2"/>
  <c r="J411" i="2"/>
  <c r="K381" i="2"/>
  <c r="K334" i="2"/>
  <c r="K330" i="2"/>
  <c r="K326" i="2"/>
  <c r="K322" i="2"/>
  <c r="K314" i="2"/>
  <c r="K231" i="2"/>
  <c r="J201" i="2"/>
  <c r="K404" i="2"/>
  <c r="K396" i="2"/>
  <c r="K388" i="2"/>
  <c r="J353" i="2"/>
  <c r="J349" i="2"/>
  <c r="J345" i="2"/>
  <c r="J254" i="2"/>
  <c r="J135" i="2"/>
  <c r="J486" i="2"/>
  <c r="J450" i="2"/>
  <c r="J449" i="2"/>
  <c r="K444" i="2"/>
  <c r="J423" i="2"/>
  <c r="J416" i="2"/>
  <c r="K414" i="2"/>
  <c r="J412" i="2"/>
  <c r="K410" i="2"/>
  <c r="K383" i="2"/>
  <c r="J354" i="2"/>
  <c r="J342" i="2"/>
  <c r="K335" i="2"/>
  <c r="K331" i="2"/>
  <c r="K327" i="2"/>
  <c r="K323" i="2"/>
  <c r="K300" i="2"/>
  <c r="J270" i="2"/>
  <c r="J260" i="2"/>
  <c r="J208" i="2"/>
  <c r="K299" i="2"/>
  <c r="J253" i="2"/>
  <c r="K244" i="2"/>
  <c r="K238" i="2"/>
  <c r="J229" i="2"/>
  <c r="J177" i="2"/>
  <c r="K105" i="2"/>
  <c r="K97" i="2"/>
  <c r="J360" i="2"/>
  <c r="J359" i="2"/>
  <c r="J310" i="2"/>
  <c r="J306" i="2"/>
  <c r="K301" i="2"/>
  <c r="J271" i="2"/>
  <c r="K257" i="2"/>
  <c r="J255" i="2"/>
  <c r="K245" i="2"/>
  <c r="K240" i="2"/>
  <c r="K223" i="2"/>
  <c r="J209" i="2"/>
  <c r="J200" i="2"/>
  <c r="J174" i="2"/>
  <c r="K157" i="2"/>
  <c r="J113" i="2"/>
  <c r="K308" i="2"/>
  <c r="K302" i="2"/>
  <c r="J297" i="2"/>
  <c r="K289" i="2"/>
  <c r="J272" i="2"/>
  <c r="J256" i="2"/>
  <c r="J248" i="2"/>
  <c r="J244" i="2"/>
  <c r="K241" i="2"/>
  <c r="K233" i="2"/>
  <c r="K224" i="2"/>
  <c r="J193" i="2"/>
  <c r="J182" i="2"/>
  <c r="J178" i="2"/>
  <c r="K158" i="2"/>
  <c r="J121" i="2"/>
  <c r="J117" i="2"/>
  <c r="K92" i="2"/>
  <c r="K332" i="2"/>
  <c r="J311" i="2"/>
  <c r="J293" i="2"/>
  <c r="K284" i="2"/>
  <c r="K172" i="2"/>
  <c r="J110" i="2"/>
  <c r="K93" i="2"/>
  <c r="J393" i="2"/>
  <c r="J329" i="2"/>
  <c r="K309" i="2"/>
  <c r="K304" i="2"/>
  <c r="J281" i="2"/>
  <c r="J266" i="2"/>
  <c r="J265" i="2"/>
  <c r="K260" i="2"/>
  <c r="J250" i="2"/>
  <c r="J249" i="2"/>
  <c r="J238" i="2"/>
  <c r="K235" i="2"/>
  <c r="J190" i="2"/>
  <c r="J183" i="2"/>
  <c r="J129" i="2"/>
  <c r="K94" i="2"/>
  <c r="K86" i="2"/>
  <c r="J392" i="2"/>
  <c r="J391" i="2"/>
  <c r="J387" i="2"/>
  <c r="J386" i="2"/>
  <c r="K380" i="2"/>
  <c r="J328" i="2"/>
  <c r="J327" i="2"/>
  <c r="J323" i="2"/>
  <c r="J322" i="2"/>
  <c r="K316" i="2"/>
  <c r="J308" i="2"/>
  <c r="K305" i="2"/>
  <c r="K297" i="2"/>
  <c r="J280" i="2"/>
  <c r="J273" i="2"/>
  <c r="J267" i="2"/>
  <c r="J264" i="2"/>
  <c r="J251" i="2"/>
  <c r="K247" i="2"/>
  <c r="K243" i="2"/>
  <c r="J241" i="2"/>
  <c r="K236" i="2"/>
  <c r="K219" i="2"/>
  <c r="K161" i="2"/>
  <c r="J130" i="2"/>
  <c r="K108" i="2"/>
  <c r="K95" i="2"/>
  <c r="B60" i="3" l="1"/>
  <c r="I37" i="2"/>
  <c r="I75" i="2"/>
  <c r="I12" i="2"/>
  <c r="I66" i="2"/>
  <c r="I64" i="2"/>
  <c r="I26" i="2"/>
  <c r="I82" i="2"/>
  <c r="I45" i="2"/>
  <c r="I32" i="2"/>
  <c r="I74" i="2"/>
  <c r="I78" i="2"/>
  <c r="I23" i="2"/>
  <c r="I80" i="2"/>
  <c r="I27" i="2"/>
  <c r="I18" i="2"/>
  <c r="I36" i="2"/>
  <c r="I14" i="2"/>
  <c r="I53" i="2"/>
  <c r="I43" i="2"/>
  <c r="I3" i="2"/>
  <c r="I47" i="2"/>
  <c r="I25" i="2"/>
  <c r="I49" i="2"/>
  <c r="I21" i="2"/>
  <c r="I72" i="2"/>
  <c r="I69" i="2"/>
  <c r="I38" i="2"/>
  <c r="I68" i="2"/>
  <c r="I4" i="2"/>
  <c r="I77" i="2"/>
  <c r="I40" i="2"/>
  <c r="I41" i="2"/>
  <c r="I51" i="2"/>
  <c r="I8" i="2"/>
  <c r="I46" i="2"/>
  <c r="I24" i="2"/>
  <c r="I44" i="2"/>
  <c r="I35" i="2"/>
  <c r="I5" i="2"/>
  <c r="I65" i="2"/>
  <c r="I20" i="2"/>
  <c r="I50" i="2"/>
  <c r="I39" i="2"/>
  <c r="I60" i="2"/>
  <c r="I61" i="2"/>
  <c r="I9" i="2"/>
  <c r="I62" i="2"/>
  <c r="I16" i="2"/>
  <c r="I56" i="2"/>
  <c r="I29" i="2"/>
  <c r="I73" i="2"/>
  <c r="I31" i="2"/>
  <c r="I79" i="2"/>
  <c r="I7" i="2"/>
  <c r="I63" i="2"/>
  <c r="I11" i="2"/>
  <c r="I28" i="2"/>
  <c r="I13" i="2"/>
  <c r="I34" i="2"/>
  <c r="I70" i="2"/>
  <c r="I30" i="2"/>
  <c r="I55" i="2"/>
  <c r="I48" i="2"/>
  <c r="I59" i="2"/>
  <c r="I58" i="2"/>
  <c r="I33" i="2"/>
  <c r="I19" i="2"/>
  <c r="I15" i="2"/>
  <c r="I57" i="2"/>
  <c r="I71" i="2"/>
  <c r="I67" i="2"/>
  <c r="I81" i="2"/>
  <c r="I6" i="2"/>
  <c r="I10" i="2"/>
  <c r="I52" i="2"/>
  <c r="I42" i="2"/>
  <c r="I17" i="2"/>
  <c r="I76" i="2"/>
  <c r="I54" i="2"/>
  <c r="I22" i="2"/>
  <c r="B57" i="3"/>
  <c r="B106" i="3"/>
  <c r="B17" i="3"/>
  <c r="B24" i="3"/>
  <c r="B11" i="3"/>
  <c r="B104" i="3"/>
  <c r="B105" i="3"/>
  <c r="B13" i="3"/>
  <c r="B34" i="3"/>
  <c r="B59" i="3"/>
  <c r="B20" i="3"/>
  <c r="B91" i="3"/>
  <c r="B96" i="3"/>
  <c r="B80" i="3"/>
  <c r="B25" i="3"/>
  <c r="B23" i="3"/>
  <c r="B92" i="3"/>
  <c r="B8" i="3"/>
  <c r="B10" i="3"/>
  <c r="B26" i="3"/>
  <c r="B28" i="3"/>
  <c r="B31" i="3"/>
  <c r="B18" i="3"/>
  <c r="B35" i="3"/>
  <c r="B56" i="3"/>
  <c r="B44" i="3"/>
  <c r="B61" i="3"/>
  <c r="B84" i="3"/>
  <c r="B93" i="3"/>
  <c r="B51" i="3"/>
  <c r="B36" i="3"/>
  <c r="B12" i="3"/>
  <c r="B81" i="3"/>
  <c r="B66" i="3"/>
  <c r="B72" i="3"/>
  <c r="B85" i="3"/>
  <c r="B43" i="3"/>
  <c r="B21" i="3"/>
  <c r="B15" i="3"/>
  <c r="B33" i="3"/>
  <c r="B68" i="3"/>
  <c r="B48" i="3"/>
  <c r="B29" i="3"/>
  <c r="B42" i="3"/>
  <c r="B101" i="3"/>
  <c r="B37" i="3"/>
  <c r="B76" i="3"/>
  <c r="B67" i="3"/>
  <c r="B53" i="3"/>
  <c r="B89" i="3"/>
  <c r="B65" i="3"/>
  <c r="B107" i="3"/>
  <c r="B22" i="3"/>
  <c r="B46" i="3"/>
  <c r="B45" i="3"/>
  <c r="B19" i="3"/>
  <c r="B32" i="3"/>
  <c r="B52" i="3"/>
  <c r="B58" i="3"/>
  <c r="B55" i="3"/>
  <c r="B77" i="3"/>
  <c r="B78" i="3"/>
  <c r="B86" i="3"/>
  <c r="B83" i="3"/>
  <c r="B69" i="3"/>
  <c r="B97" i="3"/>
  <c r="B9" i="3"/>
  <c r="B14" i="3"/>
  <c r="B39" i="3"/>
  <c r="B49" i="3"/>
  <c r="B75" i="3"/>
  <c r="B103" i="3"/>
  <c r="B99" i="3"/>
  <c r="B73" i="3"/>
  <c r="B108" i="3"/>
  <c r="B74" i="3"/>
  <c r="B102" i="3"/>
  <c r="B38" i="3"/>
  <c r="B95" i="3"/>
  <c r="B40" i="3"/>
  <c r="B63" i="3"/>
  <c r="B47" i="3"/>
  <c r="B62" i="3"/>
  <c r="B41" i="3"/>
  <c r="B54" i="3"/>
  <c r="B70" i="3"/>
  <c r="B71" i="3"/>
  <c r="B87" i="3"/>
  <c r="B88" i="3"/>
  <c r="B27" i="3"/>
  <c r="B30" i="3"/>
  <c r="B94" i="3"/>
  <c r="B16" i="3"/>
  <c r="B50" i="3"/>
  <c r="B64" i="3"/>
  <c r="B82" i="3"/>
  <c r="B79" i="3"/>
  <c r="B100" i="3"/>
  <c r="B90" i="3"/>
  <c r="B98" i="3"/>
  <c r="K29" i="2"/>
  <c r="K31" i="2"/>
  <c r="K79" i="2"/>
  <c r="K63" i="2"/>
  <c r="K11" i="2"/>
  <c r="K28" i="2"/>
  <c r="K13" i="2"/>
  <c r="K10" i="2"/>
  <c r="K26" i="2"/>
  <c r="K52" i="2"/>
  <c r="K73" i="2"/>
  <c r="K7" i="2"/>
  <c r="K56" i="2"/>
  <c r="K9" i="2"/>
  <c r="K16" i="2"/>
  <c r="J45" i="2"/>
  <c r="J32" i="2"/>
  <c r="J74" i="2"/>
  <c r="J78" i="2"/>
  <c r="J23" i="2"/>
  <c r="J80" i="2"/>
  <c r="J27" i="2"/>
  <c r="J61" i="2"/>
  <c r="J9" i="2"/>
  <c r="K37" i="2"/>
  <c r="K15" i="2"/>
  <c r="K57" i="2"/>
  <c r="K12" i="2"/>
  <c r="K71" i="2"/>
  <c r="K67" i="2"/>
  <c r="K66" i="2"/>
  <c r="K81" i="2"/>
  <c r="K6" i="2"/>
  <c r="K64" i="2"/>
  <c r="K53" i="2"/>
  <c r="K43" i="2"/>
  <c r="K3" i="2"/>
  <c r="K47" i="2"/>
  <c r="K25" i="2"/>
  <c r="K49" i="2"/>
  <c r="K21" i="2"/>
  <c r="K72" i="2"/>
  <c r="K69" i="2"/>
  <c r="K75" i="2"/>
  <c r="J37" i="2"/>
  <c r="J15" i="2"/>
  <c r="J75" i="2"/>
  <c r="J57" i="2"/>
  <c r="J12" i="2"/>
  <c r="J71" i="2"/>
  <c r="J67" i="2"/>
  <c r="J66" i="2"/>
  <c r="J81" i="2"/>
  <c r="J6" i="2"/>
  <c r="J64" i="2"/>
  <c r="J53" i="2"/>
  <c r="J43" i="2"/>
  <c r="J3" i="2"/>
  <c r="J47" i="2"/>
  <c r="J25" i="2"/>
  <c r="K48" i="2"/>
  <c r="J49" i="2"/>
  <c r="K59" i="2"/>
  <c r="J21" i="2"/>
  <c r="K58" i="2"/>
  <c r="J72" i="2"/>
  <c r="K33" i="2"/>
  <c r="J69" i="2"/>
  <c r="K19" i="2"/>
  <c r="K62" i="2"/>
  <c r="K82" i="2"/>
  <c r="K42" i="2"/>
  <c r="K17" i="2"/>
  <c r="K76" i="2"/>
  <c r="K54" i="2"/>
  <c r="K22" i="2"/>
  <c r="K50" i="2"/>
  <c r="K60" i="2"/>
  <c r="K45" i="2"/>
  <c r="K32" i="2"/>
  <c r="K74" i="2"/>
  <c r="K78" i="2"/>
  <c r="K23" i="2"/>
  <c r="K80" i="2"/>
  <c r="K27" i="2"/>
  <c r="K18" i="2"/>
  <c r="K36" i="2"/>
  <c r="K14" i="2"/>
  <c r="K2" i="2"/>
  <c r="K35" i="2"/>
  <c r="K5" i="2"/>
  <c r="K65" i="2"/>
  <c r="K20" i="2"/>
  <c r="K39" i="2"/>
  <c r="K61" i="2"/>
  <c r="K38" i="2"/>
  <c r="K68" i="2"/>
  <c r="K4" i="2"/>
  <c r="K77" i="2"/>
  <c r="K40" i="2"/>
  <c r="K41" i="2"/>
  <c r="K51" i="2"/>
  <c r="K8" i="2"/>
  <c r="K46" i="2"/>
  <c r="K24" i="2"/>
  <c r="K44" i="2"/>
  <c r="K34" i="2"/>
  <c r="K70" i="2"/>
  <c r="K30" i="2"/>
  <c r="K55" i="2"/>
  <c r="J77" i="2"/>
  <c r="J41" i="2"/>
  <c r="J51" i="2"/>
  <c r="J8" i="2"/>
  <c r="J34" i="2"/>
  <c r="J70" i="2"/>
  <c r="J30" i="2"/>
  <c r="J55" i="2"/>
  <c r="J48" i="2"/>
  <c r="J59" i="2"/>
  <c r="J58" i="2"/>
  <c r="J33" i="2"/>
  <c r="J19" i="2"/>
  <c r="J68" i="2"/>
  <c r="J16" i="2"/>
  <c r="J29" i="2"/>
  <c r="J73" i="2"/>
  <c r="J31" i="2"/>
  <c r="J79" i="2"/>
  <c r="J63" i="2"/>
  <c r="J11" i="2"/>
  <c r="J28" i="2"/>
  <c r="J18" i="2"/>
  <c r="J36" i="2"/>
  <c r="J14" i="2"/>
  <c r="J2" i="2"/>
  <c r="J35" i="2"/>
  <c r="J5" i="2"/>
  <c r="J65" i="2"/>
  <c r="J20" i="2"/>
  <c r="J50" i="2"/>
  <c r="J39" i="2"/>
  <c r="J60" i="2"/>
  <c r="J40" i="2"/>
  <c r="J46" i="2"/>
  <c r="J24" i="2"/>
  <c r="J44" i="2"/>
  <c r="J38" i="2"/>
  <c r="J4" i="2"/>
  <c r="J62" i="2"/>
  <c r="J56" i="2"/>
  <c r="J7" i="2"/>
  <c r="J13" i="2"/>
  <c r="J10" i="2"/>
  <c r="J26" i="2"/>
  <c r="J52" i="2"/>
  <c r="J82" i="2"/>
  <c r="J42" i="2"/>
  <c r="J17" i="2"/>
  <c r="J76" i="2"/>
  <c r="J54" i="2"/>
  <c r="J22" i="2"/>
  <c r="B7" i="3" l="1"/>
  <c r="B6" i="3"/>
  <c r="B4" i="3"/>
  <c r="B2" i="3"/>
  <c r="B3" i="3"/>
  <c r="B5" i="3"/>
  <c r="H6" i="7" l="1"/>
  <c r="H3" i="7"/>
  <c r="H4" i="7"/>
  <c r="H8" i="7"/>
  <c r="H5" i="7"/>
  <c r="H2" i="7"/>
  <c r="H8" i="3"/>
  <c r="H7" i="3"/>
  <c r="H5" i="3"/>
  <c r="H4" i="3"/>
  <c r="H3" i="3"/>
  <c r="H6" i="3"/>
  <c r="H2" i="3"/>
</calcChain>
</file>

<file path=xl/sharedStrings.xml><?xml version="1.0" encoding="utf-8"?>
<sst xmlns="http://schemas.openxmlformats.org/spreadsheetml/2006/main" count="69" uniqueCount="29">
  <si>
    <t>完全落實</t>
    <phoneticPr fontId="2" type="noConversion"/>
  </si>
  <si>
    <t>部分落實</t>
    <phoneticPr fontId="2" type="noConversion"/>
  </si>
  <si>
    <t>進行中</t>
    <phoneticPr fontId="2" type="noConversion"/>
  </si>
  <si>
    <t>卡住</t>
    <phoneticPr fontId="2" type="noConversion"/>
  </si>
  <si>
    <t>未有動作</t>
    <phoneticPr fontId="2" type="noConversion"/>
  </si>
  <si>
    <t>政策破局</t>
    <phoneticPr fontId="2" type="noConversion"/>
  </si>
  <si>
    <t>step1</t>
    <phoneticPr fontId="2" type="noConversion"/>
  </si>
  <si>
    <t>step2</t>
  </si>
  <si>
    <t>step3</t>
  </si>
  <si>
    <t>step4</t>
  </si>
  <si>
    <t>step5</t>
  </si>
  <si>
    <t>step6</t>
  </si>
  <si>
    <t>\投票人數
政見編號</t>
    <phoneticPr fontId="2" type="noConversion"/>
  </si>
  <si>
    <t>權重</t>
    <phoneticPr fontId="2" type="noConversion"/>
  </si>
  <si>
    <t>欄1</t>
  </si>
  <si>
    <t>正向人數占比</t>
    <phoneticPr fontId="2" type="noConversion"/>
  </si>
  <si>
    <t>負向人數占比2</t>
    <phoneticPr fontId="2" type="noConversion"/>
  </si>
  <si>
    <t>政治人物編號</t>
    <phoneticPr fontId="2" type="noConversion"/>
  </si>
  <si>
    <t>政治人物</t>
    <phoneticPr fontId="2" type="noConversion"/>
  </si>
  <si>
    <t>分數</t>
    <phoneticPr fontId="2" type="noConversion"/>
  </si>
  <si>
    <t>定義區隔</t>
    <phoneticPr fontId="2" type="noConversion"/>
  </si>
  <si>
    <t>轉變0~100表示法</t>
    <phoneticPr fontId="2" type="noConversion"/>
  </si>
  <si>
    <t>21~30</t>
    <phoneticPr fontId="2" type="noConversion"/>
  </si>
  <si>
    <t>31~40</t>
    <phoneticPr fontId="2" type="noConversion"/>
  </si>
  <si>
    <t>41~50</t>
    <phoneticPr fontId="2" type="noConversion"/>
  </si>
  <si>
    <t>&gt;50</t>
    <phoneticPr fontId="2" type="noConversion"/>
  </si>
  <si>
    <t>00~100</t>
    <phoneticPr fontId="2" type="noConversion"/>
  </si>
  <si>
    <t>110~200</t>
    <phoneticPr fontId="2" type="noConversion"/>
  </si>
  <si>
    <t>&lt;0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</si>
</sst>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9" fontId="0" fillId="0" borderId="0" xfId="1" applyFont="1">
      <alignment vertical="center"/>
    </xf>
    <xf numFmtId="0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12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3930C3-CB7D-400C-846D-B07CB4010719}" name="表格1" displayName="表格1" ref="A1:K1579" totalsRowShown="0">
  <autoFilter ref="A1:K1579" xr:uid="{0A440D25-47C7-4973-A2A7-1C57170CDD5F}"/>
  <sortState ref="A2:K82">
    <sortCondition ref="A1:A82"/>
  </sortState>
  <tableColumns count="11">
    <tableColumn id="11" xr3:uid="{1A066EC5-2EC9-4815-84B8-795BC48011B1}" name="政治人物編號"/>
    <tableColumn id="1" xr3:uid="{D9CD8416-47B8-4D85-95F3-365052A6C8B6}" name="\投票人數_x000a_政見編號"/>
    <tableColumn id="2" xr3:uid="{15B4BB54-D963-4562-A01F-5E6D5F4C2D54}" name="step1" dataDxfId="6">
      <calculatedColumnFormula>ABS(ROUND(_xlfn.NORM.INV(RAND(),0,1)*100,0))</calculatedColumnFormula>
    </tableColumn>
    <tableColumn id="3" xr3:uid="{99BDE239-F5AB-4A58-B51C-043BC8F1CB81}" name="step2">
      <calculatedColumnFormula>ABS(ROUND(_xlfn.NORM.INV(RAND(),0,1)*100,0))</calculatedColumnFormula>
    </tableColumn>
    <tableColumn id="4" xr3:uid="{5E697B6D-53C2-4178-AFED-2E1C6B5CD917}" name="step3" dataDxfId="8">
      <calculatedColumnFormula>ABS(ROUND(_xlfn.NORM.INV(RAND(),0,1)*100,0))</calculatedColumnFormula>
    </tableColumn>
    <tableColumn id="5" xr3:uid="{83D25376-42FE-4E86-94BB-02412DF09A18}" name="step4">
      <calculatedColumnFormula>ABS(ROUND(_xlfn.NORM.INV(RAND(),0,1)*100,0))</calculatedColumnFormula>
    </tableColumn>
    <tableColumn id="6" xr3:uid="{D0F5DC49-E1BD-430A-B9EC-7F834EE5879F}" name="step5">
      <calculatedColumnFormula>ABS(ROUND(_xlfn.NORM.INV(RAND(),0,1)*100,0))</calculatedColumnFormula>
    </tableColumn>
    <tableColumn id="7" xr3:uid="{9CCB4799-E866-459D-BD22-AA039D4FC3AE}" name="step6" dataDxfId="7">
      <calculatedColumnFormula>ABS(ROUND(_xlfn.NORM.INV(RAND(),0,1)*100,0))</calculatedColumnFormula>
    </tableColumn>
    <tableColumn id="8" xr3:uid="{6212D4CD-30D9-41EE-8682-AD570D6319E7}" name="欄1" dataDxfId="9" dataCellStyle="百分比">
      <calculatedColumnFormula>SUMPRODUCT(C2:H2/SUM(C2:H2),對照表!$D$4:$I$4)/2.5</calculatedColumnFormula>
    </tableColumn>
    <tableColumn id="9" xr3:uid="{4F9C9B15-3B79-49CC-8B28-D0831CD658C6}" name="正向人數占比" dataDxfId="11">
      <calculatedColumnFormula>SUM(表格1[[#This Row],[step1]:[step3]])</calculatedColumnFormula>
    </tableColumn>
    <tableColumn id="10" xr3:uid="{87C16C2E-74FF-4F33-B301-A2D989DDA27E}" name="負向人數占比2" dataDxfId="10">
      <calculatedColumnFormula>SUM(表格1[[#This Row],[step4]:[step6]])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4981D4-A94C-413B-AFD9-619A6EBAE8AF}" name="表格1_3" displayName="表格1_3" ref="A1:K1579" totalsRowShown="0">
  <autoFilter ref="A1:K1579" xr:uid="{0A440D25-47C7-4973-A2A7-1C57170CDD5F}"/>
  <sortState ref="A2:K82">
    <sortCondition ref="A1:A82"/>
  </sortState>
  <tableColumns count="11">
    <tableColumn id="11" xr3:uid="{DA1F17E5-B1CC-422C-B416-58AE9590E91D}" name="政治人物編號"/>
    <tableColumn id="1" xr3:uid="{5929D11F-942E-467A-8E4F-81B4D294E2E7}" name="\投票人數_x000a_政見編號"/>
    <tableColumn id="2" xr3:uid="{C4CA3434-09A3-4DCB-BEE3-085C6C5B1E64}" name="step1" dataDxfId="5">
      <calculatedColumnFormula>ABS(ROUND(_xlfn.NORM.INV(RAND(),0,1)*100,0))</calculatedColumnFormula>
    </tableColumn>
    <tableColumn id="3" xr3:uid="{C400F23F-6866-4F82-A6F0-EB37A6242593}" name="step2">
      <calculatedColumnFormula>ABS(ROUND(_xlfn.NORM.INV(RAND(),0,1)*100,0))</calculatedColumnFormula>
    </tableColumn>
    <tableColumn id="4" xr3:uid="{8035AE54-EE52-4B8C-A53B-9E26D09C6E91}" name="step3" dataDxfId="4">
      <calculatedColumnFormula>ABS(ROUND(_xlfn.NORM.INV(RAND(),0,1)*100,0))</calculatedColumnFormula>
    </tableColumn>
    <tableColumn id="5" xr3:uid="{89FDDFC7-257E-4085-8AA0-0FFA1AA3D0C8}" name="step4">
      <calculatedColumnFormula>ABS(ROUND(_xlfn.NORM.INV(RAND(),0,1)*100,0))</calculatedColumnFormula>
    </tableColumn>
    <tableColumn id="6" xr3:uid="{29BB53E1-F098-415A-BCB4-D5D256351E7F}" name="step5">
      <calculatedColumnFormula>ABS(ROUND(_xlfn.NORM.INV(RAND(),0,1)*100,0))</calculatedColumnFormula>
    </tableColumn>
    <tableColumn id="7" xr3:uid="{13D19026-EEFF-4E42-8942-77EF2C174ED1}" name="step6" dataDxfId="3">
      <calculatedColumnFormula>ABS(ROUND(_xlfn.NORM.INV(RAND(),0,1)*100,0))</calculatedColumnFormula>
    </tableColumn>
    <tableColumn id="8" xr3:uid="{2C6BEE60-C412-41F5-8110-AE539D557839}" name="欄1" dataDxfId="0" dataCellStyle="百分比">
      <calculatedColumnFormula>SUMPRODUCT(C2:H2/SUM(C2:H2),對照表!$D$4:$I$4)</calculatedColumnFormula>
    </tableColumn>
    <tableColumn id="9" xr3:uid="{C299C17F-E7E8-40B5-BB60-DE59617A4EEE}" name="正向人數占比" dataDxfId="2">
      <calculatedColumnFormula>SUM(表格1_3[[#This Row],[step1]:[step3]])</calculatedColumnFormula>
    </tableColumn>
    <tableColumn id="10" xr3:uid="{53C7E3A8-2692-4705-AE50-92EA79F44B9D}" name="負向人數占比2" dataDxfId="1">
      <calculatedColumnFormula>SUM(表格1_3[[#This Row],[step4]:[step6]])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2E353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9B12-7A1A-407C-ABE1-018BB99EF48A}">
  <dimension ref="A1:I7"/>
  <sheetViews>
    <sheetView workbookViewId="0">
      <selection activeCell="E9" sqref="E9"/>
    </sheetView>
  </sheetViews>
  <sheetFormatPr defaultRowHeight="17" x14ac:dyDescent="0.4"/>
  <cols>
    <col min="2" max="2" width="11.90625" customWidth="1"/>
  </cols>
  <sheetData>
    <row r="1" spans="1:9" x14ac:dyDescent="0.4">
      <c r="C1" t="s">
        <v>13</v>
      </c>
    </row>
    <row r="2" spans="1:9" x14ac:dyDescent="0.4">
      <c r="A2" t="s">
        <v>6</v>
      </c>
      <c r="B2" t="s">
        <v>0</v>
      </c>
      <c r="C2" s="2">
        <v>1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1:9" x14ac:dyDescent="0.4">
      <c r="A3" t="s">
        <v>7</v>
      </c>
      <c r="B3" t="s">
        <v>1</v>
      </c>
      <c r="C3" s="2">
        <v>0.75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1:9" x14ac:dyDescent="0.4">
      <c r="A4" t="s">
        <v>8</v>
      </c>
      <c r="B4" t="s">
        <v>2</v>
      </c>
      <c r="C4" s="2">
        <v>0.5</v>
      </c>
      <c r="D4" s="2">
        <v>1</v>
      </c>
      <c r="E4" s="2">
        <v>0.75</v>
      </c>
      <c r="F4" s="2">
        <v>0.5</v>
      </c>
      <c r="G4" s="2">
        <v>0.25</v>
      </c>
      <c r="H4" s="2">
        <v>0</v>
      </c>
      <c r="I4" s="2">
        <v>0</v>
      </c>
    </row>
    <row r="5" spans="1:9" x14ac:dyDescent="0.4">
      <c r="A5" t="s">
        <v>9</v>
      </c>
      <c r="B5" t="s">
        <v>3</v>
      </c>
      <c r="C5" s="2">
        <v>0.25</v>
      </c>
    </row>
    <row r="6" spans="1:9" x14ac:dyDescent="0.4">
      <c r="A6" t="s">
        <v>10</v>
      </c>
      <c r="B6" t="s">
        <v>4</v>
      </c>
      <c r="C6" s="2">
        <v>0</v>
      </c>
    </row>
    <row r="7" spans="1:9" x14ac:dyDescent="0.4">
      <c r="A7" t="s">
        <v>11</v>
      </c>
      <c r="B7" t="s">
        <v>5</v>
      </c>
      <c r="C7" s="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091D-5BD4-423E-AA8F-718D436B262F}">
  <dimension ref="A1:K1579"/>
  <sheetViews>
    <sheetView topLeftCell="A2" workbookViewId="0">
      <selection activeCell="I227" sqref="I227"/>
    </sheetView>
  </sheetViews>
  <sheetFormatPr defaultRowHeight="17" x14ac:dyDescent="0.4"/>
  <cols>
    <col min="1" max="1" width="9.1796875" bestFit="1" customWidth="1"/>
    <col min="2" max="2" width="13.36328125" bestFit="1" customWidth="1"/>
    <col min="3" max="3" width="13" bestFit="1" customWidth="1"/>
    <col min="5" max="5" width="8.7265625" customWidth="1"/>
    <col min="6" max="6" width="9.26953125" bestFit="1" customWidth="1"/>
    <col min="9" max="9" width="9.90625" style="3" bestFit="1" customWidth="1"/>
    <col min="10" max="10" width="17.54296875" bestFit="1" customWidth="1"/>
    <col min="11" max="11" width="18.7265625" bestFit="1" customWidth="1"/>
  </cols>
  <sheetData>
    <row r="1" spans="1:11" ht="34" x14ac:dyDescent="0.4">
      <c r="A1" t="s">
        <v>17</v>
      </c>
      <c r="B1" s="1" t="s">
        <v>12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3" t="s">
        <v>14</v>
      </c>
      <c r="J1" t="s">
        <v>15</v>
      </c>
      <c r="K1" t="s">
        <v>16</v>
      </c>
    </row>
    <row r="2" spans="1:11" x14ac:dyDescent="0.4">
      <c r="A2">
        <v>1</v>
      </c>
      <c r="B2">
        <v>38</v>
      </c>
      <c r="C2">
        <f t="shared" ref="C2:H65" ca="1" si="0">ABS(ROUND(_xlfn.NORM.INV(RAND(),0,1)*100,0))</f>
        <v>7</v>
      </c>
      <c r="D2">
        <f t="shared" ca="1" si="0"/>
        <v>64</v>
      </c>
      <c r="E2">
        <f t="shared" ca="1" si="0"/>
        <v>38</v>
      </c>
      <c r="F2">
        <f t="shared" ca="1" si="0"/>
        <v>218</v>
      </c>
      <c r="G2">
        <f t="shared" ca="1" si="0"/>
        <v>180</v>
      </c>
      <c r="H2">
        <f t="shared" ca="1" si="0"/>
        <v>46</v>
      </c>
      <c r="I2" s="3">
        <f ca="1">SUMPRODUCT(C2:H2/SUM(C2:H2),對照表!$D$4:$I$4)/2.5</f>
        <v>9.294755877034358E-2</v>
      </c>
      <c r="J2">
        <f ca="1">SUM(表格1[[#This Row],[step1]:[step3]])</f>
        <v>109</v>
      </c>
      <c r="K2">
        <f ca="1">SUM(表格1[[#This Row],[step4]:[step6]])</f>
        <v>444</v>
      </c>
    </row>
    <row r="3" spans="1:11" x14ac:dyDescent="0.4">
      <c r="A3">
        <v>1</v>
      </c>
      <c r="B3">
        <v>29</v>
      </c>
      <c r="C3">
        <f t="shared" ca="1" si="0"/>
        <v>69</v>
      </c>
      <c r="D3">
        <f t="shared" ca="1" si="0"/>
        <v>102</v>
      </c>
      <c r="E3">
        <f t="shared" ca="1" si="0"/>
        <v>33</v>
      </c>
      <c r="F3">
        <f t="shared" ca="1" si="0"/>
        <v>72</v>
      </c>
      <c r="G3">
        <f t="shared" ca="1" si="0"/>
        <v>49</v>
      </c>
      <c r="H3">
        <f t="shared" ca="1" si="0"/>
        <v>35</v>
      </c>
      <c r="I3" s="3">
        <f ca="1">SUMPRODUCT(C3:H3/SUM(C3:H3),對照表!$D$4:$I$4)/2.5</f>
        <v>0.2</v>
      </c>
      <c r="J3">
        <f ca="1">SUM(表格1[[#This Row],[step1]:[step3]])</f>
        <v>204</v>
      </c>
      <c r="K3">
        <f ca="1">SUM(表格1[[#This Row],[step4]:[step6]])</f>
        <v>156</v>
      </c>
    </row>
    <row r="4" spans="1:11" x14ac:dyDescent="0.4">
      <c r="A4">
        <v>1</v>
      </c>
      <c r="B4">
        <v>71</v>
      </c>
      <c r="C4">
        <f t="shared" ca="1" si="0"/>
        <v>179</v>
      </c>
      <c r="D4">
        <f t="shared" ca="1" si="0"/>
        <v>151</v>
      </c>
      <c r="E4">
        <f t="shared" ca="1" si="0"/>
        <v>161</v>
      </c>
      <c r="F4">
        <f t="shared" ca="1" si="0"/>
        <v>103</v>
      </c>
      <c r="G4">
        <f t="shared" ca="1" si="0"/>
        <v>15</v>
      </c>
      <c r="H4">
        <f t="shared" ca="1" si="0"/>
        <v>69</v>
      </c>
      <c r="I4" s="3">
        <f ca="1">SUMPRODUCT(C4:H4/SUM(C4:H4),對照表!$D$4:$I$4)/2.5</f>
        <v>0.23510324483775813</v>
      </c>
      <c r="J4">
        <f ca="1">SUM(表格1[[#This Row],[step1]:[step3]])</f>
        <v>491</v>
      </c>
      <c r="K4">
        <f ca="1">SUM(表格1[[#This Row],[step4]:[step6]])</f>
        <v>187</v>
      </c>
    </row>
    <row r="5" spans="1:11" x14ac:dyDescent="0.4">
      <c r="A5">
        <v>1</v>
      </c>
      <c r="B5">
        <v>30</v>
      </c>
      <c r="C5">
        <f t="shared" ca="1" si="0"/>
        <v>126</v>
      </c>
      <c r="D5">
        <f t="shared" ca="1" si="0"/>
        <v>50</v>
      </c>
      <c r="E5">
        <f t="shared" ca="1" si="0"/>
        <v>89</v>
      </c>
      <c r="F5">
        <f t="shared" ca="1" si="0"/>
        <v>146</v>
      </c>
      <c r="G5">
        <f t="shared" ca="1" si="0"/>
        <v>138</v>
      </c>
      <c r="H5">
        <f t="shared" ca="1" si="0"/>
        <v>67</v>
      </c>
      <c r="I5" s="3">
        <f ca="1">SUMPRODUCT(C5:H5/SUM(C5:H5),對照表!$D$4:$I$4)/2.5</f>
        <v>0.15876623376623375</v>
      </c>
      <c r="J5">
        <f ca="1">SUM(表格1[[#This Row],[step1]:[step3]])</f>
        <v>265</v>
      </c>
      <c r="K5">
        <f ca="1">SUM(表格1[[#This Row],[step4]:[step6]])</f>
        <v>351</v>
      </c>
    </row>
    <row r="6" spans="1:11" x14ac:dyDescent="0.4">
      <c r="A6">
        <v>1</v>
      </c>
      <c r="B6">
        <v>45</v>
      </c>
      <c r="C6">
        <f t="shared" ca="1" si="0"/>
        <v>16</v>
      </c>
      <c r="D6">
        <f t="shared" ca="1" si="0"/>
        <v>55</v>
      </c>
      <c r="E6">
        <f t="shared" ca="1" si="0"/>
        <v>103</v>
      </c>
      <c r="F6">
        <f t="shared" ca="1" si="0"/>
        <v>112</v>
      </c>
      <c r="G6">
        <f t="shared" ca="1" si="0"/>
        <v>19</v>
      </c>
      <c r="H6">
        <f t="shared" ca="1" si="0"/>
        <v>17</v>
      </c>
      <c r="I6" s="3">
        <f ca="1">SUMPRODUCT(C6:H6/SUM(C6:H6),對照表!$D$4:$I$4)/2.5</f>
        <v>0.16987577639751553</v>
      </c>
      <c r="J6">
        <f ca="1">SUM(表格1[[#This Row],[step1]:[step3]])</f>
        <v>174</v>
      </c>
      <c r="K6">
        <f ca="1">SUM(表格1[[#This Row],[step4]:[step6]])</f>
        <v>148</v>
      </c>
    </row>
    <row r="7" spans="1:11" x14ac:dyDescent="0.4">
      <c r="A7">
        <v>1</v>
      </c>
      <c r="B7">
        <v>56</v>
      </c>
      <c r="C7">
        <f t="shared" ca="1" si="0"/>
        <v>186</v>
      </c>
      <c r="D7">
        <f t="shared" ca="1" si="0"/>
        <v>193</v>
      </c>
      <c r="E7">
        <f t="shared" ca="1" si="0"/>
        <v>30</v>
      </c>
      <c r="F7">
        <f t="shared" ca="1" si="0"/>
        <v>3</v>
      </c>
      <c r="G7">
        <f t="shared" ca="1" si="0"/>
        <v>222</v>
      </c>
      <c r="H7">
        <f t="shared" ca="1" si="0"/>
        <v>50</v>
      </c>
      <c r="I7" s="3">
        <f ca="1">SUMPRODUCT(C7:H7/SUM(C7:H7),對照表!$D$4:$I$4)/2.5</f>
        <v>0.20263157894736844</v>
      </c>
      <c r="J7">
        <f ca="1">SUM(表格1[[#This Row],[step1]:[step3]])</f>
        <v>409</v>
      </c>
      <c r="K7">
        <f ca="1">SUM(表格1[[#This Row],[step4]:[step6]])</f>
        <v>275</v>
      </c>
    </row>
    <row r="8" spans="1:11" x14ac:dyDescent="0.4">
      <c r="A8">
        <v>1</v>
      </c>
      <c r="B8">
        <v>51</v>
      </c>
      <c r="C8">
        <f t="shared" ca="1" si="0"/>
        <v>76</v>
      </c>
      <c r="D8">
        <f t="shared" ca="1" si="0"/>
        <v>128</v>
      </c>
      <c r="E8">
        <f t="shared" ca="1" si="0"/>
        <v>43</v>
      </c>
      <c r="F8">
        <f t="shared" ca="1" si="0"/>
        <v>26</v>
      </c>
      <c r="G8">
        <f t="shared" ca="1" si="0"/>
        <v>24</v>
      </c>
      <c r="H8">
        <f t="shared" ca="1" si="0"/>
        <v>8</v>
      </c>
      <c r="I8" s="3">
        <f ca="1">SUMPRODUCT(C8:H8/SUM(C8:H8),對照表!$D$4:$I$4)/2.5</f>
        <v>0.26229508196721307</v>
      </c>
      <c r="J8">
        <f ca="1">SUM(表格1[[#This Row],[step1]:[step3]])</f>
        <v>247</v>
      </c>
      <c r="K8">
        <f ca="1">SUM(表格1[[#This Row],[step4]:[step6]])</f>
        <v>58</v>
      </c>
    </row>
    <row r="9" spans="1:11" x14ac:dyDescent="0.4">
      <c r="A9">
        <v>1</v>
      </c>
      <c r="B9">
        <v>1</v>
      </c>
      <c r="C9">
        <f t="shared" ca="1" si="0"/>
        <v>158</v>
      </c>
      <c r="D9">
        <f t="shared" ca="1" si="0"/>
        <v>206</v>
      </c>
      <c r="E9">
        <f t="shared" ca="1" si="0"/>
        <v>62</v>
      </c>
      <c r="F9">
        <f t="shared" ca="1" si="0"/>
        <v>27</v>
      </c>
      <c r="G9">
        <f t="shared" ca="1" si="0"/>
        <v>23</v>
      </c>
      <c r="H9">
        <f t="shared" ca="1" si="0"/>
        <v>202</v>
      </c>
      <c r="I9" s="3">
        <f ca="1">SUMPRODUCT(C9:H9/SUM(C9:H9),對照表!$D$4:$I$4)/2.5</f>
        <v>0.20663716814159297</v>
      </c>
      <c r="J9">
        <f ca="1">SUM(表格1[[#This Row],[step1]:[step3]])</f>
        <v>426</v>
      </c>
      <c r="K9">
        <f ca="1">SUM(表格1[[#This Row],[step4]:[step6]])</f>
        <v>252</v>
      </c>
    </row>
    <row r="10" spans="1:11" x14ac:dyDescent="0.4">
      <c r="A10">
        <v>1</v>
      </c>
      <c r="B10">
        <v>36</v>
      </c>
      <c r="C10">
        <f t="shared" ca="1" si="0"/>
        <v>121</v>
      </c>
      <c r="D10">
        <f t="shared" ca="1" si="0"/>
        <v>159</v>
      </c>
      <c r="E10">
        <f t="shared" ca="1" si="0"/>
        <v>147</v>
      </c>
      <c r="F10">
        <f t="shared" ca="1" si="0"/>
        <v>0</v>
      </c>
      <c r="G10">
        <f t="shared" ca="1" si="0"/>
        <v>35</v>
      </c>
      <c r="H10">
        <f t="shared" ca="1" si="0"/>
        <v>187</v>
      </c>
      <c r="I10" s="3">
        <f ca="1">SUMPRODUCT(C10:H10/SUM(C10:H10),對照表!$D$4:$I$4)/2.5</f>
        <v>0.19337442218798151</v>
      </c>
      <c r="J10">
        <f ca="1">SUM(表格1[[#This Row],[step1]:[step3]])</f>
        <v>427</v>
      </c>
      <c r="K10">
        <f ca="1">SUM(表格1[[#This Row],[step4]:[step6]])</f>
        <v>222</v>
      </c>
    </row>
    <row r="11" spans="1:11" x14ac:dyDescent="0.4">
      <c r="A11">
        <v>1</v>
      </c>
      <c r="B11">
        <v>48</v>
      </c>
      <c r="C11">
        <f t="shared" ca="1" si="0"/>
        <v>53</v>
      </c>
      <c r="D11">
        <f t="shared" ca="1" si="0"/>
        <v>33</v>
      </c>
      <c r="E11">
        <f t="shared" ca="1" si="0"/>
        <v>87</v>
      </c>
      <c r="F11">
        <f t="shared" ca="1" si="0"/>
        <v>42</v>
      </c>
      <c r="G11">
        <f t="shared" ca="1" si="0"/>
        <v>87</v>
      </c>
      <c r="H11">
        <f t="shared" ca="1" si="0"/>
        <v>208</v>
      </c>
      <c r="I11" s="3">
        <f ca="1">SUMPRODUCT(C11:H11/SUM(C11:H11),對照表!$D$4:$I$4)/2.5</f>
        <v>0.10333333333333335</v>
      </c>
      <c r="J11">
        <f ca="1">SUM(表格1[[#This Row],[step1]:[step3]])</f>
        <v>173</v>
      </c>
      <c r="K11">
        <f ca="1">SUM(表格1[[#This Row],[step4]:[step6]])</f>
        <v>337</v>
      </c>
    </row>
    <row r="12" spans="1:11" x14ac:dyDescent="0.4">
      <c r="A12">
        <v>1</v>
      </c>
      <c r="B12">
        <v>65</v>
      </c>
      <c r="C12">
        <f t="shared" ca="1" si="0"/>
        <v>84</v>
      </c>
      <c r="D12">
        <f t="shared" ca="1" si="0"/>
        <v>214</v>
      </c>
      <c r="E12">
        <f t="shared" ca="1" si="0"/>
        <v>96</v>
      </c>
      <c r="F12">
        <f t="shared" ca="1" si="0"/>
        <v>17</v>
      </c>
      <c r="G12">
        <f t="shared" ca="1" si="0"/>
        <v>120</v>
      </c>
      <c r="H12">
        <f t="shared" ca="1" si="0"/>
        <v>168</v>
      </c>
      <c r="I12" s="3">
        <f ca="1">SUMPRODUCT(C12:H12/SUM(C12:H12),對照表!$D$4:$I$4)/2.5</f>
        <v>0.16981402002861229</v>
      </c>
      <c r="J12">
        <f ca="1">SUM(表格1[[#This Row],[step1]:[step3]])</f>
        <v>394</v>
      </c>
      <c r="K12">
        <f ca="1">SUM(表格1[[#This Row],[step4]:[step6]])</f>
        <v>305</v>
      </c>
    </row>
    <row r="13" spans="1:11" x14ac:dyDescent="0.4">
      <c r="A13">
        <v>1</v>
      </c>
      <c r="B13">
        <v>40</v>
      </c>
      <c r="C13">
        <f t="shared" ca="1" si="0"/>
        <v>141</v>
      </c>
      <c r="D13">
        <f t="shared" ca="1" si="0"/>
        <v>41</v>
      </c>
      <c r="E13">
        <f t="shared" ca="1" si="0"/>
        <v>84</v>
      </c>
      <c r="F13">
        <f t="shared" ca="1" si="0"/>
        <v>159</v>
      </c>
      <c r="G13">
        <f t="shared" ca="1" si="0"/>
        <v>140</v>
      </c>
      <c r="H13">
        <f t="shared" ca="1" si="0"/>
        <v>12</v>
      </c>
      <c r="I13" s="3">
        <f ca="1">SUMPRODUCT(C13:H13/SUM(C13:H13),對照表!$D$4:$I$4)/2.5</f>
        <v>0.17573656845753899</v>
      </c>
      <c r="J13">
        <f ca="1">SUM(表格1[[#This Row],[step1]:[step3]])</f>
        <v>266</v>
      </c>
      <c r="K13">
        <f ca="1">SUM(表格1[[#This Row],[step4]:[step6]])</f>
        <v>311</v>
      </c>
    </row>
    <row r="14" spans="1:11" x14ac:dyDescent="0.4">
      <c r="A14">
        <v>1</v>
      </c>
      <c r="B14">
        <v>42</v>
      </c>
      <c r="C14">
        <f t="shared" ca="1" si="0"/>
        <v>101</v>
      </c>
      <c r="D14">
        <f t="shared" ca="1" si="0"/>
        <v>264</v>
      </c>
      <c r="E14">
        <f t="shared" ca="1" si="0"/>
        <v>105</v>
      </c>
      <c r="F14">
        <f t="shared" ca="1" si="0"/>
        <v>94</v>
      </c>
      <c r="G14">
        <f t="shared" ca="1" si="0"/>
        <v>136</v>
      </c>
      <c r="H14">
        <f t="shared" ca="1" si="0"/>
        <v>76</v>
      </c>
      <c r="I14" s="3">
        <f ca="1">SUMPRODUCT(C14:H14/SUM(C14:H14),對照表!$D$4:$I$4)/2.5</f>
        <v>0.19329896907216493</v>
      </c>
      <c r="J14">
        <f ca="1">SUM(表格1[[#This Row],[step1]:[step3]])</f>
        <v>470</v>
      </c>
      <c r="K14">
        <f ca="1">SUM(表格1[[#This Row],[step4]:[step6]])</f>
        <v>306</v>
      </c>
    </row>
    <row r="15" spans="1:11" x14ac:dyDescent="0.4">
      <c r="A15">
        <v>2</v>
      </c>
      <c r="B15">
        <v>77</v>
      </c>
      <c r="C15">
        <f t="shared" ca="1" si="0"/>
        <v>113</v>
      </c>
      <c r="D15">
        <f t="shared" ca="1" si="0"/>
        <v>124</v>
      </c>
      <c r="E15">
        <f t="shared" ca="1" si="0"/>
        <v>117</v>
      </c>
      <c r="F15">
        <f t="shared" ca="1" si="0"/>
        <v>20</v>
      </c>
      <c r="G15">
        <f t="shared" ca="1" si="0"/>
        <v>38</v>
      </c>
      <c r="H15">
        <f t="shared" ca="1" si="0"/>
        <v>3</v>
      </c>
      <c r="I15" s="3">
        <f ca="1">SUMPRODUCT(C15:H15/SUM(C15:H15),對照表!$D$4:$I$4)/2.5</f>
        <v>0.25975903614457835</v>
      </c>
      <c r="J15">
        <f ca="1">SUM(表格1[[#This Row],[step1]:[step3]])</f>
        <v>354</v>
      </c>
      <c r="K15">
        <f ca="1">SUM(表格1[[#This Row],[step4]:[step6]])</f>
        <v>61</v>
      </c>
    </row>
    <row r="16" spans="1:11" x14ac:dyDescent="0.4">
      <c r="A16">
        <v>2</v>
      </c>
      <c r="B16">
        <v>80</v>
      </c>
      <c r="C16">
        <f t="shared" ca="1" si="0"/>
        <v>21</v>
      </c>
      <c r="D16">
        <f t="shared" ca="1" si="0"/>
        <v>135</v>
      </c>
      <c r="E16">
        <f t="shared" ca="1" si="0"/>
        <v>29</v>
      </c>
      <c r="F16">
        <f t="shared" ca="1" si="0"/>
        <v>82</v>
      </c>
      <c r="G16">
        <f t="shared" ca="1" si="0"/>
        <v>69</v>
      </c>
      <c r="H16">
        <f t="shared" ca="1" si="0"/>
        <v>53</v>
      </c>
      <c r="I16" s="3">
        <f ca="1">SUMPRODUCT(C16:H16/SUM(C16:H16),對照表!$D$4:$I$4)/2.5</f>
        <v>0.16169665809768635</v>
      </c>
      <c r="J16">
        <f ca="1">SUM(表格1[[#This Row],[step1]:[step3]])</f>
        <v>185</v>
      </c>
      <c r="K16">
        <f ca="1">SUM(表格1[[#This Row],[step4]:[step6]])</f>
        <v>204</v>
      </c>
    </row>
    <row r="17" spans="1:11" x14ac:dyDescent="0.4">
      <c r="A17">
        <v>2</v>
      </c>
      <c r="B17">
        <v>16</v>
      </c>
      <c r="C17">
        <f t="shared" ca="1" si="0"/>
        <v>38</v>
      </c>
      <c r="D17">
        <f t="shared" ca="1" si="0"/>
        <v>110</v>
      </c>
      <c r="E17">
        <f t="shared" ca="1" si="0"/>
        <v>128</v>
      </c>
      <c r="F17">
        <f t="shared" ca="1" si="0"/>
        <v>34</v>
      </c>
      <c r="G17">
        <f t="shared" ca="1" si="0"/>
        <v>32</v>
      </c>
      <c r="H17">
        <f t="shared" ca="1" si="0"/>
        <v>11</v>
      </c>
      <c r="I17" s="3">
        <f ca="1">SUMPRODUCT(C17:H17/SUM(C17:H17),對照表!$D$4:$I$4)/2.5</f>
        <v>0.21869688385269126</v>
      </c>
      <c r="J17">
        <f ca="1">SUM(表格1[[#This Row],[step1]:[step3]])</f>
        <v>276</v>
      </c>
      <c r="K17">
        <f ca="1">SUM(表格1[[#This Row],[step4]:[step6]])</f>
        <v>77</v>
      </c>
    </row>
    <row r="18" spans="1:11" x14ac:dyDescent="0.4">
      <c r="A18">
        <v>2</v>
      </c>
      <c r="B18">
        <v>50</v>
      </c>
      <c r="C18">
        <f t="shared" ca="1" si="0"/>
        <v>127</v>
      </c>
      <c r="D18">
        <f t="shared" ca="1" si="0"/>
        <v>37</v>
      </c>
      <c r="E18">
        <f t="shared" ca="1" si="0"/>
        <v>117</v>
      </c>
      <c r="F18">
        <f t="shared" ca="1" si="0"/>
        <v>93</v>
      </c>
      <c r="G18">
        <f t="shared" ca="1" si="0"/>
        <v>73</v>
      </c>
      <c r="H18">
        <f t="shared" ca="1" si="0"/>
        <v>62</v>
      </c>
      <c r="I18" s="3">
        <f ca="1">SUMPRODUCT(C18:H18/SUM(C18:H18),對照表!$D$4:$I$4)/2.5</f>
        <v>0.18585461689587426</v>
      </c>
      <c r="J18">
        <f ca="1">SUM(表格1[[#This Row],[step1]:[step3]])</f>
        <v>281</v>
      </c>
      <c r="K18">
        <f ca="1">SUM(表格1[[#This Row],[step4]:[step6]])</f>
        <v>228</v>
      </c>
    </row>
    <row r="19" spans="1:11" x14ac:dyDescent="0.4">
      <c r="A19">
        <v>2</v>
      </c>
      <c r="B19">
        <v>3</v>
      </c>
      <c r="C19">
        <f t="shared" ca="1" si="0"/>
        <v>13</v>
      </c>
      <c r="D19">
        <f t="shared" ca="1" si="0"/>
        <v>18</v>
      </c>
      <c r="E19">
        <f t="shared" ca="1" si="0"/>
        <v>67</v>
      </c>
      <c r="F19">
        <f t="shared" ca="1" si="0"/>
        <v>139</v>
      </c>
      <c r="G19">
        <f t="shared" ca="1" si="0"/>
        <v>38</v>
      </c>
      <c r="H19">
        <f t="shared" ca="1" si="0"/>
        <v>52</v>
      </c>
      <c r="I19" s="3">
        <f ca="1">SUMPRODUCT(C19:H19/SUM(C19:H19),對照表!$D$4:$I$4)/2.5</f>
        <v>0.11590214067278289</v>
      </c>
      <c r="J19">
        <f ca="1">SUM(表格1[[#This Row],[step1]:[step3]])</f>
        <v>98</v>
      </c>
      <c r="K19">
        <f ca="1">SUM(表格1[[#This Row],[step4]:[step6]])</f>
        <v>229</v>
      </c>
    </row>
    <row r="20" spans="1:11" x14ac:dyDescent="0.4">
      <c r="A20">
        <v>2</v>
      </c>
      <c r="B20">
        <v>22</v>
      </c>
      <c r="C20">
        <f t="shared" ca="1" si="0"/>
        <v>7</v>
      </c>
      <c r="D20">
        <f t="shared" ca="1" si="0"/>
        <v>37</v>
      </c>
      <c r="E20">
        <f t="shared" ca="1" si="0"/>
        <v>245</v>
      </c>
      <c r="F20">
        <f t="shared" ca="1" si="0"/>
        <v>86</v>
      </c>
      <c r="G20">
        <f t="shared" ca="1" si="0"/>
        <v>182</v>
      </c>
      <c r="H20">
        <f t="shared" ca="1" si="0"/>
        <v>176</v>
      </c>
      <c r="I20" s="3">
        <f ca="1">SUMPRODUCT(C20:H20/SUM(C20:H20),對照表!$D$4:$I$4)/2.5</f>
        <v>9.7544338335607092E-2</v>
      </c>
      <c r="J20">
        <f ca="1">SUM(表格1[[#This Row],[step1]:[step3]])</f>
        <v>289</v>
      </c>
      <c r="K20">
        <f ca="1">SUM(表格1[[#This Row],[step4]:[step6]])</f>
        <v>444</v>
      </c>
    </row>
    <row r="21" spans="1:11" x14ac:dyDescent="0.4">
      <c r="A21">
        <v>2</v>
      </c>
      <c r="B21">
        <v>13</v>
      </c>
      <c r="C21">
        <f t="shared" ca="1" si="0"/>
        <v>110</v>
      </c>
      <c r="D21">
        <f t="shared" ca="1" si="0"/>
        <v>142</v>
      </c>
      <c r="E21">
        <f t="shared" ca="1" si="0"/>
        <v>19</v>
      </c>
      <c r="F21">
        <f t="shared" ca="1" si="0"/>
        <v>197</v>
      </c>
      <c r="G21">
        <f t="shared" ca="1" si="0"/>
        <v>72</v>
      </c>
      <c r="H21">
        <f t="shared" ca="1" si="0"/>
        <v>167</v>
      </c>
      <c r="I21" s="3">
        <f ca="1">SUMPRODUCT(C21:H21/SUM(C21:H21),對照表!$D$4:$I$4)/2.5</f>
        <v>0.15572842998585573</v>
      </c>
      <c r="J21">
        <f ca="1">SUM(表格1[[#This Row],[step1]:[step3]])</f>
        <v>271</v>
      </c>
      <c r="K21">
        <f ca="1">SUM(表格1[[#This Row],[step4]:[step6]])</f>
        <v>436</v>
      </c>
    </row>
    <row r="22" spans="1:11" x14ac:dyDescent="0.4">
      <c r="A22">
        <v>2</v>
      </c>
      <c r="B22">
        <v>4</v>
      </c>
      <c r="C22">
        <f t="shared" ca="1" si="0"/>
        <v>42</v>
      </c>
      <c r="D22">
        <f t="shared" ca="1" si="0"/>
        <v>107</v>
      </c>
      <c r="E22">
        <f t="shared" ca="1" si="0"/>
        <v>52</v>
      </c>
      <c r="F22">
        <f t="shared" ca="1" si="0"/>
        <v>112</v>
      </c>
      <c r="G22">
        <f t="shared" ca="1" si="0"/>
        <v>87</v>
      </c>
      <c r="H22">
        <f t="shared" ca="1" si="0"/>
        <v>32</v>
      </c>
      <c r="I22" s="3">
        <f ca="1">SUMPRODUCT(C22:H22/SUM(C22:H22),對照表!$D$4:$I$4)/2.5</f>
        <v>0.16319444444444445</v>
      </c>
      <c r="J22">
        <f ca="1">SUM(表格1[[#This Row],[step1]:[step3]])</f>
        <v>201</v>
      </c>
      <c r="K22">
        <f ca="1">SUM(表格1[[#This Row],[step4]:[step6]])</f>
        <v>231</v>
      </c>
    </row>
    <row r="23" spans="1:11" x14ac:dyDescent="0.4">
      <c r="A23">
        <v>2</v>
      </c>
      <c r="B23">
        <v>62</v>
      </c>
      <c r="C23">
        <f t="shared" ca="1" si="0"/>
        <v>53</v>
      </c>
      <c r="D23">
        <f t="shared" ca="1" si="0"/>
        <v>34</v>
      </c>
      <c r="E23">
        <f t="shared" ca="1" si="0"/>
        <v>66</v>
      </c>
      <c r="F23">
        <f t="shared" ca="1" si="0"/>
        <v>82</v>
      </c>
      <c r="G23">
        <f t="shared" ca="1" si="0"/>
        <v>52</v>
      </c>
      <c r="H23">
        <f t="shared" ca="1" si="0"/>
        <v>44</v>
      </c>
      <c r="I23" s="3">
        <f ca="1">SUMPRODUCT(C23:H23/SUM(C23:H23),對照表!$D$4:$I$4)/2.5</f>
        <v>0.15951661631419939</v>
      </c>
      <c r="J23">
        <f ca="1">SUM(表格1[[#This Row],[step1]:[step3]])</f>
        <v>153</v>
      </c>
      <c r="K23">
        <f ca="1">SUM(表格1[[#This Row],[step4]:[step6]])</f>
        <v>178</v>
      </c>
    </row>
    <row r="24" spans="1:11" x14ac:dyDescent="0.4">
      <c r="A24">
        <v>2</v>
      </c>
      <c r="B24">
        <v>43</v>
      </c>
      <c r="C24">
        <f t="shared" ca="1" si="0"/>
        <v>46</v>
      </c>
      <c r="D24">
        <f t="shared" ca="1" si="0"/>
        <v>91</v>
      </c>
      <c r="E24">
        <f t="shared" ca="1" si="0"/>
        <v>2</v>
      </c>
      <c r="F24">
        <f t="shared" ca="1" si="0"/>
        <v>28</v>
      </c>
      <c r="G24">
        <f t="shared" ca="1" si="0"/>
        <v>33</v>
      </c>
      <c r="H24">
        <f t="shared" ca="1" si="0"/>
        <v>97</v>
      </c>
      <c r="I24" s="3">
        <f ca="1">SUMPRODUCT(C24:H24/SUM(C24:H24),對照表!$D$4:$I$4)/2.5</f>
        <v>0.16464646464646462</v>
      </c>
      <c r="J24">
        <f ca="1">SUM(表格1[[#This Row],[step1]:[step3]])</f>
        <v>139</v>
      </c>
      <c r="K24">
        <f ca="1">SUM(表格1[[#This Row],[step4]:[step6]])</f>
        <v>158</v>
      </c>
    </row>
    <row r="25" spans="1:11" x14ac:dyDescent="0.4">
      <c r="A25">
        <v>2</v>
      </c>
      <c r="B25">
        <v>21</v>
      </c>
      <c r="C25">
        <f t="shared" ca="1" si="0"/>
        <v>120</v>
      </c>
      <c r="D25">
        <f t="shared" ca="1" si="0"/>
        <v>35</v>
      </c>
      <c r="E25">
        <f t="shared" ca="1" si="0"/>
        <v>5</v>
      </c>
      <c r="F25">
        <f t="shared" ca="1" si="0"/>
        <v>184</v>
      </c>
      <c r="G25">
        <f t="shared" ca="1" si="0"/>
        <v>40</v>
      </c>
      <c r="H25">
        <f t="shared" ca="1" si="0"/>
        <v>0</v>
      </c>
      <c r="I25" s="3">
        <f ca="1">SUMPRODUCT(C25:H25/SUM(C25:H25),對照表!$D$4:$I$4)/2.5</f>
        <v>0.20286458333333335</v>
      </c>
      <c r="J25">
        <f ca="1">SUM(表格1[[#This Row],[step1]:[step3]])</f>
        <v>160</v>
      </c>
      <c r="K25">
        <f ca="1">SUM(表格1[[#This Row],[step4]:[step6]])</f>
        <v>224</v>
      </c>
    </row>
    <row r="26" spans="1:11" x14ac:dyDescent="0.4">
      <c r="A26">
        <v>2</v>
      </c>
      <c r="B26">
        <v>32</v>
      </c>
      <c r="C26">
        <f t="shared" ca="1" si="0"/>
        <v>78</v>
      </c>
      <c r="D26">
        <f t="shared" ca="1" si="0"/>
        <v>96</v>
      </c>
      <c r="E26">
        <f t="shared" ca="1" si="0"/>
        <v>92</v>
      </c>
      <c r="F26">
        <f t="shared" ca="1" si="0"/>
        <v>30</v>
      </c>
      <c r="G26">
        <f t="shared" ca="1" si="0"/>
        <v>44</v>
      </c>
      <c r="H26">
        <f t="shared" ca="1" si="0"/>
        <v>44</v>
      </c>
      <c r="I26" s="3">
        <f ca="1">SUMPRODUCT(C26:H26/SUM(C26:H26),對照表!$D$4:$I$4)/2.5</f>
        <v>0.21197916666666666</v>
      </c>
      <c r="J26">
        <f ca="1">SUM(表格1[[#This Row],[step1]:[step3]])</f>
        <v>266</v>
      </c>
      <c r="K26">
        <f ca="1">SUM(表格1[[#This Row],[step4]:[step6]])</f>
        <v>118</v>
      </c>
    </row>
    <row r="27" spans="1:11" x14ac:dyDescent="0.4">
      <c r="A27">
        <v>2</v>
      </c>
      <c r="B27">
        <v>54</v>
      </c>
      <c r="C27">
        <f t="shared" ca="1" si="0"/>
        <v>155</v>
      </c>
      <c r="D27">
        <f t="shared" ca="1" si="0"/>
        <v>135</v>
      </c>
      <c r="E27">
        <f t="shared" ca="1" si="0"/>
        <v>14</v>
      </c>
      <c r="F27">
        <f t="shared" ca="1" si="0"/>
        <v>24</v>
      </c>
      <c r="G27">
        <f t="shared" ca="1" si="0"/>
        <v>124</v>
      </c>
      <c r="H27">
        <f t="shared" ca="1" si="0"/>
        <v>70</v>
      </c>
      <c r="I27" s="3">
        <f ca="1">SUMPRODUCT(C27:H27/SUM(C27:H27),對照表!$D$4:$I$4)/2.5</f>
        <v>0.20632183908045976</v>
      </c>
      <c r="J27">
        <f ca="1">SUM(表格1[[#This Row],[step1]:[step3]])</f>
        <v>304</v>
      </c>
      <c r="K27">
        <f ca="1">SUM(表格1[[#This Row],[step4]:[step6]])</f>
        <v>218</v>
      </c>
    </row>
    <row r="28" spans="1:11" x14ac:dyDescent="0.4">
      <c r="A28">
        <v>3</v>
      </c>
      <c r="B28">
        <v>44</v>
      </c>
      <c r="C28">
        <f t="shared" ca="1" si="0"/>
        <v>12</v>
      </c>
      <c r="D28">
        <f t="shared" ca="1" si="0"/>
        <v>5</v>
      </c>
      <c r="E28">
        <f t="shared" ca="1" si="0"/>
        <v>30</v>
      </c>
      <c r="F28">
        <f t="shared" ca="1" si="0"/>
        <v>149</v>
      </c>
      <c r="G28">
        <f t="shared" ca="1" si="0"/>
        <v>34</v>
      </c>
      <c r="H28">
        <f t="shared" ca="1" si="0"/>
        <v>6</v>
      </c>
      <c r="I28" s="3">
        <f ca="1">SUMPRODUCT(C28:H28/SUM(C28:H28),對照表!$D$4:$I$4)/2.5</f>
        <v>0.11525423728813559</v>
      </c>
      <c r="J28">
        <f ca="1">SUM(表格1[[#This Row],[step1]:[step3]])</f>
        <v>47</v>
      </c>
      <c r="K28">
        <f ca="1">SUM(表格1[[#This Row],[step4]:[step6]])</f>
        <v>189</v>
      </c>
    </row>
    <row r="29" spans="1:11" x14ac:dyDescent="0.4">
      <c r="A29">
        <v>3</v>
      </c>
      <c r="B29">
        <v>72</v>
      </c>
      <c r="C29">
        <f t="shared" ca="1" si="0"/>
        <v>40</v>
      </c>
      <c r="D29">
        <f t="shared" ca="1" si="0"/>
        <v>36</v>
      </c>
      <c r="E29">
        <f t="shared" ca="1" si="0"/>
        <v>65</v>
      </c>
      <c r="F29">
        <f t="shared" ca="1" si="0"/>
        <v>80</v>
      </c>
      <c r="G29">
        <f t="shared" ca="1" si="0"/>
        <v>29</v>
      </c>
      <c r="H29">
        <f t="shared" ca="1" si="0"/>
        <v>58</v>
      </c>
      <c r="I29" s="3">
        <f ca="1">SUMPRODUCT(C29:H29/SUM(C29:H29),對照表!$D$4:$I$4)/2.5</f>
        <v>0.15519480519480519</v>
      </c>
      <c r="J29">
        <f ca="1">SUM(表格1[[#This Row],[step1]:[step3]])</f>
        <v>141</v>
      </c>
      <c r="K29">
        <f ca="1">SUM(表格1[[#This Row],[step4]:[step6]])</f>
        <v>167</v>
      </c>
    </row>
    <row r="30" spans="1:11" x14ac:dyDescent="0.4">
      <c r="A30">
        <v>3</v>
      </c>
      <c r="B30">
        <v>27</v>
      </c>
      <c r="C30">
        <f t="shared" ca="1" si="0"/>
        <v>68</v>
      </c>
      <c r="D30">
        <f t="shared" ca="1" si="0"/>
        <v>44</v>
      </c>
      <c r="E30">
        <f t="shared" ca="1" si="0"/>
        <v>85</v>
      </c>
      <c r="F30">
        <f t="shared" ca="1" si="0"/>
        <v>116</v>
      </c>
      <c r="G30">
        <f t="shared" ca="1" si="0"/>
        <v>32</v>
      </c>
      <c r="H30">
        <f t="shared" ca="1" si="0"/>
        <v>218</v>
      </c>
      <c r="I30" s="3">
        <f ca="1">SUMPRODUCT(C30:H30/SUM(C30:H30),對照表!$D$4:$I$4)/2.5</f>
        <v>0.12255772646536411</v>
      </c>
      <c r="J30">
        <f ca="1">SUM(表格1[[#This Row],[step1]:[step3]])</f>
        <v>197</v>
      </c>
      <c r="K30">
        <f ca="1">SUM(表格1[[#This Row],[step4]:[step6]])</f>
        <v>366</v>
      </c>
    </row>
    <row r="31" spans="1:11" x14ac:dyDescent="0.4">
      <c r="A31">
        <v>3</v>
      </c>
      <c r="B31">
        <v>64</v>
      </c>
      <c r="C31">
        <f t="shared" ca="1" si="0"/>
        <v>56</v>
      </c>
      <c r="D31">
        <f t="shared" ca="1" si="0"/>
        <v>95</v>
      </c>
      <c r="E31">
        <f t="shared" ca="1" si="0"/>
        <v>26</v>
      </c>
      <c r="F31">
        <f t="shared" ca="1" si="0"/>
        <v>61</v>
      </c>
      <c r="G31">
        <f t="shared" ca="1" si="0"/>
        <v>185</v>
      </c>
      <c r="H31">
        <f t="shared" ca="1" si="0"/>
        <v>7</v>
      </c>
      <c r="I31" s="3">
        <f ca="1">SUMPRODUCT(C31:H31/SUM(C31:H31),對照表!$D$4:$I$4)/2.5</f>
        <v>0.1446511627906977</v>
      </c>
      <c r="J31">
        <f ca="1">SUM(表格1[[#This Row],[step1]:[step3]])</f>
        <v>177</v>
      </c>
      <c r="K31">
        <f ca="1">SUM(表格1[[#This Row],[step4]:[step6]])</f>
        <v>253</v>
      </c>
    </row>
    <row r="32" spans="1:11" x14ac:dyDescent="0.4">
      <c r="A32">
        <v>3</v>
      </c>
      <c r="B32">
        <v>74</v>
      </c>
      <c r="C32">
        <f t="shared" ca="1" si="0"/>
        <v>137</v>
      </c>
      <c r="D32">
        <f t="shared" ca="1" si="0"/>
        <v>184</v>
      </c>
      <c r="E32">
        <f t="shared" ca="1" si="0"/>
        <v>8</v>
      </c>
      <c r="F32">
        <f t="shared" ca="1" si="0"/>
        <v>145</v>
      </c>
      <c r="G32">
        <f t="shared" ca="1" si="0"/>
        <v>28</v>
      </c>
      <c r="H32">
        <f t="shared" ca="1" si="0"/>
        <v>154</v>
      </c>
      <c r="I32" s="3">
        <f ca="1">SUMPRODUCT(C32:H32/SUM(C32:H32),對照表!$D$4:$I$4)/2.5</f>
        <v>0.19222560975609754</v>
      </c>
      <c r="J32">
        <f ca="1">SUM(表格1[[#This Row],[step1]:[step3]])</f>
        <v>329</v>
      </c>
      <c r="K32">
        <f ca="1">SUM(表格1[[#This Row],[step4]:[step6]])</f>
        <v>327</v>
      </c>
    </row>
    <row r="33" spans="1:11" x14ac:dyDescent="0.4">
      <c r="A33">
        <v>3</v>
      </c>
      <c r="B33">
        <v>7</v>
      </c>
      <c r="C33">
        <f t="shared" ca="1" si="0"/>
        <v>112</v>
      </c>
      <c r="D33">
        <f t="shared" ca="1" si="0"/>
        <v>50</v>
      </c>
      <c r="E33">
        <f t="shared" ca="1" si="0"/>
        <v>29</v>
      </c>
      <c r="F33">
        <f t="shared" ca="1" si="0"/>
        <v>8</v>
      </c>
      <c r="G33">
        <f t="shared" ca="1" si="0"/>
        <v>123</v>
      </c>
      <c r="H33">
        <f t="shared" ca="1" si="0"/>
        <v>118</v>
      </c>
      <c r="I33" s="3">
        <f ca="1">SUMPRODUCT(C33:H33/SUM(C33:H33),對照表!$D$4:$I$4)/2.5</f>
        <v>0.15090909090909088</v>
      </c>
      <c r="J33">
        <f ca="1">SUM(表格1[[#This Row],[step1]:[step3]])</f>
        <v>191</v>
      </c>
      <c r="K33">
        <f ca="1">SUM(表格1[[#This Row],[step4]:[step6]])</f>
        <v>249</v>
      </c>
    </row>
    <row r="34" spans="1:11" x14ac:dyDescent="0.4">
      <c r="A34">
        <v>3</v>
      </c>
      <c r="B34">
        <v>35</v>
      </c>
      <c r="C34">
        <f t="shared" ref="C34:H97" ca="1" si="1">ABS(ROUND(_xlfn.NORM.INV(RAND(),0,1)*100,0))</f>
        <v>236</v>
      </c>
      <c r="D34">
        <f t="shared" ca="1" si="1"/>
        <v>19</v>
      </c>
      <c r="E34">
        <f t="shared" ca="1" si="1"/>
        <v>98</v>
      </c>
      <c r="F34">
        <f t="shared" ca="1" si="1"/>
        <v>0</v>
      </c>
      <c r="G34">
        <f t="shared" ca="1" si="1"/>
        <v>101</v>
      </c>
      <c r="H34">
        <f t="shared" ca="1" si="1"/>
        <v>154</v>
      </c>
      <c r="I34" s="3">
        <f ca="1">SUMPRODUCT(C34:H34/SUM(C34:H34),對照表!$D$4:$I$4)/2.5</f>
        <v>0.19687499999999999</v>
      </c>
      <c r="J34">
        <f ca="1">SUM(表格1[[#This Row],[step1]:[step3]])</f>
        <v>353</v>
      </c>
      <c r="K34">
        <f ca="1">SUM(表格1[[#This Row],[step4]:[step6]])</f>
        <v>255</v>
      </c>
    </row>
    <row r="35" spans="1:11" x14ac:dyDescent="0.4">
      <c r="A35">
        <v>3</v>
      </c>
      <c r="B35">
        <v>34</v>
      </c>
      <c r="C35">
        <f t="shared" ca="1" si="1"/>
        <v>63</v>
      </c>
      <c r="D35">
        <f t="shared" ca="1" si="1"/>
        <v>19</v>
      </c>
      <c r="E35">
        <f t="shared" ca="1" si="1"/>
        <v>129</v>
      </c>
      <c r="F35">
        <f t="shared" ca="1" si="1"/>
        <v>16</v>
      </c>
      <c r="G35">
        <f t="shared" ca="1" si="1"/>
        <v>254</v>
      </c>
      <c r="H35">
        <f t="shared" ca="1" si="1"/>
        <v>135</v>
      </c>
      <c r="I35" s="3">
        <f ca="1">SUMPRODUCT(C35:H35/SUM(C35:H35),對照表!$D$4:$I$4)/2.5</f>
        <v>9.464285714285714E-2</v>
      </c>
      <c r="J35">
        <f ca="1">SUM(表格1[[#This Row],[step1]:[step3]])</f>
        <v>211</v>
      </c>
      <c r="K35">
        <f ca="1">SUM(表格1[[#This Row],[step4]:[step6]])</f>
        <v>405</v>
      </c>
    </row>
    <row r="36" spans="1:11" x14ac:dyDescent="0.4">
      <c r="A36">
        <v>4</v>
      </c>
      <c r="B36">
        <v>46</v>
      </c>
      <c r="C36">
        <f t="shared" ca="1" si="1"/>
        <v>24</v>
      </c>
      <c r="D36">
        <f t="shared" ca="1" si="1"/>
        <v>37</v>
      </c>
      <c r="E36">
        <f t="shared" ca="1" si="1"/>
        <v>176</v>
      </c>
      <c r="F36">
        <f t="shared" ca="1" si="1"/>
        <v>113</v>
      </c>
      <c r="G36">
        <f t="shared" ca="1" si="1"/>
        <v>105</v>
      </c>
      <c r="H36">
        <f t="shared" ca="1" si="1"/>
        <v>55</v>
      </c>
      <c r="I36" s="3">
        <f ca="1">SUMPRODUCT(C36:H36/SUM(C36:H36),對照表!$D$4:$I$4)/2.5</f>
        <v>0.13176470588235295</v>
      </c>
      <c r="J36">
        <f ca="1">SUM(表格1[[#This Row],[step1]:[step3]])</f>
        <v>237</v>
      </c>
      <c r="K36">
        <f ca="1">SUM(表格1[[#This Row],[step4]:[step6]])</f>
        <v>273</v>
      </c>
    </row>
    <row r="37" spans="1:11" x14ac:dyDescent="0.4">
      <c r="A37">
        <v>4</v>
      </c>
      <c r="B37">
        <v>81</v>
      </c>
      <c r="C37">
        <f t="shared" ca="1" si="1"/>
        <v>79</v>
      </c>
      <c r="D37">
        <f t="shared" ca="1" si="1"/>
        <v>82</v>
      </c>
      <c r="E37">
        <f t="shared" ca="1" si="1"/>
        <v>28</v>
      </c>
      <c r="F37">
        <f t="shared" ca="1" si="1"/>
        <v>64</v>
      </c>
      <c r="G37">
        <f t="shared" ca="1" si="1"/>
        <v>48</v>
      </c>
      <c r="H37">
        <f t="shared" ca="1" si="1"/>
        <v>39</v>
      </c>
      <c r="I37" s="3">
        <f ca="1">SUMPRODUCT(C37:H37/SUM(C37:H37),對照表!$D$4:$I$4)/2.5</f>
        <v>0.20058823529411765</v>
      </c>
      <c r="J37">
        <f ca="1">SUM(表格1[[#This Row],[step1]:[step3]])</f>
        <v>189</v>
      </c>
      <c r="K37">
        <f ca="1">SUM(表格1[[#This Row],[step4]:[step6]])</f>
        <v>151</v>
      </c>
    </row>
    <row r="38" spans="1:11" x14ac:dyDescent="0.4">
      <c r="A38">
        <v>4</v>
      </c>
      <c r="B38">
        <v>79</v>
      </c>
      <c r="C38">
        <f t="shared" ca="1" si="1"/>
        <v>133</v>
      </c>
      <c r="D38">
        <f t="shared" ca="1" si="1"/>
        <v>11</v>
      </c>
      <c r="E38">
        <f t="shared" ca="1" si="1"/>
        <v>50</v>
      </c>
      <c r="F38">
        <f t="shared" ca="1" si="1"/>
        <v>76</v>
      </c>
      <c r="G38">
        <f t="shared" ca="1" si="1"/>
        <v>22</v>
      </c>
      <c r="H38">
        <f t="shared" ca="1" si="1"/>
        <v>150</v>
      </c>
      <c r="I38" s="3">
        <f ca="1">SUMPRODUCT(C38:H38/SUM(C38:H38),對照表!$D$4:$I$4)/2.5</f>
        <v>0.16764705882352943</v>
      </c>
      <c r="J38">
        <f ca="1">SUM(表格1[[#This Row],[step1]:[step3]])</f>
        <v>194</v>
      </c>
      <c r="K38">
        <f ca="1">SUM(表格1[[#This Row],[step4]:[step6]])</f>
        <v>248</v>
      </c>
    </row>
    <row r="39" spans="1:11" x14ac:dyDescent="0.4">
      <c r="A39">
        <v>4</v>
      </c>
      <c r="B39">
        <v>14</v>
      </c>
      <c r="C39">
        <f t="shared" ca="1" si="1"/>
        <v>215</v>
      </c>
      <c r="D39">
        <f t="shared" ca="1" si="1"/>
        <v>76</v>
      </c>
      <c r="E39">
        <f t="shared" ca="1" si="1"/>
        <v>9</v>
      </c>
      <c r="F39">
        <f t="shared" ca="1" si="1"/>
        <v>52</v>
      </c>
      <c r="G39">
        <f t="shared" ca="1" si="1"/>
        <v>60</v>
      </c>
      <c r="H39">
        <f t="shared" ca="1" si="1"/>
        <v>189</v>
      </c>
      <c r="I39" s="3">
        <f ca="1">SUMPRODUCT(C39:H39/SUM(C39:H39),對照表!$D$4:$I$4)/2.5</f>
        <v>0.19267886855241265</v>
      </c>
      <c r="J39">
        <f ca="1">SUM(表格1[[#This Row],[step1]:[step3]])</f>
        <v>300</v>
      </c>
      <c r="K39">
        <f ca="1">SUM(表格1[[#This Row],[step4]:[step6]])</f>
        <v>301</v>
      </c>
    </row>
    <row r="40" spans="1:11" x14ac:dyDescent="0.4">
      <c r="A40">
        <v>4</v>
      </c>
      <c r="B40">
        <v>63</v>
      </c>
      <c r="C40">
        <f t="shared" ca="1" si="1"/>
        <v>268</v>
      </c>
      <c r="D40">
        <f t="shared" ca="1" si="1"/>
        <v>82</v>
      </c>
      <c r="E40">
        <f t="shared" ca="1" si="1"/>
        <v>148</v>
      </c>
      <c r="F40">
        <f t="shared" ca="1" si="1"/>
        <v>113</v>
      </c>
      <c r="G40">
        <f t="shared" ca="1" si="1"/>
        <v>92</v>
      </c>
      <c r="H40">
        <f t="shared" ca="1" si="1"/>
        <v>63</v>
      </c>
      <c r="I40" s="3">
        <f ca="1">SUMPRODUCT(C40:H40/SUM(C40:H40),對照表!$D$4:$I$4)/2.5</f>
        <v>0.22545691906005225</v>
      </c>
      <c r="J40">
        <f ca="1">SUM(表格1[[#This Row],[step1]:[step3]])</f>
        <v>498</v>
      </c>
      <c r="K40">
        <f ca="1">SUM(表格1[[#This Row],[step4]:[step6]])</f>
        <v>268</v>
      </c>
    </row>
    <row r="41" spans="1:11" x14ac:dyDescent="0.4">
      <c r="A41">
        <v>4</v>
      </c>
      <c r="B41">
        <v>59</v>
      </c>
      <c r="C41">
        <f t="shared" ca="1" si="1"/>
        <v>318</v>
      </c>
      <c r="D41">
        <f t="shared" ca="1" si="1"/>
        <v>8</v>
      </c>
      <c r="E41">
        <f t="shared" ca="1" si="1"/>
        <v>13</v>
      </c>
      <c r="F41">
        <f t="shared" ca="1" si="1"/>
        <v>11</v>
      </c>
      <c r="G41">
        <f t="shared" ca="1" si="1"/>
        <v>131</v>
      </c>
      <c r="H41">
        <f t="shared" ca="1" si="1"/>
        <v>59</v>
      </c>
      <c r="I41" s="3">
        <f ca="1">SUMPRODUCT(C41:H41/SUM(C41:H41),對照表!$D$4:$I$4)/2.5</f>
        <v>0.24685185185185182</v>
      </c>
      <c r="J41">
        <f ca="1">SUM(表格1[[#This Row],[step1]:[step3]])</f>
        <v>339</v>
      </c>
      <c r="K41">
        <f ca="1">SUM(表格1[[#This Row],[step4]:[step6]])</f>
        <v>201</v>
      </c>
    </row>
    <row r="42" spans="1:11" x14ac:dyDescent="0.4">
      <c r="A42">
        <v>4</v>
      </c>
      <c r="B42">
        <v>20</v>
      </c>
      <c r="C42">
        <f t="shared" ca="1" si="1"/>
        <v>58</v>
      </c>
      <c r="D42">
        <f t="shared" ca="1" si="1"/>
        <v>47</v>
      </c>
      <c r="E42">
        <f t="shared" ca="1" si="1"/>
        <v>40</v>
      </c>
      <c r="F42">
        <f t="shared" ca="1" si="1"/>
        <v>190</v>
      </c>
      <c r="G42">
        <f t="shared" ca="1" si="1"/>
        <v>56</v>
      </c>
      <c r="H42">
        <f t="shared" ca="1" si="1"/>
        <v>23</v>
      </c>
      <c r="I42" s="3">
        <f ca="1">SUMPRODUCT(C42:H42/SUM(C42:H42),對照表!$D$4:$I$4)/2.5</f>
        <v>0.15531400966183576</v>
      </c>
      <c r="J42">
        <f ca="1">SUM(表格1[[#This Row],[step1]:[step3]])</f>
        <v>145</v>
      </c>
      <c r="K42">
        <f ca="1">SUM(表格1[[#This Row],[step4]:[step6]])</f>
        <v>269</v>
      </c>
    </row>
    <row r="43" spans="1:11" x14ac:dyDescent="0.4">
      <c r="A43">
        <v>4</v>
      </c>
      <c r="B43">
        <v>33</v>
      </c>
      <c r="C43">
        <f t="shared" ca="1" si="1"/>
        <v>78</v>
      </c>
      <c r="D43">
        <f t="shared" ca="1" si="1"/>
        <v>93</v>
      </c>
      <c r="E43">
        <f t="shared" ca="1" si="1"/>
        <v>6</v>
      </c>
      <c r="F43">
        <f t="shared" ca="1" si="1"/>
        <v>91</v>
      </c>
      <c r="G43">
        <f t="shared" ca="1" si="1"/>
        <v>157</v>
      </c>
      <c r="H43">
        <f t="shared" ca="1" si="1"/>
        <v>84</v>
      </c>
      <c r="I43" s="3">
        <f ca="1">SUMPRODUCT(C43:H43/SUM(C43:H43),對照表!$D$4:$I$4)/2.5</f>
        <v>0.13634577603143416</v>
      </c>
      <c r="J43">
        <f ca="1">SUM(表格1[[#This Row],[step1]:[step3]])</f>
        <v>177</v>
      </c>
      <c r="K43">
        <f ca="1">SUM(表格1[[#This Row],[step4]:[step6]])</f>
        <v>332</v>
      </c>
    </row>
    <row r="44" spans="1:11" x14ac:dyDescent="0.4">
      <c r="A44">
        <v>4</v>
      </c>
      <c r="B44">
        <v>39</v>
      </c>
      <c r="C44">
        <f t="shared" ca="1" si="1"/>
        <v>102</v>
      </c>
      <c r="D44">
        <f t="shared" ca="1" si="1"/>
        <v>96</v>
      </c>
      <c r="E44">
        <f t="shared" ca="1" si="1"/>
        <v>75</v>
      </c>
      <c r="F44">
        <f t="shared" ca="1" si="1"/>
        <v>128</v>
      </c>
      <c r="G44">
        <f t="shared" ca="1" si="1"/>
        <v>63</v>
      </c>
      <c r="H44">
        <f t="shared" ca="1" si="1"/>
        <v>10</v>
      </c>
      <c r="I44" s="3">
        <f ca="1">SUMPRODUCT(C44:H44/SUM(C44:H44),對照表!$D$4:$I$4)/2.5</f>
        <v>0.20548523206751054</v>
      </c>
      <c r="J44">
        <f ca="1">SUM(表格1[[#This Row],[step1]:[step3]])</f>
        <v>273</v>
      </c>
      <c r="K44">
        <f ca="1">SUM(表格1[[#This Row],[step4]:[step6]])</f>
        <v>201</v>
      </c>
    </row>
    <row r="45" spans="1:11" x14ac:dyDescent="0.4">
      <c r="A45">
        <v>4</v>
      </c>
      <c r="B45">
        <v>78</v>
      </c>
      <c r="C45">
        <f t="shared" ca="1" si="1"/>
        <v>67</v>
      </c>
      <c r="D45">
        <f t="shared" ca="1" si="1"/>
        <v>84</v>
      </c>
      <c r="E45">
        <f t="shared" ca="1" si="1"/>
        <v>82</v>
      </c>
      <c r="F45">
        <f t="shared" ca="1" si="1"/>
        <v>61</v>
      </c>
      <c r="G45">
        <f t="shared" ca="1" si="1"/>
        <v>13</v>
      </c>
      <c r="H45">
        <f t="shared" ca="1" si="1"/>
        <v>59</v>
      </c>
      <c r="I45" s="3">
        <f ca="1">SUMPRODUCT(C45:H45/SUM(C45:H45),對照表!$D$4:$I$4)/2.5</f>
        <v>0.20355191256830601</v>
      </c>
      <c r="J45">
        <f ca="1">SUM(表格1[[#This Row],[step1]:[step3]])</f>
        <v>233</v>
      </c>
      <c r="K45">
        <f ca="1">SUM(表格1[[#This Row],[step4]:[step6]])</f>
        <v>133</v>
      </c>
    </row>
    <row r="46" spans="1:11" x14ac:dyDescent="0.4">
      <c r="A46">
        <v>4</v>
      </c>
      <c r="B46">
        <v>47</v>
      </c>
      <c r="C46">
        <f t="shared" ca="1" si="1"/>
        <v>108</v>
      </c>
      <c r="D46">
        <f t="shared" ca="1" si="1"/>
        <v>13</v>
      </c>
      <c r="E46">
        <f t="shared" ca="1" si="1"/>
        <v>98</v>
      </c>
      <c r="F46">
        <f t="shared" ca="1" si="1"/>
        <v>78</v>
      </c>
      <c r="G46">
        <f t="shared" ca="1" si="1"/>
        <v>41</v>
      </c>
      <c r="H46">
        <f t="shared" ca="1" si="1"/>
        <v>64</v>
      </c>
      <c r="I46" s="3">
        <f ca="1">SUMPRODUCT(C46:H46/SUM(C46:H46),對照表!$D$4:$I$4)/2.5</f>
        <v>0.18532338308457713</v>
      </c>
      <c r="J46">
        <f ca="1">SUM(表格1[[#This Row],[step1]:[step3]])</f>
        <v>219</v>
      </c>
      <c r="K46">
        <f ca="1">SUM(表格1[[#This Row],[step4]:[step6]])</f>
        <v>183</v>
      </c>
    </row>
    <row r="47" spans="1:11" x14ac:dyDescent="0.4">
      <c r="A47">
        <v>4</v>
      </c>
      <c r="B47">
        <v>25</v>
      </c>
      <c r="C47">
        <f t="shared" ca="1" si="1"/>
        <v>185</v>
      </c>
      <c r="D47">
        <f t="shared" ca="1" si="1"/>
        <v>11</v>
      </c>
      <c r="E47">
        <f t="shared" ca="1" si="1"/>
        <v>79</v>
      </c>
      <c r="F47">
        <f t="shared" ca="1" si="1"/>
        <v>241</v>
      </c>
      <c r="G47">
        <f t="shared" ca="1" si="1"/>
        <v>81</v>
      </c>
      <c r="H47">
        <f t="shared" ca="1" si="1"/>
        <v>72</v>
      </c>
      <c r="I47" s="3">
        <f ca="1">SUMPRODUCT(C47:H47/SUM(C47:H47),對照表!$D$4:$I$4)/2.5</f>
        <v>0.17518684603886397</v>
      </c>
      <c r="J47">
        <f ca="1">SUM(表格1[[#This Row],[step1]:[step3]])</f>
        <v>275</v>
      </c>
      <c r="K47">
        <f ca="1">SUM(表格1[[#This Row],[step4]:[step6]])</f>
        <v>394</v>
      </c>
    </row>
    <row r="48" spans="1:11" x14ac:dyDescent="0.4">
      <c r="A48">
        <v>4</v>
      </c>
      <c r="B48">
        <v>19</v>
      </c>
      <c r="C48">
        <f t="shared" ca="1" si="1"/>
        <v>129</v>
      </c>
      <c r="D48">
        <f t="shared" ca="1" si="1"/>
        <v>8</v>
      </c>
      <c r="E48">
        <f t="shared" ca="1" si="1"/>
        <v>70</v>
      </c>
      <c r="F48">
        <f t="shared" ca="1" si="1"/>
        <v>2</v>
      </c>
      <c r="G48">
        <f t="shared" ca="1" si="1"/>
        <v>103</v>
      </c>
      <c r="H48">
        <f t="shared" ca="1" si="1"/>
        <v>86</v>
      </c>
      <c r="I48" s="3">
        <f ca="1">SUMPRODUCT(C48:H48/SUM(C48:H48),對照表!$D$4:$I$4)/2.5</f>
        <v>0.17135678391959799</v>
      </c>
      <c r="J48">
        <f ca="1">SUM(表格1[[#This Row],[step1]:[step3]])</f>
        <v>207</v>
      </c>
      <c r="K48">
        <f ca="1">SUM(表格1[[#This Row],[step4]:[step6]])</f>
        <v>191</v>
      </c>
    </row>
    <row r="49" spans="1:11" x14ac:dyDescent="0.4">
      <c r="A49">
        <v>4</v>
      </c>
      <c r="B49">
        <v>17</v>
      </c>
      <c r="C49">
        <f t="shared" ca="1" si="1"/>
        <v>23</v>
      </c>
      <c r="D49">
        <f t="shared" ca="1" si="1"/>
        <v>5</v>
      </c>
      <c r="E49">
        <f t="shared" ca="1" si="1"/>
        <v>15</v>
      </c>
      <c r="F49">
        <f t="shared" ca="1" si="1"/>
        <v>67</v>
      </c>
      <c r="G49">
        <f t="shared" ca="1" si="1"/>
        <v>89</v>
      </c>
      <c r="H49">
        <f t="shared" ca="1" si="1"/>
        <v>40</v>
      </c>
      <c r="I49" s="3">
        <f ca="1">SUMPRODUCT(C49:H49/SUM(C49:H49),對照表!$D$4:$I$4)/2.5</f>
        <v>8.5355648535564849E-2</v>
      </c>
      <c r="J49">
        <f ca="1">SUM(表格1[[#This Row],[step1]:[step3]])</f>
        <v>43</v>
      </c>
      <c r="K49">
        <f ca="1">SUM(表格1[[#This Row],[step4]:[step6]])</f>
        <v>196</v>
      </c>
    </row>
    <row r="50" spans="1:11" x14ac:dyDescent="0.4">
      <c r="A50">
        <v>4</v>
      </c>
      <c r="B50">
        <v>18</v>
      </c>
      <c r="C50">
        <f t="shared" ca="1" si="1"/>
        <v>66</v>
      </c>
      <c r="D50">
        <f t="shared" ca="1" si="1"/>
        <v>189</v>
      </c>
      <c r="E50">
        <f t="shared" ca="1" si="1"/>
        <v>85</v>
      </c>
      <c r="F50">
        <f t="shared" ca="1" si="1"/>
        <v>81</v>
      </c>
      <c r="G50">
        <f t="shared" ca="1" si="1"/>
        <v>178</v>
      </c>
      <c r="H50">
        <f t="shared" ca="1" si="1"/>
        <v>28</v>
      </c>
      <c r="I50" s="3">
        <f ca="1">SUMPRODUCT(C50:H50/SUM(C50:H50),對照表!$D$4:$I$4)/2.5</f>
        <v>0.17256778309409887</v>
      </c>
      <c r="J50">
        <f ca="1">SUM(表格1[[#This Row],[step1]:[step3]])</f>
        <v>340</v>
      </c>
      <c r="K50">
        <f ca="1">SUM(表格1[[#This Row],[step4]:[step6]])</f>
        <v>287</v>
      </c>
    </row>
    <row r="51" spans="1:11" x14ac:dyDescent="0.4">
      <c r="A51">
        <v>4</v>
      </c>
      <c r="B51">
        <v>55</v>
      </c>
      <c r="C51">
        <f t="shared" ca="1" si="1"/>
        <v>276</v>
      </c>
      <c r="D51">
        <f t="shared" ca="1" si="1"/>
        <v>14</v>
      </c>
      <c r="E51">
        <f t="shared" ca="1" si="1"/>
        <v>104</v>
      </c>
      <c r="F51">
        <f t="shared" ca="1" si="1"/>
        <v>84</v>
      </c>
      <c r="G51">
        <f t="shared" ca="1" si="1"/>
        <v>6</v>
      </c>
      <c r="H51">
        <f t="shared" ca="1" si="1"/>
        <v>185</v>
      </c>
      <c r="I51" s="3">
        <f ca="1">SUMPRODUCT(C51:H51/SUM(C51:H51),對照表!$D$4:$I$4)/2.5</f>
        <v>0.21494768310911808</v>
      </c>
      <c r="J51">
        <f ca="1">SUM(表格1[[#This Row],[step1]:[step3]])</f>
        <v>394</v>
      </c>
      <c r="K51">
        <f ca="1">SUM(表格1[[#This Row],[step4]:[step6]])</f>
        <v>275</v>
      </c>
    </row>
    <row r="52" spans="1:11" x14ac:dyDescent="0.4">
      <c r="A52">
        <v>4</v>
      </c>
      <c r="B52">
        <v>28</v>
      </c>
      <c r="C52">
        <f t="shared" ca="1" si="1"/>
        <v>50</v>
      </c>
      <c r="D52">
        <f t="shared" ca="1" si="1"/>
        <v>2</v>
      </c>
      <c r="E52">
        <f t="shared" ca="1" si="1"/>
        <v>66</v>
      </c>
      <c r="F52">
        <f t="shared" ca="1" si="1"/>
        <v>72</v>
      </c>
      <c r="G52">
        <f t="shared" ca="1" si="1"/>
        <v>165</v>
      </c>
      <c r="H52">
        <f t="shared" ca="1" si="1"/>
        <v>44</v>
      </c>
      <c r="I52" s="3">
        <f ca="1">SUMPRODUCT(C52:H52/SUM(C52:H52),對照表!$D$4:$I$4)/2.5</f>
        <v>0.10275689223057642</v>
      </c>
      <c r="J52">
        <f ca="1">SUM(表格1[[#This Row],[step1]:[step3]])</f>
        <v>118</v>
      </c>
      <c r="K52">
        <f ca="1">SUM(表格1[[#This Row],[step4]:[step6]])</f>
        <v>281</v>
      </c>
    </row>
    <row r="53" spans="1:11" x14ac:dyDescent="0.4">
      <c r="A53">
        <v>4</v>
      </c>
      <c r="B53">
        <v>37</v>
      </c>
      <c r="C53">
        <f t="shared" ca="1" si="1"/>
        <v>47</v>
      </c>
      <c r="D53">
        <f t="shared" ca="1" si="1"/>
        <v>48</v>
      </c>
      <c r="E53">
        <f t="shared" ca="1" si="1"/>
        <v>54</v>
      </c>
      <c r="F53">
        <f t="shared" ca="1" si="1"/>
        <v>87</v>
      </c>
      <c r="G53">
        <f t="shared" ca="1" si="1"/>
        <v>144</v>
      </c>
      <c r="H53">
        <f t="shared" ca="1" si="1"/>
        <v>96</v>
      </c>
      <c r="I53" s="3">
        <f ca="1">SUMPRODUCT(C53:H53/SUM(C53:H53),對照表!$D$4:$I$4)/2.5</f>
        <v>0.1107142857142857</v>
      </c>
      <c r="J53">
        <f ca="1">SUM(表格1[[#This Row],[step1]:[step3]])</f>
        <v>149</v>
      </c>
      <c r="K53">
        <f ca="1">SUM(表格1[[#This Row],[step4]:[step6]])</f>
        <v>327</v>
      </c>
    </row>
    <row r="54" spans="1:11" x14ac:dyDescent="0.4">
      <c r="A54">
        <v>4</v>
      </c>
      <c r="B54">
        <v>8</v>
      </c>
      <c r="C54">
        <f t="shared" ca="1" si="1"/>
        <v>44</v>
      </c>
      <c r="D54">
        <f t="shared" ca="1" si="1"/>
        <v>116</v>
      </c>
      <c r="E54">
        <f t="shared" ca="1" si="1"/>
        <v>32</v>
      </c>
      <c r="F54">
        <f t="shared" ca="1" si="1"/>
        <v>105</v>
      </c>
      <c r="G54">
        <f t="shared" ca="1" si="1"/>
        <v>211</v>
      </c>
      <c r="H54">
        <f t="shared" ca="1" si="1"/>
        <v>58</v>
      </c>
      <c r="I54" s="3">
        <f ca="1">SUMPRODUCT(C54:H54/SUM(C54:H54),對照表!$D$4:$I$4)/2.5</f>
        <v>0.12243816254416962</v>
      </c>
      <c r="J54">
        <f ca="1">SUM(表格1[[#This Row],[step1]:[step3]])</f>
        <v>192</v>
      </c>
      <c r="K54">
        <f ca="1">SUM(表格1[[#This Row],[step4]:[step6]])</f>
        <v>374</v>
      </c>
    </row>
    <row r="55" spans="1:11" x14ac:dyDescent="0.4">
      <c r="A55">
        <v>4</v>
      </c>
      <c r="B55">
        <v>23</v>
      </c>
      <c r="C55">
        <f t="shared" ca="1" si="1"/>
        <v>5</v>
      </c>
      <c r="D55">
        <f t="shared" ca="1" si="1"/>
        <v>206</v>
      </c>
      <c r="E55">
        <f t="shared" ca="1" si="1"/>
        <v>62</v>
      </c>
      <c r="F55">
        <f t="shared" ca="1" si="1"/>
        <v>44</v>
      </c>
      <c r="G55">
        <f t="shared" ca="1" si="1"/>
        <v>13</v>
      </c>
      <c r="H55">
        <f t="shared" ca="1" si="1"/>
        <v>222</v>
      </c>
      <c r="I55" s="3">
        <f ca="1">SUMPRODUCT(C55:H55/SUM(C55:H55),對照表!$D$4:$I$4)/2.5</f>
        <v>0.14601449275362316</v>
      </c>
      <c r="J55">
        <f ca="1">SUM(表格1[[#This Row],[step1]:[step3]])</f>
        <v>273</v>
      </c>
      <c r="K55">
        <f ca="1">SUM(表格1[[#This Row],[step4]:[step6]])</f>
        <v>279</v>
      </c>
    </row>
    <row r="56" spans="1:11" x14ac:dyDescent="0.4">
      <c r="A56">
        <v>5</v>
      </c>
      <c r="B56">
        <v>76</v>
      </c>
      <c r="C56">
        <f t="shared" ca="1" si="1"/>
        <v>58</v>
      </c>
      <c r="D56">
        <f t="shared" ca="1" si="1"/>
        <v>18</v>
      </c>
      <c r="E56">
        <f t="shared" ca="1" si="1"/>
        <v>41</v>
      </c>
      <c r="F56">
        <f t="shared" ca="1" si="1"/>
        <v>118</v>
      </c>
      <c r="G56">
        <f t="shared" ca="1" si="1"/>
        <v>17</v>
      </c>
      <c r="H56">
        <f t="shared" ca="1" si="1"/>
        <v>36</v>
      </c>
      <c r="I56" s="3">
        <f ca="1">SUMPRODUCT(C56:H56/SUM(C56:H56),對照表!$D$4:$I$4)/2.5</f>
        <v>0.16875000000000001</v>
      </c>
      <c r="J56">
        <f ca="1">SUM(表格1[[#This Row],[step1]:[step3]])</f>
        <v>117</v>
      </c>
      <c r="K56">
        <f ca="1">SUM(表格1[[#This Row],[step4]:[step6]])</f>
        <v>171</v>
      </c>
    </row>
    <row r="57" spans="1:11" x14ac:dyDescent="0.4">
      <c r="A57">
        <v>5</v>
      </c>
      <c r="B57">
        <v>69</v>
      </c>
      <c r="C57">
        <f t="shared" ca="1" si="1"/>
        <v>136</v>
      </c>
      <c r="D57">
        <f t="shared" ca="1" si="1"/>
        <v>20</v>
      </c>
      <c r="E57">
        <f t="shared" ca="1" si="1"/>
        <v>83</v>
      </c>
      <c r="F57">
        <f t="shared" ca="1" si="1"/>
        <v>21</v>
      </c>
      <c r="G57">
        <f t="shared" ca="1" si="1"/>
        <v>12</v>
      </c>
      <c r="H57">
        <f t="shared" ca="1" si="1"/>
        <v>94</v>
      </c>
      <c r="I57" s="3">
        <f ca="1">SUMPRODUCT(C57:H57/SUM(C57:H57),對照表!$D$4:$I$4)/2.5</f>
        <v>0.21612021857923497</v>
      </c>
      <c r="J57">
        <f ca="1">SUM(表格1[[#This Row],[step1]:[step3]])</f>
        <v>239</v>
      </c>
      <c r="K57">
        <f ca="1">SUM(表格1[[#This Row],[step4]:[step6]])</f>
        <v>127</v>
      </c>
    </row>
    <row r="58" spans="1:11" x14ac:dyDescent="0.4">
      <c r="A58">
        <v>5</v>
      </c>
      <c r="B58">
        <v>11</v>
      </c>
      <c r="C58">
        <f t="shared" ca="1" si="1"/>
        <v>210</v>
      </c>
      <c r="D58">
        <f t="shared" ca="1" si="1"/>
        <v>86</v>
      </c>
      <c r="E58">
        <f t="shared" ca="1" si="1"/>
        <v>44</v>
      </c>
      <c r="F58">
        <f t="shared" ca="1" si="1"/>
        <v>15</v>
      </c>
      <c r="G58">
        <f t="shared" ca="1" si="1"/>
        <v>84</v>
      </c>
      <c r="H58">
        <f t="shared" ca="1" si="1"/>
        <v>47</v>
      </c>
      <c r="I58" s="3">
        <f ca="1">SUMPRODUCT(C58:H58/SUM(C58:H58),對照表!$D$4:$I$4)/2.5</f>
        <v>0.24711934156378601</v>
      </c>
      <c r="J58">
        <f ca="1">SUM(表格1[[#This Row],[step1]:[step3]])</f>
        <v>340</v>
      </c>
      <c r="K58">
        <f ca="1">SUM(表格1[[#This Row],[step4]:[step6]])</f>
        <v>146</v>
      </c>
    </row>
    <row r="59" spans="1:11" x14ac:dyDescent="0.4">
      <c r="A59">
        <v>5</v>
      </c>
      <c r="B59">
        <v>15</v>
      </c>
      <c r="C59">
        <f t="shared" ca="1" si="1"/>
        <v>96</v>
      </c>
      <c r="D59">
        <f t="shared" ca="1" si="1"/>
        <v>179</v>
      </c>
      <c r="E59">
        <f t="shared" ca="1" si="1"/>
        <v>162</v>
      </c>
      <c r="F59">
        <f t="shared" ca="1" si="1"/>
        <v>148</v>
      </c>
      <c r="G59">
        <f t="shared" ca="1" si="1"/>
        <v>93</v>
      </c>
      <c r="H59">
        <f t="shared" ca="1" si="1"/>
        <v>34</v>
      </c>
      <c r="I59" s="3">
        <f ca="1">SUMPRODUCT(C59:H59/SUM(C59:H59),對照表!$D$4:$I$4)/2.5</f>
        <v>0.19564606741573035</v>
      </c>
      <c r="J59">
        <f ca="1">SUM(表格1[[#This Row],[step1]:[step3]])</f>
        <v>437</v>
      </c>
      <c r="K59">
        <f ca="1">SUM(表格1[[#This Row],[step4]:[step6]])</f>
        <v>275</v>
      </c>
    </row>
    <row r="60" spans="1:11" x14ac:dyDescent="0.4">
      <c r="A60">
        <v>5</v>
      </c>
      <c r="B60">
        <v>10</v>
      </c>
      <c r="C60">
        <f t="shared" ca="1" si="1"/>
        <v>184</v>
      </c>
      <c r="D60">
        <f t="shared" ca="1" si="1"/>
        <v>60</v>
      </c>
      <c r="E60">
        <f t="shared" ca="1" si="1"/>
        <v>40</v>
      </c>
      <c r="F60">
        <f t="shared" ca="1" si="1"/>
        <v>26</v>
      </c>
      <c r="G60">
        <f t="shared" ca="1" si="1"/>
        <v>113</v>
      </c>
      <c r="H60">
        <f t="shared" ca="1" si="1"/>
        <v>82</v>
      </c>
      <c r="I60" s="3">
        <f ca="1">SUMPRODUCT(C60:H60/SUM(C60:H60),對照表!$D$4:$I$4)/2.5</f>
        <v>0.20237623762376233</v>
      </c>
      <c r="J60">
        <f ca="1">SUM(表格1[[#This Row],[step1]:[step3]])</f>
        <v>284</v>
      </c>
      <c r="K60">
        <f ca="1">SUM(表格1[[#This Row],[step4]:[step6]])</f>
        <v>221</v>
      </c>
    </row>
    <row r="61" spans="1:11" x14ac:dyDescent="0.4">
      <c r="A61">
        <v>5</v>
      </c>
      <c r="B61">
        <v>6</v>
      </c>
      <c r="C61">
        <f t="shared" ca="1" si="1"/>
        <v>42</v>
      </c>
      <c r="D61">
        <f t="shared" ca="1" si="1"/>
        <v>139</v>
      </c>
      <c r="E61">
        <f t="shared" ca="1" si="1"/>
        <v>52</v>
      </c>
      <c r="F61">
        <f t="shared" ca="1" si="1"/>
        <v>68</v>
      </c>
      <c r="G61">
        <f t="shared" ca="1" si="1"/>
        <v>7</v>
      </c>
      <c r="H61">
        <f t="shared" ca="1" si="1"/>
        <v>119</v>
      </c>
      <c r="I61" s="3">
        <f ca="1">SUMPRODUCT(C61:H61/SUM(C61:H61),對照表!$D$4:$I$4)/2.5</f>
        <v>0.17728337236533959</v>
      </c>
      <c r="J61">
        <f ca="1">SUM(表格1[[#This Row],[step1]:[step3]])</f>
        <v>233</v>
      </c>
      <c r="K61">
        <f ca="1">SUM(表格1[[#This Row],[step4]:[step6]])</f>
        <v>194</v>
      </c>
    </row>
    <row r="62" spans="1:11" x14ac:dyDescent="0.4">
      <c r="A62">
        <v>5</v>
      </c>
      <c r="B62">
        <v>2</v>
      </c>
      <c r="C62">
        <f t="shared" ca="1" si="1"/>
        <v>161</v>
      </c>
      <c r="D62">
        <f t="shared" ca="1" si="1"/>
        <v>10</v>
      </c>
      <c r="E62">
        <f t="shared" ca="1" si="1"/>
        <v>1</v>
      </c>
      <c r="F62">
        <f t="shared" ca="1" si="1"/>
        <v>117</v>
      </c>
      <c r="G62">
        <f t="shared" ca="1" si="1"/>
        <v>19</v>
      </c>
      <c r="H62">
        <f t="shared" ca="1" si="1"/>
        <v>14</v>
      </c>
      <c r="I62" s="3">
        <f ca="1">SUMPRODUCT(C62:H62/SUM(C62:H62),對照表!$D$4:$I$4)/2.5</f>
        <v>0.24627329192546582</v>
      </c>
      <c r="J62">
        <f ca="1">SUM(表格1[[#This Row],[step1]:[step3]])</f>
        <v>172</v>
      </c>
      <c r="K62">
        <f ca="1">SUM(表格1[[#This Row],[step4]:[step6]])</f>
        <v>150</v>
      </c>
    </row>
    <row r="63" spans="1:11" x14ac:dyDescent="0.4">
      <c r="A63">
        <v>5</v>
      </c>
      <c r="B63">
        <v>52</v>
      </c>
      <c r="C63">
        <f t="shared" ca="1" si="1"/>
        <v>22</v>
      </c>
      <c r="D63">
        <f t="shared" ca="1" si="1"/>
        <v>45</v>
      </c>
      <c r="E63">
        <f t="shared" ca="1" si="1"/>
        <v>104</v>
      </c>
      <c r="F63">
        <f t="shared" ca="1" si="1"/>
        <v>35</v>
      </c>
      <c r="G63">
        <f t="shared" ca="1" si="1"/>
        <v>64</v>
      </c>
      <c r="H63">
        <f t="shared" ca="1" si="1"/>
        <v>28</v>
      </c>
      <c r="I63" s="3">
        <f ca="1">SUMPRODUCT(C63:H63/SUM(C63:H63),對照表!$D$4:$I$4)/2.5</f>
        <v>0.15637583892617452</v>
      </c>
      <c r="J63">
        <f ca="1">SUM(表格1[[#This Row],[step1]:[step3]])</f>
        <v>171</v>
      </c>
      <c r="K63">
        <f ca="1">SUM(表格1[[#This Row],[step4]:[step6]])</f>
        <v>127</v>
      </c>
    </row>
    <row r="64" spans="1:11" x14ac:dyDescent="0.4">
      <c r="A64">
        <v>5</v>
      </c>
      <c r="B64">
        <v>41</v>
      </c>
      <c r="C64">
        <f t="shared" ca="1" si="1"/>
        <v>191</v>
      </c>
      <c r="D64">
        <f t="shared" ca="1" si="1"/>
        <v>40</v>
      </c>
      <c r="E64">
        <f t="shared" ca="1" si="1"/>
        <v>67</v>
      </c>
      <c r="F64">
        <f t="shared" ca="1" si="1"/>
        <v>118</v>
      </c>
      <c r="G64">
        <f t="shared" ca="1" si="1"/>
        <v>55</v>
      </c>
      <c r="H64">
        <f t="shared" ca="1" si="1"/>
        <v>56</v>
      </c>
      <c r="I64" s="3">
        <f ca="1">SUMPRODUCT(C64:H64/SUM(C64:H64),對照表!$D$4:$I$4)/2.5</f>
        <v>0.2155597722960152</v>
      </c>
      <c r="J64">
        <f ca="1">SUM(表格1[[#This Row],[step1]:[step3]])</f>
        <v>298</v>
      </c>
      <c r="K64">
        <f ca="1">SUM(表格1[[#This Row],[step4]:[step6]])</f>
        <v>229</v>
      </c>
    </row>
    <row r="65" spans="1:11" x14ac:dyDescent="0.4">
      <c r="A65">
        <v>5</v>
      </c>
      <c r="B65">
        <v>26</v>
      </c>
      <c r="C65">
        <f t="shared" ca="1" si="1"/>
        <v>160</v>
      </c>
      <c r="D65">
        <f t="shared" ca="1" si="1"/>
        <v>74</v>
      </c>
      <c r="E65">
        <f t="shared" ca="1" si="1"/>
        <v>111</v>
      </c>
      <c r="F65">
        <f t="shared" ca="1" si="1"/>
        <v>54</v>
      </c>
      <c r="G65">
        <f t="shared" ca="1" si="1"/>
        <v>46</v>
      </c>
      <c r="H65">
        <f t="shared" ca="1" si="1"/>
        <v>129</v>
      </c>
      <c r="I65" s="3">
        <f ca="1">SUMPRODUCT(C65:H65/SUM(C65:H65),對照表!$D$4:$I$4)/2.5</f>
        <v>0.19825783972125435</v>
      </c>
      <c r="J65">
        <f ca="1">SUM(表格1[[#This Row],[step1]:[step3]])</f>
        <v>345</v>
      </c>
      <c r="K65">
        <f ca="1">SUM(表格1[[#This Row],[step4]:[step6]])</f>
        <v>229</v>
      </c>
    </row>
    <row r="66" spans="1:11" x14ac:dyDescent="0.4">
      <c r="A66">
        <v>5</v>
      </c>
      <c r="B66">
        <v>53</v>
      </c>
      <c r="C66">
        <f t="shared" ca="1" si="1"/>
        <v>82</v>
      </c>
      <c r="D66">
        <f t="shared" ca="1" si="1"/>
        <v>83</v>
      </c>
      <c r="E66">
        <f t="shared" ca="1" si="1"/>
        <v>58</v>
      </c>
      <c r="F66">
        <f t="shared" ca="1" si="1"/>
        <v>88</v>
      </c>
      <c r="G66">
        <f t="shared" ca="1" si="1"/>
        <v>137</v>
      </c>
      <c r="H66">
        <f t="shared" ca="1" si="1"/>
        <v>39</v>
      </c>
      <c r="I66" s="3">
        <f ca="1">SUMPRODUCT(C66:H66/SUM(C66:H66),對照表!$D$4:$I$4)/2.5</f>
        <v>0.16036960985626283</v>
      </c>
      <c r="J66">
        <f ca="1">SUM(表格1[[#This Row],[step1]:[step3]])</f>
        <v>223</v>
      </c>
      <c r="K66">
        <f ca="1">SUM(表格1[[#This Row],[step4]:[step6]])</f>
        <v>264</v>
      </c>
    </row>
    <row r="67" spans="1:11" x14ac:dyDescent="0.4">
      <c r="A67">
        <v>6</v>
      </c>
      <c r="B67">
        <v>57</v>
      </c>
      <c r="C67">
        <f t="shared" ca="1" si="1"/>
        <v>44</v>
      </c>
      <c r="D67">
        <f t="shared" ca="1" si="1"/>
        <v>44</v>
      </c>
      <c r="E67">
        <f t="shared" ca="1" si="1"/>
        <v>64</v>
      </c>
      <c r="F67">
        <f t="shared" ca="1" si="1"/>
        <v>122</v>
      </c>
      <c r="G67">
        <f t="shared" ca="1" si="1"/>
        <v>27</v>
      </c>
      <c r="H67">
        <f t="shared" ca="1" si="1"/>
        <v>64</v>
      </c>
      <c r="I67" s="3">
        <f ca="1">SUMPRODUCT(C67:H67/SUM(C67:H67),對照表!$D$4:$I$4)/2.5</f>
        <v>0.15287671232876712</v>
      </c>
      <c r="J67">
        <f ca="1">SUM(表格1[[#This Row],[step1]:[step3]])</f>
        <v>152</v>
      </c>
      <c r="K67">
        <f ca="1">SUM(表格1[[#This Row],[step4]:[step6]])</f>
        <v>213</v>
      </c>
    </row>
    <row r="68" spans="1:11" x14ac:dyDescent="0.4">
      <c r="A68">
        <v>6</v>
      </c>
      <c r="B68">
        <v>75</v>
      </c>
      <c r="C68">
        <f t="shared" ca="1" si="1"/>
        <v>89</v>
      </c>
      <c r="D68">
        <f t="shared" ca="1" si="1"/>
        <v>126</v>
      </c>
      <c r="E68">
        <f t="shared" ca="1" si="1"/>
        <v>180</v>
      </c>
      <c r="F68">
        <f t="shared" ca="1" si="1"/>
        <v>55</v>
      </c>
      <c r="G68">
        <f t="shared" ca="1" si="1"/>
        <v>84</v>
      </c>
      <c r="H68">
        <f t="shared" ca="1" si="1"/>
        <v>24</v>
      </c>
      <c r="I68" s="3">
        <f ca="1">SUMPRODUCT(C68:H68/SUM(C68:H68),對照表!$D$4:$I$4)/2.5</f>
        <v>0.20591397849462365</v>
      </c>
      <c r="J68">
        <f ca="1">SUM(表格1[[#This Row],[step1]:[step3]])</f>
        <v>395</v>
      </c>
      <c r="K68">
        <f ca="1">SUM(表格1[[#This Row],[step4]:[step6]])</f>
        <v>163</v>
      </c>
    </row>
    <row r="69" spans="1:11" x14ac:dyDescent="0.4">
      <c r="A69">
        <v>6</v>
      </c>
      <c r="B69">
        <v>5</v>
      </c>
      <c r="C69">
        <f t="shared" ca="1" si="1"/>
        <v>37</v>
      </c>
      <c r="D69">
        <f t="shared" ca="1" si="1"/>
        <v>89</v>
      </c>
      <c r="E69">
        <f t="shared" ca="1" si="1"/>
        <v>58</v>
      </c>
      <c r="F69">
        <f t="shared" ca="1" si="1"/>
        <v>61</v>
      </c>
      <c r="G69">
        <f t="shared" ca="1" si="1"/>
        <v>192</v>
      </c>
      <c r="H69">
        <f t="shared" ca="1" si="1"/>
        <v>27</v>
      </c>
      <c r="I69" s="3">
        <f ca="1">SUMPRODUCT(C69:H69/SUM(C69:H69),對照表!$D$4:$I$4)/2.5</f>
        <v>0.1275862068965517</v>
      </c>
      <c r="J69">
        <f ca="1">SUM(表格1[[#This Row],[step1]:[step3]])</f>
        <v>184</v>
      </c>
      <c r="K69">
        <f ca="1">SUM(表格1[[#This Row],[step4]:[step6]])</f>
        <v>280</v>
      </c>
    </row>
    <row r="70" spans="1:11" x14ac:dyDescent="0.4">
      <c r="A70">
        <v>6</v>
      </c>
      <c r="B70">
        <v>31</v>
      </c>
      <c r="C70">
        <f t="shared" ca="1" si="1"/>
        <v>135</v>
      </c>
      <c r="D70">
        <f t="shared" ca="1" si="1"/>
        <v>36</v>
      </c>
      <c r="E70">
        <f t="shared" ca="1" si="1"/>
        <v>88</v>
      </c>
      <c r="F70">
        <f t="shared" ca="1" si="1"/>
        <v>61</v>
      </c>
      <c r="G70">
        <f t="shared" ca="1" si="1"/>
        <v>58</v>
      </c>
      <c r="H70">
        <f t="shared" ca="1" si="1"/>
        <v>61</v>
      </c>
      <c r="I70" s="3">
        <f ca="1">SUMPRODUCT(C70:H70/SUM(C70:H70),對照表!$D$4:$I$4)/2.5</f>
        <v>0.20159453302961278</v>
      </c>
      <c r="J70">
        <f ca="1">SUM(表格1[[#This Row],[step1]:[step3]])</f>
        <v>259</v>
      </c>
      <c r="K70">
        <f ca="1">SUM(表格1[[#This Row],[step4]:[step6]])</f>
        <v>180</v>
      </c>
    </row>
    <row r="71" spans="1:11" x14ac:dyDescent="0.4">
      <c r="A71">
        <v>6</v>
      </c>
      <c r="B71">
        <v>61</v>
      </c>
      <c r="C71">
        <f t="shared" ca="1" si="1"/>
        <v>153</v>
      </c>
      <c r="D71">
        <f t="shared" ca="1" si="1"/>
        <v>39</v>
      </c>
      <c r="E71">
        <f t="shared" ca="1" si="1"/>
        <v>25</v>
      </c>
      <c r="F71">
        <f t="shared" ca="1" si="1"/>
        <v>33</v>
      </c>
      <c r="G71">
        <f t="shared" ca="1" si="1"/>
        <v>76</v>
      </c>
      <c r="H71">
        <f t="shared" ca="1" si="1"/>
        <v>5</v>
      </c>
      <c r="I71" s="3">
        <f ca="1">SUMPRODUCT(C71:H71/SUM(C71:H71),對照表!$D$4:$I$4)/2.5</f>
        <v>0.24531722054380664</v>
      </c>
      <c r="J71">
        <f ca="1">SUM(表格1[[#This Row],[step1]:[step3]])</f>
        <v>217</v>
      </c>
      <c r="K71">
        <f ca="1">SUM(表格1[[#This Row],[step4]:[step6]])</f>
        <v>114</v>
      </c>
    </row>
    <row r="72" spans="1:11" x14ac:dyDescent="0.4">
      <c r="A72">
        <v>6</v>
      </c>
      <c r="B72">
        <v>9</v>
      </c>
      <c r="C72">
        <f t="shared" ca="1" si="1"/>
        <v>180</v>
      </c>
      <c r="D72">
        <f t="shared" ca="1" si="1"/>
        <v>242</v>
      </c>
      <c r="E72">
        <f t="shared" ca="1" si="1"/>
        <v>80</v>
      </c>
      <c r="F72">
        <f t="shared" ca="1" si="1"/>
        <v>57</v>
      </c>
      <c r="G72">
        <f t="shared" ca="1" si="1"/>
        <v>9</v>
      </c>
      <c r="H72">
        <f t="shared" ca="1" si="1"/>
        <v>84</v>
      </c>
      <c r="I72" s="3">
        <f ca="1">SUMPRODUCT(C72:H72/SUM(C72:H72),對照表!$D$4:$I$4)/2.5</f>
        <v>0.2550613496932515</v>
      </c>
      <c r="J72">
        <f ca="1">SUM(表格1[[#This Row],[step1]:[step3]])</f>
        <v>502</v>
      </c>
      <c r="K72">
        <f ca="1">SUM(表格1[[#This Row],[step4]:[step6]])</f>
        <v>150</v>
      </c>
    </row>
    <row r="73" spans="1:11" x14ac:dyDescent="0.4">
      <c r="A73">
        <v>6</v>
      </c>
      <c r="B73">
        <v>68</v>
      </c>
      <c r="C73">
        <f t="shared" ca="1" si="1"/>
        <v>13</v>
      </c>
      <c r="D73">
        <f t="shared" ca="1" si="1"/>
        <v>91</v>
      </c>
      <c r="E73">
        <f t="shared" ca="1" si="1"/>
        <v>43</v>
      </c>
      <c r="F73">
        <f t="shared" ca="1" si="1"/>
        <v>59</v>
      </c>
      <c r="G73">
        <f t="shared" ca="1" si="1"/>
        <v>90</v>
      </c>
      <c r="H73">
        <f t="shared" ca="1" si="1"/>
        <v>129</v>
      </c>
      <c r="I73" s="3">
        <f ca="1">SUMPRODUCT(C73:H73/SUM(C73:H73),對照表!$D$4:$I$4)/2.5</f>
        <v>0.11058823529411765</v>
      </c>
      <c r="J73">
        <f ca="1">SUM(表格1[[#This Row],[step1]:[step3]])</f>
        <v>147</v>
      </c>
      <c r="K73">
        <f ca="1">SUM(表格1[[#This Row],[step4]:[step6]])</f>
        <v>278</v>
      </c>
    </row>
    <row r="74" spans="1:11" x14ac:dyDescent="0.4">
      <c r="A74">
        <v>6</v>
      </c>
      <c r="B74">
        <v>70</v>
      </c>
      <c r="C74">
        <f t="shared" ca="1" si="1"/>
        <v>94</v>
      </c>
      <c r="D74">
        <f t="shared" ca="1" si="1"/>
        <v>131</v>
      </c>
      <c r="E74">
        <f t="shared" ca="1" si="1"/>
        <v>47</v>
      </c>
      <c r="F74">
        <f t="shared" ca="1" si="1"/>
        <v>68</v>
      </c>
      <c r="G74">
        <f t="shared" ca="1" si="1"/>
        <v>29</v>
      </c>
      <c r="H74">
        <f t="shared" ca="1" si="1"/>
        <v>60</v>
      </c>
      <c r="I74" s="3">
        <f ca="1">SUMPRODUCT(C74:H74/SUM(C74:H74),對照表!$D$4:$I$4)/2.5</f>
        <v>0.21701631701631699</v>
      </c>
      <c r="J74">
        <f ca="1">SUM(表格1[[#This Row],[step1]:[step3]])</f>
        <v>272</v>
      </c>
      <c r="K74">
        <f ca="1">SUM(表格1[[#This Row],[step4]:[step6]])</f>
        <v>157</v>
      </c>
    </row>
    <row r="75" spans="1:11" x14ac:dyDescent="0.4">
      <c r="A75">
        <v>6</v>
      </c>
      <c r="B75">
        <v>73</v>
      </c>
      <c r="C75">
        <f t="shared" ca="1" si="1"/>
        <v>86</v>
      </c>
      <c r="D75">
        <f t="shared" ca="1" si="1"/>
        <v>16</v>
      </c>
      <c r="E75">
        <f t="shared" ca="1" si="1"/>
        <v>80</v>
      </c>
      <c r="F75">
        <f t="shared" ca="1" si="1"/>
        <v>267</v>
      </c>
      <c r="G75">
        <f t="shared" ca="1" si="1"/>
        <v>131</v>
      </c>
      <c r="H75">
        <f t="shared" ca="1" si="1"/>
        <v>119</v>
      </c>
      <c r="I75" s="3">
        <f ca="1">SUMPRODUCT(C75:H75/SUM(C75:H75),對照表!$D$4:$I$4)/2.5</f>
        <v>0.11716738197424895</v>
      </c>
      <c r="J75">
        <f ca="1">SUM(表格1[[#This Row],[step1]:[step3]])</f>
        <v>182</v>
      </c>
      <c r="K75">
        <f ca="1">SUM(表格1[[#This Row],[step4]:[step6]])</f>
        <v>517</v>
      </c>
    </row>
    <row r="76" spans="1:11" x14ac:dyDescent="0.4">
      <c r="A76">
        <v>6</v>
      </c>
      <c r="B76">
        <v>12</v>
      </c>
      <c r="C76">
        <f t="shared" ca="1" si="1"/>
        <v>52</v>
      </c>
      <c r="D76">
        <f t="shared" ca="1" si="1"/>
        <v>6</v>
      </c>
      <c r="E76">
        <f t="shared" ca="1" si="1"/>
        <v>68</v>
      </c>
      <c r="F76">
        <f t="shared" ref="C76:H139" ca="1" si="2">ABS(ROUND(_xlfn.NORM.INV(RAND(),0,1)*100,0))</f>
        <v>11</v>
      </c>
      <c r="G76">
        <f t="shared" ca="1" si="2"/>
        <v>7</v>
      </c>
      <c r="H76">
        <f t="shared" ca="1" si="2"/>
        <v>185</v>
      </c>
      <c r="I76" s="3">
        <f ca="1">SUMPRODUCT(C76:H76/SUM(C76:H76),對照表!$D$4:$I$4)/2.5</f>
        <v>0.11337386018237081</v>
      </c>
      <c r="J76">
        <f ca="1">SUM(表格1[[#This Row],[step1]:[step3]])</f>
        <v>126</v>
      </c>
      <c r="K76">
        <f ca="1">SUM(表格1[[#This Row],[step4]:[step6]])</f>
        <v>203</v>
      </c>
    </row>
    <row r="77" spans="1:11" x14ac:dyDescent="0.4">
      <c r="A77">
        <v>6</v>
      </c>
      <c r="B77">
        <v>67</v>
      </c>
      <c r="C77">
        <f t="shared" ca="1" si="2"/>
        <v>63</v>
      </c>
      <c r="D77">
        <f t="shared" ca="1" si="2"/>
        <v>5</v>
      </c>
      <c r="E77">
        <f t="shared" ca="1" si="2"/>
        <v>23</v>
      </c>
      <c r="F77">
        <f t="shared" ca="1" si="2"/>
        <v>6</v>
      </c>
      <c r="G77">
        <f t="shared" ca="1" si="2"/>
        <v>82</v>
      </c>
      <c r="H77">
        <f t="shared" ca="1" si="2"/>
        <v>69</v>
      </c>
      <c r="I77" s="3">
        <f ca="1">SUMPRODUCT(C77:H77/SUM(C77:H77),對照表!$D$4:$I$4)/2.5</f>
        <v>0.12862903225806452</v>
      </c>
      <c r="J77">
        <f ca="1">SUM(表格1[[#This Row],[step1]:[step3]])</f>
        <v>91</v>
      </c>
      <c r="K77">
        <f ca="1">SUM(表格1[[#This Row],[step4]:[step6]])</f>
        <v>157</v>
      </c>
    </row>
    <row r="78" spans="1:11" x14ac:dyDescent="0.4">
      <c r="A78">
        <v>6</v>
      </c>
      <c r="B78">
        <v>66</v>
      </c>
      <c r="C78">
        <f t="shared" ca="1" si="2"/>
        <v>30</v>
      </c>
      <c r="D78">
        <f t="shared" ca="1" si="2"/>
        <v>123</v>
      </c>
      <c r="E78">
        <f t="shared" ca="1" si="2"/>
        <v>116</v>
      </c>
      <c r="F78">
        <f t="shared" ca="1" si="2"/>
        <v>9</v>
      </c>
      <c r="G78">
        <f t="shared" ca="1" si="2"/>
        <v>29</v>
      </c>
      <c r="H78">
        <f t="shared" ca="1" si="2"/>
        <v>67</v>
      </c>
      <c r="I78" s="3">
        <f ca="1">SUMPRODUCT(C78:H78/SUM(C78:H78),對照表!$D$4:$I$4)/2.5</f>
        <v>0.19518716577540107</v>
      </c>
      <c r="J78">
        <f ca="1">SUM(表格1[[#This Row],[step1]:[step3]])</f>
        <v>269</v>
      </c>
      <c r="K78">
        <f ca="1">SUM(表格1[[#This Row],[step4]:[step6]])</f>
        <v>105</v>
      </c>
    </row>
    <row r="79" spans="1:11" x14ac:dyDescent="0.4">
      <c r="A79">
        <v>6</v>
      </c>
      <c r="B79">
        <v>60</v>
      </c>
      <c r="C79">
        <f t="shared" ca="1" si="2"/>
        <v>5</v>
      </c>
      <c r="D79">
        <f t="shared" ca="1" si="2"/>
        <v>43</v>
      </c>
      <c r="E79">
        <f t="shared" ca="1" si="2"/>
        <v>90</v>
      </c>
      <c r="F79">
        <f t="shared" ca="1" si="2"/>
        <v>62</v>
      </c>
      <c r="G79">
        <f t="shared" ca="1" si="2"/>
        <v>150</v>
      </c>
      <c r="H79">
        <f t="shared" ca="1" si="2"/>
        <v>32</v>
      </c>
      <c r="I79" s="3">
        <f ca="1">SUMPRODUCT(C79:H79/SUM(C79:H79),對照表!$D$4:$I$4)/2.5</f>
        <v>0.10235602094240837</v>
      </c>
      <c r="J79">
        <f ca="1">SUM(表格1[[#This Row],[step1]:[step3]])</f>
        <v>138</v>
      </c>
      <c r="K79">
        <f ca="1">SUM(表格1[[#This Row],[step4]:[step6]])</f>
        <v>244</v>
      </c>
    </row>
    <row r="80" spans="1:11" x14ac:dyDescent="0.4">
      <c r="A80">
        <v>6</v>
      </c>
      <c r="B80">
        <v>58</v>
      </c>
      <c r="C80">
        <f t="shared" ca="1" si="2"/>
        <v>142</v>
      </c>
      <c r="D80">
        <f t="shared" ca="1" si="2"/>
        <v>89</v>
      </c>
      <c r="E80">
        <f t="shared" ca="1" si="2"/>
        <v>44</v>
      </c>
      <c r="F80">
        <f t="shared" ca="1" si="2"/>
        <v>60</v>
      </c>
      <c r="G80">
        <f t="shared" ca="1" si="2"/>
        <v>113</v>
      </c>
      <c r="H80">
        <f t="shared" ca="1" si="2"/>
        <v>43</v>
      </c>
      <c r="I80" s="3">
        <f ca="1">SUMPRODUCT(C80:H80/SUM(C80:H80),對照表!$D$4:$I$4)/2.5</f>
        <v>0.20020366598778003</v>
      </c>
      <c r="J80">
        <f ca="1">SUM(表格1[[#This Row],[step1]:[step3]])</f>
        <v>275</v>
      </c>
      <c r="K80">
        <f ca="1">SUM(表格1[[#This Row],[step4]:[step6]])</f>
        <v>216</v>
      </c>
    </row>
    <row r="81" spans="1:11" x14ac:dyDescent="0.4">
      <c r="A81">
        <v>6</v>
      </c>
      <c r="B81">
        <v>49</v>
      </c>
      <c r="C81">
        <f t="shared" ca="1" si="2"/>
        <v>95</v>
      </c>
      <c r="D81">
        <f t="shared" ca="1" si="2"/>
        <v>29</v>
      </c>
      <c r="E81">
        <f t="shared" ca="1" si="2"/>
        <v>68</v>
      </c>
      <c r="F81">
        <f t="shared" ca="1" si="2"/>
        <v>41</v>
      </c>
      <c r="G81">
        <f t="shared" ca="1" si="2"/>
        <v>10</v>
      </c>
      <c r="H81">
        <f t="shared" ca="1" si="2"/>
        <v>18</v>
      </c>
      <c r="I81" s="3">
        <f ca="1">SUMPRODUCT(C81:H81/SUM(C81:H81),對照表!$D$4:$I$4)/2.5</f>
        <v>0.24674329501915709</v>
      </c>
      <c r="J81">
        <f ca="1">SUM(表格1[[#This Row],[step1]:[step3]])</f>
        <v>192</v>
      </c>
      <c r="K81">
        <f ca="1">SUM(表格1[[#This Row],[step4]:[step6]])</f>
        <v>69</v>
      </c>
    </row>
    <row r="82" spans="1:11" x14ac:dyDescent="0.4">
      <c r="A82">
        <v>6</v>
      </c>
      <c r="B82">
        <v>24</v>
      </c>
      <c r="C82">
        <f t="shared" ca="1" si="2"/>
        <v>12</v>
      </c>
      <c r="D82">
        <f t="shared" ca="1" si="2"/>
        <v>103</v>
      </c>
      <c r="E82">
        <f t="shared" ca="1" si="2"/>
        <v>91</v>
      </c>
      <c r="F82">
        <f t="shared" ca="1" si="2"/>
        <v>52</v>
      </c>
      <c r="G82">
        <f t="shared" ca="1" si="2"/>
        <v>102</v>
      </c>
      <c r="H82">
        <f t="shared" ca="1" si="2"/>
        <v>43</v>
      </c>
      <c r="I82" s="3">
        <f ca="1">SUMPRODUCT(C82:H82/SUM(C82:H82),對照表!$D$4:$I$4)/2.5</f>
        <v>0.14665012406947892</v>
      </c>
      <c r="J82">
        <f ca="1">SUM(表格1[[#This Row],[step1]:[step3]])</f>
        <v>206</v>
      </c>
      <c r="K82">
        <f ca="1">SUM(表格1[[#This Row],[step4]:[step6]])</f>
        <v>197</v>
      </c>
    </row>
    <row r="83" spans="1:11" x14ac:dyDescent="0.4">
      <c r="A83">
        <v>6</v>
      </c>
      <c r="B83">
        <v>24</v>
      </c>
      <c r="C83">
        <f t="shared" ca="1" si="2"/>
        <v>110</v>
      </c>
      <c r="D83">
        <f t="shared" ca="1" si="2"/>
        <v>11</v>
      </c>
      <c r="E83">
        <f t="shared" ca="1" si="2"/>
        <v>173</v>
      </c>
      <c r="F83">
        <f t="shared" ca="1" si="2"/>
        <v>53</v>
      </c>
      <c r="G83">
        <f t="shared" ca="1" si="2"/>
        <v>97</v>
      </c>
      <c r="H83">
        <f t="shared" ca="1" si="2"/>
        <v>14</v>
      </c>
      <c r="I83" s="3">
        <f ca="1">SUMPRODUCT(C83:H83/SUM(C83:H83),對照表!$D$4:$I$4)/2.5</f>
        <v>0.19039301310043669</v>
      </c>
      <c r="J83">
        <f ca="1">SUM(表格1[[#This Row],[step1]:[step3]])</f>
        <v>294</v>
      </c>
      <c r="K83">
        <f ca="1">SUM(表格1[[#This Row],[step4]:[step6]])</f>
        <v>164</v>
      </c>
    </row>
    <row r="84" spans="1:11" x14ac:dyDescent="0.4">
      <c r="A84">
        <v>6</v>
      </c>
      <c r="B84">
        <v>24</v>
      </c>
      <c r="C84">
        <f t="shared" ca="1" si="2"/>
        <v>100</v>
      </c>
      <c r="D84">
        <f t="shared" ca="1" si="2"/>
        <v>48</v>
      </c>
      <c r="E84">
        <f t="shared" ca="1" si="2"/>
        <v>23</v>
      </c>
      <c r="F84">
        <f t="shared" ca="1" si="2"/>
        <v>14</v>
      </c>
      <c r="G84">
        <f t="shared" ca="1" si="2"/>
        <v>46</v>
      </c>
      <c r="H84">
        <f t="shared" ca="1" si="2"/>
        <v>91</v>
      </c>
      <c r="I84" s="3">
        <f ca="1">SUMPRODUCT(C84:H84/SUM(C84:H84),對照表!$D$4:$I$4)/2.5</f>
        <v>0.18757763975155278</v>
      </c>
      <c r="J84">
        <f ca="1">SUM(表格1[[#This Row],[step1]:[step3]])</f>
        <v>171</v>
      </c>
      <c r="K84">
        <f ca="1">SUM(表格1[[#This Row],[step4]:[step6]])</f>
        <v>151</v>
      </c>
    </row>
    <row r="85" spans="1:11" x14ac:dyDescent="0.4">
      <c r="A85">
        <v>6</v>
      </c>
      <c r="B85">
        <v>24</v>
      </c>
      <c r="C85">
        <f t="shared" ca="1" si="2"/>
        <v>55</v>
      </c>
      <c r="D85">
        <f t="shared" ca="1" si="2"/>
        <v>36</v>
      </c>
      <c r="E85">
        <f t="shared" ca="1" si="2"/>
        <v>140</v>
      </c>
      <c r="F85">
        <f t="shared" ca="1" si="2"/>
        <v>134</v>
      </c>
      <c r="G85">
        <f t="shared" ca="1" si="2"/>
        <v>65</v>
      </c>
      <c r="H85">
        <f t="shared" ca="1" si="2"/>
        <v>12</v>
      </c>
      <c r="I85" s="3">
        <f ca="1">SUMPRODUCT(C85:H85/SUM(C85:H85),對照表!$D$4:$I$4)/2.5</f>
        <v>0.16787330316742083</v>
      </c>
      <c r="J85">
        <f ca="1">SUM(表格1[[#This Row],[step1]:[step3]])</f>
        <v>231</v>
      </c>
      <c r="K85">
        <f ca="1">SUM(表格1[[#This Row],[step4]:[step6]])</f>
        <v>211</v>
      </c>
    </row>
    <row r="86" spans="1:11" x14ac:dyDescent="0.4">
      <c r="A86">
        <v>6</v>
      </c>
      <c r="B86">
        <v>24</v>
      </c>
      <c r="C86">
        <f t="shared" ca="1" si="2"/>
        <v>180</v>
      </c>
      <c r="D86">
        <f t="shared" ca="1" si="2"/>
        <v>119</v>
      </c>
      <c r="E86">
        <f t="shared" ca="1" si="2"/>
        <v>61</v>
      </c>
      <c r="F86">
        <f t="shared" ca="1" si="2"/>
        <v>71</v>
      </c>
      <c r="G86">
        <f t="shared" ca="1" si="2"/>
        <v>4</v>
      </c>
      <c r="H86">
        <f t="shared" ca="1" si="2"/>
        <v>162</v>
      </c>
      <c r="I86" s="3">
        <f ca="1">SUMPRODUCT(C86:H86/SUM(C86:H86),對照表!$D$4:$I$4)/2.5</f>
        <v>0.21273031825795644</v>
      </c>
      <c r="J86">
        <f ca="1">SUM(表格1[[#This Row],[step1]:[step3]])</f>
        <v>360</v>
      </c>
      <c r="K86">
        <f ca="1">SUM(表格1[[#This Row],[step4]:[step6]])</f>
        <v>237</v>
      </c>
    </row>
    <row r="87" spans="1:11" x14ac:dyDescent="0.4">
      <c r="A87">
        <v>6</v>
      </c>
      <c r="B87">
        <v>24</v>
      </c>
      <c r="C87">
        <f t="shared" ca="1" si="2"/>
        <v>5</v>
      </c>
      <c r="D87">
        <f t="shared" ca="1" si="2"/>
        <v>82</v>
      </c>
      <c r="E87">
        <f t="shared" ca="1" si="2"/>
        <v>120</v>
      </c>
      <c r="F87">
        <f t="shared" ca="1" si="2"/>
        <v>65</v>
      </c>
      <c r="G87">
        <f t="shared" ca="1" si="2"/>
        <v>58</v>
      </c>
      <c r="H87">
        <f t="shared" ca="1" si="2"/>
        <v>70</v>
      </c>
      <c r="I87" s="3">
        <f ca="1">SUMPRODUCT(C87:H87/SUM(C87:H87),對照表!$D$4:$I$4)/2.5</f>
        <v>0.14275000000000002</v>
      </c>
      <c r="J87">
        <f ca="1">SUM(表格1[[#This Row],[step1]:[step3]])</f>
        <v>207</v>
      </c>
      <c r="K87">
        <f ca="1">SUM(表格1[[#This Row],[step4]:[step6]])</f>
        <v>193</v>
      </c>
    </row>
    <row r="88" spans="1:11" x14ac:dyDescent="0.4">
      <c r="A88">
        <v>6</v>
      </c>
      <c r="B88">
        <v>24</v>
      </c>
      <c r="C88">
        <f t="shared" ca="1" si="2"/>
        <v>163</v>
      </c>
      <c r="D88">
        <f t="shared" ca="1" si="2"/>
        <v>262</v>
      </c>
      <c r="E88">
        <f t="shared" ca="1" si="2"/>
        <v>139</v>
      </c>
      <c r="F88">
        <f t="shared" ca="1" si="2"/>
        <v>30</v>
      </c>
      <c r="G88">
        <f t="shared" ca="1" si="2"/>
        <v>59</v>
      </c>
      <c r="H88">
        <f t="shared" ca="1" si="2"/>
        <v>56</v>
      </c>
      <c r="I88" s="3">
        <f ca="1">SUMPRODUCT(C88:H88/SUM(C88:H88),對照表!$D$4:$I$4)/2.5</f>
        <v>0.24626234132581099</v>
      </c>
      <c r="J88">
        <f ca="1">SUM(表格1[[#This Row],[step1]:[step3]])</f>
        <v>564</v>
      </c>
      <c r="K88">
        <f ca="1">SUM(表格1[[#This Row],[step4]:[step6]])</f>
        <v>145</v>
      </c>
    </row>
    <row r="89" spans="1:11" x14ac:dyDescent="0.4">
      <c r="A89">
        <v>6</v>
      </c>
      <c r="B89">
        <v>24</v>
      </c>
      <c r="C89">
        <f t="shared" ca="1" si="2"/>
        <v>47</v>
      </c>
      <c r="D89">
        <f t="shared" ca="1" si="2"/>
        <v>28</v>
      </c>
      <c r="E89">
        <f t="shared" ca="1" si="2"/>
        <v>26</v>
      </c>
      <c r="F89">
        <f t="shared" ca="1" si="2"/>
        <v>93</v>
      </c>
      <c r="G89">
        <f t="shared" ca="1" si="2"/>
        <v>53</v>
      </c>
      <c r="H89">
        <f t="shared" ca="1" si="2"/>
        <v>180</v>
      </c>
      <c r="I89" s="3">
        <f ca="1">SUMPRODUCT(C89:H89/SUM(C89:H89),對照表!$D$4:$I$4)/2.5</f>
        <v>9.7658079625292743E-2</v>
      </c>
      <c r="J89">
        <f ca="1">SUM(表格1[[#This Row],[step1]:[step3]])</f>
        <v>101</v>
      </c>
      <c r="K89">
        <f ca="1">SUM(表格1[[#This Row],[step4]:[step6]])</f>
        <v>326</v>
      </c>
    </row>
    <row r="90" spans="1:11" x14ac:dyDescent="0.4">
      <c r="A90">
        <v>6</v>
      </c>
      <c r="B90">
        <v>24</v>
      </c>
      <c r="C90">
        <f t="shared" ca="1" si="2"/>
        <v>59</v>
      </c>
      <c r="D90">
        <f t="shared" ca="1" si="2"/>
        <v>11</v>
      </c>
      <c r="E90">
        <f t="shared" ca="1" si="2"/>
        <v>47</v>
      </c>
      <c r="F90">
        <f t="shared" ca="1" si="2"/>
        <v>5</v>
      </c>
      <c r="G90">
        <f t="shared" ca="1" si="2"/>
        <v>96</v>
      </c>
      <c r="H90">
        <f t="shared" ca="1" si="2"/>
        <v>227</v>
      </c>
      <c r="I90" s="3">
        <f ca="1">SUMPRODUCT(C90:H90/SUM(C90:H90),對照表!$D$4:$I$4)/2.5</f>
        <v>8.2696629213483155E-2</v>
      </c>
      <c r="J90">
        <f ca="1">SUM(表格1[[#This Row],[step1]:[step3]])</f>
        <v>117</v>
      </c>
      <c r="K90">
        <f ca="1">SUM(表格1[[#This Row],[step4]:[step6]])</f>
        <v>328</v>
      </c>
    </row>
    <row r="91" spans="1:11" x14ac:dyDescent="0.4">
      <c r="A91">
        <v>6</v>
      </c>
      <c r="B91">
        <v>24</v>
      </c>
      <c r="C91">
        <f t="shared" ca="1" si="2"/>
        <v>5</v>
      </c>
      <c r="D91">
        <f t="shared" ca="1" si="2"/>
        <v>10</v>
      </c>
      <c r="E91">
        <f t="shared" ca="1" si="2"/>
        <v>46</v>
      </c>
      <c r="F91">
        <f t="shared" ca="1" si="2"/>
        <v>40</v>
      </c>
      <c r="G91">
        <f t="shared" ca="1" si="2"/>
        <v>20</v>
      </c>
      <c r="H91">
        <f t="shared" ca="1" si="2"/>
        <v>241</v>
      </c>
      <c r="I91" s="3">
        <f ca="1">SUMPRODUCT(C91:H91/SUM(C91:H91),對照表!$D$4:$I$4)/2.5</f>
        <v>5.0276243093922646E-2</v>
      </c>
      <c r="J91">
        <f ca="1">SUM(表格1[[#This Row],[step1]:[step3]])</f>
        <v>61</v>
      </c>
      <c r="K91">
        <f ca="1">SUM(表格1[[#This Row],[step4]:[step6]])</f>
        <v>301</v>
      </c>
    </row>
    <row r="92" spans="1:11" x14ac:dyDescent="0.4">
      <c r="A92">
        <v>6</v>
      </c>
      <c r="B92">
        <v>24</v>
      </c>
      <c r="C92">
        <f t="shared" ca="1" si="2"/>
        <v>16</v>
      </c>
      <c r="D92">
        <f t="shared" ca="1" si="2"/>
        <v>57</v>
      </c>
      <c r="E92">
        <f t="shared" ca="1" si="2"/>
        <v>51</v>
      </c>
      <c r="F92">
        <f t="shared" ca="1" si="2"/>
        <v>88</v>
      </c>
      <c r="G92">
        <f t="shared" ca="1" si="2"/>
        <v>193</v>
      </c>
      <c r="H92">
        <f t="shared" ca="1" si="2"/>
        <v>80</v>
      </c>
      <c r="I92" s="3">
        <f ca="1">SUMPRODUCT(C92:H92/SUM(C92:H92),對照表!$D$4:$I$4)/2.5</f>
        <v>8.7628865979381437E-2</v>
      </c>
      <c r="J92">
        <f ca="1">SUM(表格1[[#This Row],[step1]:[step3]])</f>
        <v>124</v>
      </c>
      <c r="K92">
        <f ca="1">SUM(表格1[[#This Row],[step4]:[step6]])</f>
        <v>361</v>
      </c>
    </row>
    <row r="93" spans="1:11" x14ac:dyDescent="0.4">
      <c r="A93">
        <v>6</v>
      </c>
      <c r="B93">
        <v>24</v>
      </c>
      <c r="C93">
        <f t="shared" ca="1" si="2"/>
        <v>39</v>
      </c>
      <c r="D93">
        <f t="shared" ca="1" si="2"/>
        <v>40</v>
      </c>
      <c r="E93">
        <f t="shared" ca="1" si="2"/>
        <v>97</v>
      </c>
      <c r="F93">
        <f t="shared" ca="1" si="2"/>
        <v>169</v>
      </c>
      <c r="G93">
        <f t="shared" ca="1" si="2"/>
        <v>65</v>
      </c>
      <c r="H93">
        <f t="shared" ca="1" si="2"/>
        <v>74</v>
      </c>
      <c r="I93" s="3">
        <f ca="1">SUMPRODUCT(C93:H93/SUM(C93:H93),對照表!$D$4:$I$4)/2.5</f>
        <v>0.13202479338842976</v>
      </c>
      <c r="J93">
        <f ca="1">SUM(表格1[[#This Row],[step1]:[step3]])</f>
        <v>176</v>
      </c>
      <c r="K93">
        <f ca="1">SUM(表格1[[#This Row],[step4]:[step6]])</f>
        <v>308</v>
      </c>
    </row>
    <row r="94" spans="1:11" x14ac:dyDescent="0.4">
      <c r="A94">
        <v>6</v>
      </c>
      <c r="B94">
        <v>24</v>
      </c>
      <c r="C94">
        <f t="shared" ca="1" si="2"/>
        <v>1</v>
      </c>
      <c r="D94">
        <f t="shared" ca="1" si="2"/>
        <v>160</v>
      </c>
      <c r="E94">
        <f t="shared" ca="1" si="2"/>
        <v>10</v>
      </c>
      <c r="F94">
        <f t="shared" ca="1" si="2"/>
        <v>105</v>
      </c>
      <c r="G94">
        <f t="shared" ca="1" si="2"/>
        <v>174</v>
      </c>
      <c r="H94">
        <f t="shared" ca="1" si="2"/>
        <v>29</v>
      </c>
      <c r="I94" s="3">
        <f ca="1">SUMPRODUCT(C94:H94/SUM(C94:H94),對照表!$D$4:$I$4)/2.5</f>
        <v>0.12713987473903968</v>
      </c>
      <c r="J94">
        <f ca="1">SUM(表格1[[#This Row],[step1]:[step3]])</f>
        <v>171</v>
      </c>
      <c r="K94">
        <f ca="1">SUM(表格1[[#This Row],[step4]:[step6]])</f>
        <v>308</v>
      </c>
    </row>
    <row r="95" spans="1:11" x14ac:dyDescent="0.4">
      <c r="A95">
        <v>6</v>
      </c>
      <c r="B95">
        <v>24</v>
      </c>
      <c r="C95">
        <f t="shared" ca="1" si="2"/>
        <v>174</v>
      </c>
      <c r="D95">
        <f t="shared" ca="1" si="2"/>
        <v>88</v>
      </c>
      <c r="E95">
        <f t="shared" ca="1" si="2"/>
        <v>48</v>
      </c>
      <c r="F95">
        <f t="shared" ca="1" si="2"/>
        <v>191</v>
      </c>
      <c r="G95">
        <f t="shared" ca="1" si="2"/>
        <v>43</v>
      </c>
      <c r="H95">
        <f t="shared" ca="1" si="2"/>
        <v>70</v>
      </c>
      <c r="I95" s="3">
        <f ca="1">SUMPRODUCT(C95:H95/SUM(C95:H95),對照表!$D$4:$I$4)/2.5</f>
        <v>0.20309446254071664</v>
      </c>
      <c r="J95">
        <f ca="1">SUM(表格1[[#This Row],[step1]:[step3]])</f>
        <v>310</v>
      </c>
      <c r="K95">
        <f ca="1">SUM(表格1[[#This Row],[step4]:[step6]])</f>
        <v>304</v>
      </c>
    </row>
    <row r="96" spans="1:11" x14ac:dyDescent="0.4">
      <c r="A96">
        <v>6</v>
      </c>
      <c r="B96">
        <v>24</v>
      </c>
      <c r="C96">
        <f t="shared" ca="1" si="2"/>
        <v>18</v>
      </c>
      <c r="D96">
        <f t="shared" ca="1" si="2"/>
        <v>98</v>
      </c>
      <c r="E96">
        <f t="shared" ca="1" si="2"/>
        <v>286</v>
      </c>
      <c r="F96">
        <f t="shared" ca="1" si="2"/>
        <v>106</v>
      </c>
      <c r="G96">
        <f t="shared" ca="1" si="2"/>
        <v>52</v>
      </c>
      <c r="H96">
        <f t="shared" ca="1" si="2"/>
        <v>102</v>
      </c>
      <c r="I96" s="3">
        <f ca="1">SUMPRODUCT(C96:H96/SUM(C96:H96),對照表!$D$4:$I$4)/2.5</f>
        <v>0.15770392749244713</v>
      </c>
      <c r="J96">
        <f ca="1">SUM(表格1[[#This Row],[step1]:[step3]])</f>
        <v>402</v>
      </c>
      <c r="K96">
        <f ca="1">SUM(表格1[[#This Row],[step4]:[step6]])</f>
        <v>260</v>
      </c>
    </row>
    <row r="97" spans="1:11" x14ac:dyDescent="0.4">
      <c r="A97">
        <v>6</v>
      </c>
      <c r="B97">
        <v>24</v>
      </c>
      <c r="C97">
        <f t="shared" ca="1" si="2"/>
        <v>75</v>
      </c>
      <c r="D97">
        <f t="shared" ca="1" si="2"/>
        <v>14</v>
      </c>
      <c r="E97">
        <f t="shared" ca="1" si="2"/>
        <v>112</v>
      </c>
      <c r="F97">
        <f t="shared" ca="1" si="2"/>
        <v>161</v>
      </c>
      <c r="G97">
        <f t="shared" ca="1" si="2"/>
        <v>26</v>
      </c>
      <c r="H97">
        <f t="shared" ca="1" si="2"/>
        <v>168</v>
      </c>
      <c r="I97" s="3">
        <f ca="1">SUMPRODUCT(C97:H97/SUM(C97:H97),對照表!$D$4:$I$4)/2.5</f>
        <v>0.13075539568345323</v>
      </c>
      <c r="J97">
        <f ca="1">SUM(表格1[[#This Row],[step1]:[step3]])</f>
        <v>201</v>
      </c>
      <c r="K97">
        <f ca="1">SUM(表格1[[#This Row],[step4]:[step6]])</f>
        <v>355</v>
      </c>
    </row>
    <row r="98" spans="1:11" x14ac:dyDescent="0.4">
      <c r="A98">
        <v>6</v>
      </c>
      <c r="B98">
        <v>24</v>
      </c>
      <c r="C98">
        <f t="shared" ca="1" si="2"/>
        <v>13</v>
      </c>
      <c r="D98">
        <f t="shared" ca="1" si="2"/>
        <v>71</v>
      </c>
      <c r="E98">
        <f t="shared" ca="1" si="2"/>
        <v>104</v>
      </c>
      <c r="F98">
        <f t="shared" ca="1" si="2"/>
        <v>170</v>
      </c>
      <c r="G98">
        <f t="shared" ca="1" si="2"/>
        <v>205</v>
      </c>
      <c r="H98">
        <f t="shared" ca="1" si="2"/>
        <v>96</v>
      </c>
      <c r="I98" s="3">
        <f ca="1">SUMPRODUCT(C98:H98/SUM(C98:H98),對照表!$D$4:$I$4)/2.5</f>
        <v>9.7572078907435508E-2</v>
      </c>
      <c r="J98">
        <f ca="1">SUM(表格1[[#This Row],[step1]:[step3]])</f>
        <v>188</v>
      </c>
      <c r="K98">
        <f ca="1">SUM(表格1[[#This Row],[step4]:[step6]])</f>
        <v>471</v>
      </c>
    </row>
    <row r="99" spans="1:11" x14ac:dyDescent="0.4">
      <c r="A99">
        <v>6</v>
      </c>
      <c r="B99">
        <v>24</v>
      </c>
      <c r="C99">
        <f t="shared" ca="1" si="2"/>
        <v>23</v>
      </c>
      <c r="D99">
        <f t="shared" ca="1" si="2"/>
        <v>12</v>
      </c>
      <c r="E99">
        <f t="shared" ca="1" si="2"/>
        <v>57</v>
      </c>
      <c r="F99">
        <f t="shared" ca="1" si="2"/>
        <v>32</v>
      </c>
      <c r="G99">
        <f t="shared" ca="1" si="2"/>
        <v>101</v>
      </c>
      <c r="H99">
        <f t="shared" ca="1" si="2"/>
        <v>42</v>
      </c>
      <c r="I99" s="3">
        <f ca="1">SUMPRODUCT(C99:H99/SUM(C99:H99),對照表!$D$4:$I$4)/2.5</f>
        <v>0.10262172284644196</v>
      </c>
      <c r="J99">
        <f ca="1">SUM(表格1[[#This Row],[step1]:[step3]])</f>
        <v>92</v>
      </c>
      <c r="K99">
        <f ca="1">SUM(表格1[[#This Row],[step4]:[step6]])</f>
        <v>175</v>
      </c>
    </row>
    <row r="100" spans="1:11" x14ac:dyDescent="0.4">
      <c r="A100">
        <v>6</v>
      </c>
      <c r="B100">
        <v>24</v>
      </c>
      <c r="C100">
        <f t="shared" ca="1" si="2"/>
        <v>92</v>
      </c>
      <c r="D100">
        <f t="shared" ca="1" si="2"/>
        <v>55</v>
      </c>
      <c r="E100">
        <f t="shared" ca="1" si="2"/>
        <v>8</v>
      </c>
      <c r="F100">
        <f t="shared" ca="1" si="2"/>
        <v>9</v>
      </c>
      <c r="G100">
        <f t="shared" ca="1" si="2"/>
        <v>127</v>
      </c>
      <c r="H100">
        <f t="shared" ca="1" si="2"/>
        <v>137</v>
      </c>
      <c r="I100" s="3">
        <f ca="1">SUMPRODUCT(C100:H100/SUM(C100:H100),對照表!$D$4:$I$4)/2.5</f>
        <v>0.13037383177570092</v>
      </c>
      <c r="J100">
        <f ca="1">SUM(表格1[[#This Row],[step1]:[step3]])</f>
        <v>155</v>
      </c>
      <c r="K100">
        <f ca="1">SUM(表格1[[#This Row],[step4]:[step6]])</f>
        <v>273</v>
      </c>
    </row>
    <row r="101" spans="1:11" x14ac:dyDescent="0.4">
      <c r="A101">
        <v>6</v>
      </c>
      <c r="B101">
        <v>24</v>
      </c>
      <c r="C101">
        <f t="shared" ca="1" si="2"/>
        <v>181</v>
      </c>
      <c r="D101">
        <f t="shared" ca="1" si="2"/>
        <v>90</v>
      </c>
      <c r="E101">
        <f t="shared" ca="1" si="2"/>
        <v>50</v>
      </c>
      <c r="F101">
        <f t="shared" ca="1" si="2"/>
        <v>212</v>
      </c>
      <c r="G101">
        <f t="shared" ca="1" si="2"/>
        <v>130</v>
      </c>
      <c r="H101">
        <f t="shared" ca="1" si="2"/>
        <v>45</v>
      </c>
      <c r="I101" s="3">
        <f ca="1">SUMPRODUCT(C101:H101/SUM(C101:H101),對照表!$D$4:$I$4)/2.5</f>
        <v>0.18446327683615821</v>
      </c>
      <c r="J101">
        <f ca="1">SUM(表格1[[#This Row],[step1]:[step3]])</f>
        <v>321</v>
      </c>
      <c r="K101">
        <f ca="1">SUM(表格1[[#This Row],[step4]:[step6]])</f>
        <v>387</v>
      </c>
    </row>
    <row r="102" spans="1:11" x14ac:dyDescent="0.4">
      <c r="A102">
        <v>6</v>
      </c>
      <c r="B102">
        <v>24</v>
      </c>
      <c r="C102">
        <f t="shared" ca="1" si="2"/>
        <v>15</v>
      </c>
      <c r="D102">
        <f t="shared" ca="1" si="2"/>
        <v>3</v>
      </c>
      <c r="E102">
        <f t="shared" ca="1" si="2"/>
        <v>73</v>
      </c>
      <c r="F102">
        <f t="shared" ca="1" si="2"/>
        <v>109</v>
      </c>
      <c r="G102">
        <f t="shared" ca="1" si="2"/>
        <v>95</v>
      </c>
      <c r="H102">
        <f t="shared" ca="1" si="2"/>
        <v>27</v>
      </c>
      <c r="I102" s="3">
        <f ca="1">SUMPRODUCT(C102:H102/SUM(C102:H102),對照表!$D$4:$I$4)/2.5</f>
        <v>0.10062111801242235</v>
      </c>
      <c r="J102">
        <f ca="1">SUM(表格1[[#This Row],[step1]:[step3]])</f>
        <v>91</v>
      </c>
      <c r="K102">
        <f ca="1">SUM(表格1[[#This Row],[step4]:[step6]])</f>
        <v>231</v>
      </c>
    </row>
    <row r="103" spans="1:11" x14ac:dyDescent="0.4">
      <c r="A103">
        <v>6</v>
      </c>
      <c r="B103">
        <v>24</v>
      </c>
      <c r="C103">
        <f t="shared" ca="1" si="2"/>
        <v>1</v>
      </c>
      <c r="D103">
        <f t="shared" ca="1" si="2"/>
        <v>90</v>
      </c>
      <c r="E103">
        <f t="shared" ca="1" si="2"/>
        <v>278</v>
      </c>
      <c r="F103">
        <f t="shared" ca="1" si="2"/>
        <v>56</v>
      </c>
      <c r="G103">
        <f t="shared" ca="1" si="2"/>
        <v>55</v>
      </c>
      <c r="H103">
        <f t="shared" ca="1" si="2"/>
        <v>145</v>
      </c>
      <c r="I103" s="3">
        <f ca="1">SUMPRODUCT(C103:H103/SUM(C103:H103),對照表!$D$4:$I$4)/2.5</f>
        <v>0.14175999999999997</v>
      </c>
      <c r="J103">
        <f ca="1">SUM(表格1[[#This Row],[step1]:[step3]])</f>
        <v>369</v>
      </c>
      <c r="K103">
        <f ca="1">SUM(表格1[[#This Row],[step4]:[step6]])</f>
        <v>256</v>
      </c>
    </row>
    <row r="104" spans="1:11" x14ac:dyDescent="0.4">
      <c r="A104">
        <v>6</v>
      </c>
      <c r="B104">
        <v>24</v>
      </c>
      <c r="C104">
        <f t="shared" ca="1" si="2"/>
        <v>52</v>
      </c>
      <c r="D104">
        <f t="shared" ca="1" si="2"/>
        <v>113</v>
      </c>
      <c r="E104">
        <f t="shared" ca="1" si="2"/>
        <v>45</v>
      </c>
      <c r="F104">
        <f t="shared" ca="1" si="2"/>
        <v>79</v>
      </c>
      <c r="G104">
        <f t="shared" ca="1" si="2"/>
        <v>88</v>
      </c>
      <c r="H104">
        <f t="shared" ca="1" si="2"/>
        <v>90</v>
      </c>
      <c r="I104" s="3">
        <f ca="1">SUMPRODUCT(C104:H104/SUM(C104:H104),對照表!$D$4:$I$4)/2.5</f>
        <v>0.15331905781584582</v>
      </c>
      <c r="J104">
        <f ca="1">SUM(表格1[[#This Row],[step1]:[step3]])</f>
        <v>210</v>
      </c>
      <c r="K104">
        <f ca="1">SUM(表格1[[#This Row],[step4]:[step6]])</f>
        <v>257</v>
      </c>
    </row>
    <row r="105" spans="1:11" x14ac:dyDescent="0.4">
      <c r="A105">
        <v>6</v>
      </c>
      <c r="B105">
        <v>24</v>
      </c>
      <c r="C105">
        <f t="shared" ca="1" si="2"/>
        <v>195</v>
      </c>
      <c r="D105">
        <f t="shared" ca="1" si="2"/>
        <v>143</v>
      </c>
      <c r="E105">
        <f t="shared" ca="1" si="2"/>
        <v>112</v>
      </c>
      <c r="F105">
        <f t="shared" ca="1" si="2"/>
        <v>115</v>
      </c>
      <c r="G105">
        <f t="shared" ca="1" si="2"/>
        <v>138</v>
      </c>
      <c r="H105">
        <f t="shared" ca="1" si="2"/>
        <v>116</v>
      </c>
      <c r="I105" s="3">
        <f ca="1">SUMPRODUCT(C105:H105/SUM(C105:H105),對照表!$D$4:$I$4)/2.5</f>
        <v>0.18901098901098901</v>
      </c>
      <c r="J105">
        <f ca="1">SUM(表格1[[#This Row],[step1]:[step3]])</f>
        <v>450</v>
      </c>
      <c r="K105">
        <f ca="1">SUM(表格1[[#This Row],[step4]:[step6]])</f>
        <v>369</v>
      </c>
    </row>
    <row r="106" spans="1:11" x14ac:dyDescent="0.4">
      <c r="A106">
        <v>6</v>
      </c>
      <c r="B106">
        <v>24</v>
      </c>
      <c r="C106">
        <f t="shared" ca="1" si="2"/>
        <v>13</v>
      </c>
      <c r="D106">
        <f t="shared" ca="1" si="2"/>
        <v>66</v>
      </c>
      <c r="E106">
        <f t="shared" ca="1" si="2"/>
        <v>49</v>
      </c>
      <c r="F106">
        <f t="shared" ca="1" si="2"/>
        <v>66</v>
      </c>
      <c r="G106">
        <f t="shared" ca="1" si="2"/>
        <v>119</v>
      </c>
      <c r="H106">
        <f t="shared" ca="1" si="2"/>
        <v>22</v>
      </c>
      <c r="I106" s="3">
        <f ca="1">SUMPRODUCT(C106:H106/SUM(C106:H106),對照表!$D$4:$I$4)/2.5</f>
        <v>0.12358208955223882</v>
      </c>
      <c r="J106">
        <f ca="1">SUM(表格1[[#This Row],[step1]:[step3]])</f>
        <v>128</v>
      </c>
      <c r="K106">
        <f ca="1">SUM(表格1[[#This Row],[step4]:[step6]])</f>
        <v>207</v>
      </c>
    </row>
    <row r="107" spans="1:11" x14ac:dyDescent="0.4">
      <c r="A107">
        <v>6</v>
      </c>
      <c r="B107">
        <v>24</v>
      </c>
      <c r="C107">
        <f t="shared" ca="1" si="2"/>
        <v>57</v>
      </c>
      <c r="D107">
        <f t="shared" ca="1" si="2"/>
        <v>39</v>
      </c>
      <c r="E107">
        <f t="shared" ca="1" si="2"/>
        <v>7</v>
      </c>
      <c r="F107">
        <f t="shared" ca="1" si="2"/>
        <v>54</v>
      </c>
      <c r="G107">
        <f t="shared" ca="1" si="2"/>
        <v>67</v>
      </c>
      <c r="H107">
        <f t="shared" ca="1" si="2"/>
        <v>10</v>
      </c>
      <c r="I107" s="3">
        <f ca="1">SUMPRODUCT(C107:H107/SUM(C107:H107),對照表!$D$4:$I$4)/2.5</f>
        <v>0.17649572649572651</v>
      </c>
      <c r="J107">
        <f ca="1">SUM(表格1[[#This Row],[step1]:[step3]])</f>
        <v>103</v>
      </c>
      <c r="K107">
        <f ca="1">SUM(表格1[[#This Row],[step4]:[step6]])</f>
        <v>131</v>
      </c>
    </row>
    <row r="108" spans="1:11" x14ac:dyDescent="0.4">
      <c r="A108">
        <v>6</v>
      </c>
      <c r="B108">
        <v>24</v>
      </c>
      <c r="C108">
        <f t="shared" ca="1" si="2"/>
        <v>26</v>
      </c>
      <c r="D108">
        <f t="shared" ca="1" si="2"/>
        <v>61</v>
      </c>
      <c r="E108">
        <f t="shared" ca="1" si="2"/>
        <v>102</v>
      </c>
      <c r="F108">
        <f t="shared" ca="1" si="2"/>
        <v>107</v>
      </c>
      <c r="G108">
        <f t="shared" ca="1" si="2"/>
        <v>105</v>
      </c>
      <c r="H108">
        <f t="shared" ca="1" si="2"/>
        <v>32</v>
      </c>
      <c r="I108" s="3">
        <f ca="1">SUMPRODUCT(C108:H108/SUM(C108:H108),對照表!$D$4:$I$4)/2.5</f>
        <v>0.13810623556581986</v>
      </c>
      <c r="J108">
        <f ca="1">SUM(表格1[[#This Row],[step1]:[step3]])</f>
        <v>189</v>
      </c>
      <c r="K108">
        <f ca="1">SUM(表格1[[#This Row],[step4]:[step6]])</f>
        <v>244</v>
      </c>
    </row>
    <row r="109" spans="1:11" x14ac:dyDescent="0.4">
      <c r="A109">
        <v>6</v>
      </c>
      <c r="B109">
        <v>24</v>
      </c>
      <c r="C109">
        <f t="shared" ca="1" si="2"/>
        <v>130</v>
      </c>
      <c r="D109">
        <f t="shared" ca="1" si="2"/>
        <v>12</v>
      </c>
      <c r="E109">
        <f t="shared" ca="1" si="2"/>
        <v>1</v>
      </c>
      <c r="F109">
        <f t="shared" ca="1" si="2"/>
        <v>182</v>
      </c>
      <c r="G109">
        <f t="shared" ca="1" si="2"/>
        <v>52</v>
      </c>
      <c r="H109">
        <f t="shared" ca="1" si="2"/>
        <v>71</v>
      </c>
      <c r="I109" s="3">
        <f ca="1">SUMPRODUCT(C109:H109/SUM(C109:H109),對照表!$D$4:$I$4)/2.5</f>
        <v>0.16517857142857145</v>
      </c>
      <c r="J109">
        <f ca="1">SUM(表格1[[#This Row],[step1]:[step3]])</f>
        <v>143</v>
      </c>
      <c r="K109">
        <f ca="1">SUM(表格1[[#This Row],[step4]:[step6]])</f>
        <v>305</v>
      </c>
    </row>
    <row r="110" spans="1:11" x14ac:dyDescent="0.4">
      <c r="A110">
        <v>6</v>
      </c>
      <c r="B110">
        <v>24</v>
      </c>
      <c r="C110">
        <f t="shared" ca="1" si="2"/>
        <v>136</v>
      </c>
      <c r="D110">
        <f t="shared" ca="1" si="2"/>
        <v>10</v>
      </c>
      <c r="E110">
        <f t="shared" ca="1" si="2"/>
        <v>78</v>
      </c>
      <c r="F110">
        <f t="shared" ca="1" si="2"/>
        <v>29</v>
      </c>
      <c r="G110">
        <f t="shared" ca="1" si="2"/>
        <v>3</v>
      </c>
      <c r="H110">
        <f t="shared" ca="1" si="2"/>
        <v>68</v>
      </c>
      <c r="I110" s="3">
        <f ca="1">SUMPRODUCT(C110:H110/SUM(C110:H110),對照表!$D$4:$I$4)/2.5</f>
        <v>0.23425925925925925</v>
      </c>
      <c r="J110">
        <f ca="1">SUM(表格1[[#This Row],[step1]:[step3]])</f>
        <v>224</v>
      </c>
      <c r="K110">
        <f ca="1">SUM(表格1[[#This Row],[step4]:[step6]])</f>
        <v>100</v>
      </c>
    </row>
    <row r="111" spans="1:11" x14ac:dyDescent="0.4">
      <c r="A111">
        <v>6</v>
      </c>
      <c r="B111">
        <v>24</v>
      </c>
      <c r="C111">
        <f t="shared" ca="1" si="2"/>
        <v>48</v>
      </c>
      <c r="D111">
        <f t="shared" ca="1" si="2"/>
        <v>113</v>
      </c>
      <c r="E111">
        <f t="shared" ca="1" si="2"/>
        <v>10</v>
      </c>
      <c r="F111">
        <f t="shared" ca="1" si="2"/>
        <v>141</v>
      </c>
      <c r="G111">
        <f t="shared" ca="1" si="2"/>
        <v>35</v>
      </c>
      <c r="H111">
        <f t="shared" ca="1" si="2"/>
        <v>92</v>
      </c>
      <c r="I111" s="3">
        <f ca="1">SUMPRODUCT(C111:H111/SUM(C111:H111),對照表!$D$4:$I$4)/2.5</f>
        <v>0.15763097949886104</v>
      </c>
      <c r="J111">
        <f ca="1">SUM(表格1[[#This Row],[step1]:[step3]])</f>
        <v>171</v>
      </c>
      <c r="K111">
        <f ca="1">SUM(表格1[[#This Row],[step4]:[step6]])</f>
        <v>268</v>
      </c>
    </row>
    <row r="112" spans="1:11" x14ac:dyDescent="0.4">
      <c r="A112">
        <v>6</v>
      </c>
      <c r="B112">
        <v>24</v>
      </c>
      <c r="C112">
        <f t="shared" ca="1" si="2"/>
        <v>42</v>
      </c>
      <c r="D112">
        <f t="shared" ca="1" si="2"/>
        <v>59</v>
      </c>
      <c r="E112">
        <f t="shared" ca="1" si="2"/>
        <v>49</v>
      </c>
      <c r="F112">
        <f t="shared" ca="1" si="2"/>
        <v>163</v>
      </c>
      <c r="G112">
        <f t="shared" ca="1" si="2"/>
        <v>212</v>
      </c>
      <c r="H112">
        <f t="shared" ca="1" si="2"/>
        <v>13</v>
      </c>
      <c r="I112" s="3">
        <f ca="1">SUMPRODUCT(C112:H112/SUM(C112:H112),對照表!$D$4:$I$4)/2.5</f>
        <v>0.11263940520446096</v>
      </c>
      <c r="J112">
        <f ca="1">SUM(表格1[[#This Row],[step1]:[step3]])</f>
        <v>150</v>
      </c>
      <c r="K112">
        <f ca="1">SUM(表格1[[#This Row],[step4]:[step6]])</f>
        <v>388</v>
      </c>
    </row>
    <row r="113" spans="1:11" x14ac:dyDescent="0.4">
      <c r="A113">
        <v>6</v>
      </c>
      <c r="B113">
        <v>24</v>
      </c>
      <c r="C113">
        <f t="shared" ca="1" si="2"/>
        <v>48</v>
      </c>
      <c r="D113">
        <f t="shared" ca="1" si="2"/>
        <v>2</v>
      </c>
      <c r="E113">
        <f t="shared" ca="1" si="2"/>
        <v>46</v>
      </c>
      <c r="F113">
        <f t="shared" ca="1" si="2"/>
        <v>26</v>
      </c>
      <c r="G113">
        <f t="shared" ca="1" si="2"/>
        <v>64</v>
      </c>
      <c r="H113">
        <f t="shared" ca="1" si="2"/>
        <v>61</v>
      </c>
      <c r="I113" s="3">
        <f ca="1">SUMPRODUCT(C113:H113/SUM(C113:H113),對照表!$D$4:$I$4)/2.5</f>
        <v>0.12793522267206478</v>
      </c>
      <c r="J113">
        <f ca="1">SUM(表格1[[#This Row],[step1]:[step3]])</f>
        <v>96</v>
      </c>
      <c r="K113">
        <f ca="1">SUM(表格1[[#This Row],[step4]:[step6]])</f>
        <v>151</v>
      </c>
    </row>
    <row r="114" spans="1:11" x14ac:dyDescent="0.4">
      <c r="A114">
        <v>6</v>
      </c>
      <c r="B114">
        <v>24</v>
      </c>
      <c r="C114">
        <f t="shared" ca="1" si="2"/>
        <v>25</v>
      </c>
      <c r="D114">
        <f t="shared" ca="1" si="2"/>
        <v>53</v>
      </c>
      <c r="E114">
        <f t="shared" ca="1" si="2"/>
        <v>78</v>
      </c>
      <c r="F114">
        <f t="shared" ca="1" si="2"/>
        <v>37</v>
      </c>
      <c r="G114">
        <f t="shared" ca="1" si="2"/>
        <v>5</v>
      </c>
      <c r="H114">
        <f t="shared" ca="1" si="2"/>
        <v>110</v>
      </c>
      <c r="I114" s="3">
        <f ca="1">SUMPRODUCT(C114:H114/SUM(C114:H114),對照表!$D$4:$I$4)/2.5</f>
        <v>0.14675324675324675</v>
      </c>
      <c r="J114">
        <f ca="1">SUM(表格1[[#This Row],[step1]:[step3]])</f>
        <v>156</v>
      </c>
      <c r="K114">
        <f ca="1">SUM(表格1[[#This Row],[step4]:[step6]])</f>
        <v>152</v>
      </c>
    </row>
    <row r="115" spans="1:11" x14ac:dyDescent="0.4">
      <c r="A115">
        <v>6</v>
      </c>
      <c r="B115">
        <v>24</v>
      </c>
      <c r="C115">
        <f t="shared" ca="1" si="2"/>
        <v>3</v>
      </c>
      <c r="D115">
        <f t="shared" ca="1" si="2"/>
        <v>109</v>
      </c>
      <c r="E115">
        <f t="shared" ca="1" si="2"/>
        <v>51</v>
      </c>
      <c r="F115">
        <f t="shared" ca="1" si="2"/>
        <v>40</v>
      </c>
      <c r="G115">
        <f t="shared" ca="1" si="2"/>
        <v>35</v>
      </c>
      <c r="H115">
        <f t="shared" ca="1" si="2"/>
        <v>67</v>
      </c>
      <c r="I115" s="3">
        <f ca="1">SUMPRODUCT(C115:H115/SUM(C115:H115),對照表!$D$4:$I$4)/2.5</f>
        <v>0.15770491803278688</v>
      </c>
      <c r="J115">
        <f ca="1">SUM(表格1[[#This Row],[step1]:[step3]])</f>
        <v>163</v>
      </c>
      <c r="K115">
        <f ca="1">SUM(表格1[[#This Row],[step4]:[step6]])</f>
        <v>142</v>
      </c>
    </row>
    <row r="116" spans="1:11" x14ac:dyDescent="0.4">
      <c r="A116">
        <v>6</v>
      </c>
      <c r="B116">
        <v>24</v>
      </c>
      <c r="C116">
        <f t="shared" ca="1" si="2"/>
        <v>28</v>
      </c>
      <c r="D116">
        <f t="shared" ca="1" si="2"/>
        <v>49</v>
      </c>
      <c r="E116">
        <f t="shared" ca="1" si="2"/>
        <v>29</v>
      </c>
      <c r="F116">
        <f t="shared" ca="1" si="2"/>
        <v>36</v>
      </c>
      <c r="G116">
        <f t="shared" ca="1" si="2"/>
        <v>113</v>
      </c>
      <c r="H116">
        <f t="shared" ca="1" si="2"/>
        <v>168</v>
      </c>
      <c r="I116" s="3">
        <f ca="1">SUMPRODUCT(C116:H116/SUM(C116:H116),對照表!$D$4:$I$4)/2.5</f>
        <v>8.3451536643026E-2</v>
      </c>
      <c r="J116">
        <f ca="1">SUM(表格1[[#This Row],[step1]:[step3]])</f>
        <v>106</v>
      </c>
      <c r="K116">
        <f ca="1">SUM(表格1[[#This Row],[step4]:[step6]])</f>
        <v>317</v>
      </c>
    </row>
    <row r="117" spans="1:11" x14ac:dyDescent="0.4">
      <c r="A117">
        <v>6</v>
      </c>
      <c r="B117">
        <v>24</v>
      </c>
      <c r="C117">
        <f t="shared" ca="1" si="2"/>
        <v>149</v>
      </c>
      <c r="D117">
        <f t="shared" ca="1" si="2"/>
        <v>92</v>
      </c>
      <c r="E117">
        <f t="shared" ca="1" si="2"/>
        <v>16</v>
      </c>
      <c r="F117">
        <f t="shared" ca="1" si="2"/>
        <v>108</v>
      </c>
      <c r="G117">
        <f t="shared" ca="1" si="2"/>
        <v>72</v>
      </c>
      <c r="H117">
        <f t="shared" ca="1" si="2"/>
        <v>87</v>
      </c>
      <c r="I117" s="3">
        <f ca="1">SUMPRODUCT(C117:H117/SUM(C117:H117),對照表!$D$4:$I$4)/2.5</f>
        <v>0.19312977099236642</v>
      </c>
      <c r="J117">
        <f ca="1">SUM(表格1[[#This Row],[step1]:[step3]])</f>
        <v>257</v>
      </c>
      <c r="K117">
        <f ca="1">SUM(表格1[[#This Row],[step4]:[step6]])</f>
        <v>267</v>
      </c>
    </row>
    <row r="118" spans="1:11" x14ac:dyDescent="0.4">
      <c r="A118">
        <v>6</v>
      </c>
      <c r="B118">
        <v>24</v>
      </c>
      <c r="C118">
        <f t="shared" ca="1" si="2"/>
        <v>6</v>
      </c>
      <c r="D118">
        <f t="shared" ca="1" si="2"/>
        <v>205</v>
      </c>
      <c r="E118">
        <f t="shared" ca="1" si="2"/>
        <v>108</v>
      </c>
      <c r="F118">
        <f t="shared" ca="1" si="2"/>
        <v>180</v>
      </c>
      <c r="G118">
        <f t="shared" ca="1" si="2"/>
        <v>22</v>
      </c>
      <c r="H118">
        <f t="shared" ca="1" si="2"/>
        <v>70</v>
      </c>
      <c r="I118" s="3">
        <f ca="1">SUMPRODUCT(C118:H118/SUM(C118:H118),對照表!$D$4:$I$4)/2.5</f>
        <v>0.17512690355329949</v>
      </c>
      <c r="J118">
        <f ca="1">SUM(表格1[[#This Row],[step1]:[step3]])</f>
        <v>319</v>
      </c>
      <c r="K118">
        <f ca="1">SUM(表格1[[#This Row],[step4]:[step6]])</f>
        <v>272</v>
      </c>
    </row>
    <row r="119" spans="1:11" x14ac:dyDescent="0.4">
      <c r="A119">
        <v>6</v>
      </c>
      <c r="B119">
        <v>24</v>
      </c>
      <c r="C119">
        <f t="shared" ref="C119:H182" ca="1" si="3">ABS(ROUND(_xlfn.NORM.INV(RAND(),0,1)*100,0))</f>
        <v>119</v>
      </c>
      <c r="D119">
        <f t="shared" ca="1" si="3"/>
        <v>41</v>
      </c>
      <c r="E119">
        <f t="shared" ca="1" si="3"/>
        <v>83</v>
      </c>
      <c r="F119">
        <f t="shared" ca="1" si="3"/>
        <v>146</v>
      </c>
      <c r="G119">
        <f t="shared" ca="1" si="3"/>
        <v>121</v>
      </c>
      <c r="H119">
        <f t="shared" ca="1" si="3"/>
        <v>116</v>
      </c>
      <c r="I119" s="3">
        <f ca="1">SUMPRODUCT(C119:H119/SUM(C119:H119),對照表!$D$4:$I$4)/2.5</f>
        <v>0.14552715654952078</v>
      </c>
      <c r="J119">
        <f ca="1">SUM(表格1[[#This Row],[step1]:[step3]])</f>
        <v>243</v>
      </c>
      <c r="K119">
        <f ca="1">SUM(表格1[[#This Row],[step4]:[step6]])</f>
        <v>383</v>
      </c>
    </row>
    <row r="120" spans="1:11" x14ac:dyDescent="0.4">
      <c r="A120">
        <v>6</v>
      </c>
      <c r="B120">
        <v>24</v>
      </c>
      <c r="C120">
        <f t="shared" ca="1" si="3"/>
        <v>28</v>
      </c>
      <c r="D120">
        <f t="shared" ca="1" si="3"/>
        <v>67</v>
      </c>
      <c r="E120">
        <f t="shared" ca="1" si="3"/>
        <v>60</v>
      </c>
      <c r="F120">
        <f t="shared" ca="1" si="3"/>
        <v>26</v>
      </c>
      <c r="G120">
        <f t="shared" ca="1" si="3"/>
        <v>43</v>
      </c>
      <c r="H120">
        <f t="shared" ca="1" si="3"/>
        <v>23</v>
      </c>
      <c r="I120" s="3">
        <f ca="1">SUMPRODUCT(C120:H120/SUM(C120:H120),對照表!$D$4:$I$4)/2.5</f>
        <v>0.18582995951417006</v>
      </c>
      <c r="J120">
        <f ca="1">SUM(表格1[[#This Row],[step1]:[step3]])</f>
        <v>155</v>
      </c>
      <c r="K120">
        <f ca="1">SUM(表格1[[#This Row],[step4]:[step6]])</f>
        <v>92</v>
      </c>
    </row>
    <row r="121" spans="1:11" x14ac:dyDescent="0.4">
      <c r="A121">
        <v>6</v>
      </c>
      <c r="B121">
        <v>24</v>
      </c>
      <c r="C121">
        <f t="shared" ca="1" si="3"/>
        <v>95</v>
      </c>
      <c r="D121">
        <f t="shared" ca="1" si="3"/>
        <v>44</v>
      </c>
      <c r="E121">
        <f t="shared" ca="1" si="3"/>
        <v>110</v>
      </c>
      <c r="F121">
        <f t="shared" ca="1" si="3"/>
        <v>126</v>
      </c>
      <c r="G121">
        <f t="shared" ca="1" si="3"/>
        <v>84</v>
      </c>
      <c r="H121">
        <f t="shared" ca="1" si="3"/>
        <v>112</v>
      </c>
      <c r="I121" s="3">
        <f ca="1">SUMPRODUCT(C121:H121/SUM(C121:H121),對照表!$D$4:$I$4)/2.5</f>
        <v>0.15026269702276707</v>
      </c>
      <c r="J121">
        <f ca="1">SUM(表格1[[#This Row],[step1]:[step3]])</f>
        <v>249</v>
      </c>
      <c r="K121">
        <f ca="1">SUM(表格1[[#This Row],[step4]:[step6]])</f>
        <v>322</v>
      </c>
    </row>
    <row r="122" spans="1:11" x14ac:dyDescent="0.4">
      <c r="A122">
        <v>6</v>
      </c>
      <c r="B122">
        <v>24</v>
      </c>
      <c r="C122">
        <f t="shared" ca="1" si="3"/>
        <v>60</v>
      </c>
      <c r="D122">
        <f t="shared" ca="1" si="3"/>
        <v>79</v>
      </c>
      <c r="E122">
        <f t="shared" ca="1" si="3"/>
        <v>71</v>
      </c>
      <c r="F122">
        <f t="shared" ca="1" si="3"/>
        <v>172</v>
      </c>
      <c r="G122">
        <f t="shared" ca="1" si="3"/>
        <v>89</v>
      </c>
      <c r="H122">
        <f t="shared" ca="1" si="3"/>
        <v>73</v>
      </c>
      <c r="I122" s="3">
        <f ca="1">SUMPRODUCT(C122:H122/SUM(C122:H122),對照表!$D$4:$I$4)/2.5</f>
        <v>0.14540441176470589</v>
      </c>
      <c r="J122">
        <f ca="1">SUM(表格1[[#This Row],[step1]:[step3]])</f>
        <v>210</v>
      </c>
      <c r="K122">
        <f ca="1">SUM(表格1[[#This Row],[step4]:[step6]])</f>
        <v>334</v>
      </c>
    </row>
    <row r="123" spans="1:11" x14ac:dyDescent="0.4">
      <c r="A123">
        <v>6</v>
      </c>
      <c r="B123">
        <v>24</v>
      </c>
      <c r="C123">
        <f t="shared" ca="1" si="3"/>
        <v>23</v>
      </c>
      <c r="D123">
        <f t="shared" ca="1" si="3"/>
        <v>157</v>
      </c>
      <c r="E123">
        <f t="shared" ca="1" si="3"/>
        <v>36</v>
      </c>
      <c r="F123">
        <f t="shared" ca="1" si="3"/>
        <v>72</v>
      </c>
      <c r="G123">
        <f t="shared" ca="1" si="3"/>
        <v>316</v>
      </c>
      <c r="H123">
        <f t="shared" ca="1" si="3"/>
        <v>119</v>
      </c>
      <c r="I123" s="3">
        <f ca="1">SUMPRODUCT(C123:H123/SUM(C123:H123),對照表!$D$4:$I$4)/2.5</f>
        <v>9.7786998616874135E-2</v>
      </c>
      <c r="J123">
        <f ca="1">SUM(表格1[[#This Row],[step1]:[step3]])</f>
        <v>216</v>
      </c>
      <c r="K123">
        <f ca="1">SUM(表格1[[#This Row],[step4]:[step6]])</f>
        <v>507</v>
      </c>
    </row>
    <row r="124" spans="1:11" x14ac:dyDescent="0.4">
      <c r="A124">
        <v>6</v>
      </c>
      <c r="B124">
        <v>24</v>
      </c>
      <c r="C124">
        <f t="shared" ca="1" si="3"/>
        <v>105</v>
      </c>
      <c r="D124">
        <f t="shared" ca="1" si="3"/>
        <v>51</v>
      </c>
      <c r="E124">
        <f t="shared" ca="1" si="3"/>
        <v>69</v>
      </c>
      <c r="F124">
        <f t="shared" ca="1" si="3"/>
        <v>42</v>
      </c>
      <c r="G124">
        <f t="shared" ca="1" si="3"/>
        <v>167</v>
      </c>
      <c r="H124">
        <f t="shared" ca="1" si="3"/>
        <v>73</v>
      </c>
      <c r="I124" s="3">
        <f ca="1">SUMPRODUCT(C124:H124/SUM(C124:H124),對照表!$D$4:$I$4)/2.5</f>
        <v>0.14852071005917161</v>
      </c>
      <c r="J124">
        <f ca="1">SUM(表格1[[#This Row],[step1]:[step3]])</f>
        <v>225</v>
      </c>
      <c r="K124">
        <f ca="1">SUM(表格1[[#This Row],[step4]:[step6]])</f>
        <v>282</v>
      </c>
    </row>
    <row r="125" spans="1:11" x14ac:dyDescent="0.4">
      <c r="A125">
        <v>6</v>
      </c>
      <c r="B125">
        <v>24</v>
      </c>
      <c r="C125">
        <f t="shared" ca="1" si="3"/>
        <v>100</v>
      </c>
      <c r="D125">
        <f t="shared" ca="1" si="3"/>
        <v>78</v>
      </c>
      <c r="E125">
        <f t="shared" ca="1" si="3"/>
        <v>8</v>
      </c>
      <c r="F125">
        <f t="shared" ca="1" si="3"/>
        <v>38</v>
      </c>
      <c r="G125">
        <f t="shared" ca="1" si="3"/>
        <v>236</v>
      </c>
      <c r="H125">
        <f t="shared" ca="1" si="3"/>
        <v>85</v>
      </c>
      <c r="I125" s="3">
        <f ca="1">SUMPRODUCT(C125:H125/SUM(C125:H125),對照表!$D$4:$I$4)/2.5</f>
        <v>0.12623853211009176</v>
      </c>
      <c r="J125">
        <f ca="1">SUM(表格1[[#This Row],[step1]:[step3]])</f>
        <v>186</v>
      </c>
      <c r="K125">
        <f ca="1">SUM(表格1[[#This Row],[step4]:[step6]])</f>
        <v>359</v>
      </c>
    </row>
    <row r="126" spans="1:11" x14ac:dyDescent="0.4">
      <c r="A126">
        <v>6</v>
      </c>
      <c r="B126">
        <v>24</v>
      </c>
      <c r="C126">
        <f t="shared" ca="1" si="3"/>
        <v>74</v>
      </c>
      <c r="D126">
        <f t="shared" ca="1" si="3"/>
        <v>180</v>
      </c>
      <c r="E126">
        <f t="shared" ca="1" si="3"/>
        <v>85</v>
      </c>
      <c r="F126">
        <f t="shared" ca="1" si="3"/>
        <v>0</v>
      </c>
      <c r="G126">
        <f t="shared" ca="1" si="3"/>
        <v>169</v>
      </c>
      <c r="H126">
        <f t="shared" ca="1" si="3"/>
        <v>77</v>
      </c>
      <c r="I126" s="3">
        <f ca="1">SUMPRODUCT(C126:H126/SUM(C126:H126),對照表!$D$4:$I$4)/2.5</f>
        <v>0.17196581196581198</v>
      </c>
      <c r="J126">
        <f ca="1">SUM(表格1[[#This Row],[step1]:[step3]])</f>
        <v>339</v>
      </c>
      <c r="K126">
        <f ca="1">SUM(表格1[[#This Row],[step4]:[step6]])</f>
        <v>246</v>
      </c>
    </row>
    <row r="127" spans="1:11" x14ac:dyDescent="0.4">
      <c r="A127">
        <v>6</v>
      </c>
      <c r="B127">
        <v>24</v>
      </c>
      <c r="C127">
        <f t="shared" ca="1" si="3"/>
        <v>177</v>
      </c>
      <c r="D127">
        <f t="shared" ca="1" si="3"/>
        <v>38</v>
      </c>
      <c r="E127">
        <f t="shared" ca="1" si="3"/>
        <v>100</v>
      </c>
      <c r="F127">
        <f t="shared" ca="1" si="3"/>
        <v>31</v>
      </c>
      <c r="G127">
        <f t="shared" ca="1" si="3"/>
        <v>219</v>
      </c>
      <c r="H127">
        <f t="shared" ca="1" si="3"/>
        <v>62</v>
      </c>
      <c r="I127" s="3">
        <f ca="1">SUMPRODUCT(C127:H127/SUM(C127:H127),對照表!$D$4:$I$4)/2.5</f>
        <v>0.16794258373205742</v>
      </c>
      <c r="J127">
        <f ca="1">SUM(表格1[[#This Row],[step1]:[step3]])</f>
        <v>315</v>
      </c>
      <c r="K127">
        <f ca="1">SUM(表格1[[#This Row],[step4]:[step6]])</f>
        <v>312</v>
      </c>
    </row>
    <row r="128" spans="1:11" x14ac:dyDescent="0.4">
      <c r="A128">
        <v>6</v>
      </c>
      <c r="B128">
        <v>24</v>
      </c>
      <c r="C128">
        <f t="shared" ca="1" si="3"/>
        <v>69</v>
      </c>
      <c r="D128">
        <f t="shared" ca="1" si="3"/>
        <v>18</v>
      </c>
      <c r="E128">
        <f t="shared" ca="1" si="3"/>
        <v>103</v>
      </c>
      <c r="F128">
        <f t="shared" ca="1" si="3"/>
        <v>196</v>
      </c>
      <c r="G128">
        <f t="shared" ca="1" si="3"/>
        <v>51</v>
      </c>
      <c r="H128">
        <f t="shared" ca="1" si="3"/>
        <v>67</v>
      </c>
      <c r="I128" s="3">
        <f ca="1">SUMPRODUCT(C128:H128/SUM(C128:H128),對照表!$D$4:$I$4)/2.5</f>
        <v>0.14523809523809522</v>
      </c>
      <c r="J128">
        <f ca="1">SUM(表格1[[#This Row],[step1]:[step3]])</f>
        <v>190</v>
      </c>
      <c r="K128">
        <f ca="1">SUM(表格1[[#This Row],[step4]:[step6]])</f>
        <v>314</v>
      </c>
    </row>
    <row r="129" spans="1:11" x14ac:dyDescent="0.4">
      <c r="A129">
        <v>6</v>
      </c>
      <c r="B129">
        <v>24</v>
      </c>
      <c r="C129">
        <f t="shared" ca="1" si="3"/>
        <v>54</v>
      </c>
      <c r="D129">
        <f t="shared" ca="1" si="3"/>
        <v>65</v>
      </c>
      <c r="E129">
        <f t="shared" ca="1" si="3"/>
        <v>158</v>
      </c>
      <c r="F129">
        <f t="shared" ca="1" si="3"/>
        <v>63</v>
      </c>
      <c r="G129">
        <f t="shared" ca="1" si="3"/>
        <v>74</v>
      </c>
      <c r="H129">
        <f t="shared" ca="1" si="3"/>
        <v>108</v>
      </c>
      <c r="I129" s="3">
        <f ca="1">SUMPRODUCT(C129:H129/SUM(C129:H129),對照表!$D$4:$I$4)/2.5</f>
        <v>0.15134099616858238</v>
      </c>
      <c r="J129">
        <f ca="1">SUM(表格1[[#This Row],[step1]:[step3]])</f>
        <v>277</v>
      </c>
      <c r="K129">
        <f ca="1">SUM(表格1[[#This Row],[step4]:[step6]])</f>
        <v>245</v>
      </c>
    </row>
    <row r="130" spans="1:11" x14ac:dyDescent="0.4">
      <c r="A130">
        <v>6</v>
      </c>
      <c r="B130">
        <v>24</v>
      </c>
      <c r="C130">
        <f t="shared" ca="1" si="3"/>
        <v>57</v>
      </c>
      <c r="D130">
        <f t="shared" ca="1" si="3"/>
        <v>44</v>
      </c>
      <c r="E130">
        <f t="shared" ca="1" si="3"/>
        <v>76</v>
      </c>
      <c r="F130">
        <f t="shared" ca="1" si="3"/>
        <v>65</v>
      </c>
      <c r="G130">
        <f t="shared" ca="1" si="3"/>
        <v>43</v>
      </c>
      <c r="H130">
        <f t="shared" ca="1" si="3"/>
        <v>216</v>
      </c>
      <c r="I130" s="3">
        <f ca="1">SUMPRODUCT(C130:H130/SUM(C130:H130),對照表!$D$4:$I$4)/2.5</f>
        <v>0.11516966067864272</v>
      </c>
      <c r="J130">
        <f ca="1">SUM(表格1[[#This Row],[step1]:[step3]])</f>
        <v>177</v>
      </c>
      <c r="K130">
        <f ca="1">SUM(表格1[[#This Row],[step4]:[step6]])</f>
        <v>324</v>
      </c>
    </row>
    <row r="131" spans="1:11" x14ac:dyDescent="0.4">
      <c r="A131">
        <v>6</v>
      </c>
      <c r="B131">
        <v>24</v>
      </c>
      <c r="C131">
        <f t="shared" ca="1" si="3"/>
        <v>121</v>
      </c>
      <c r="D131">
        <f t="shared" ca="1" si="3"/>
        <v>76</v>
      </c>
      <c r="E131">
        <f t="shared" ca="1" si="3"/>
        <v>298</v>
      </c>
      <c r="F131">
        <f t="shared" ca="1" si="3"/>
        <v>22</v>
      </c>
      <c r="G131">
        <f t="shared" ca="1" si="3"/>
        <v>3</v>
      </c>
      <c r="H131">
        <f t="shared" ca="1" si="3"/>
        <v>131</v>
      </c>
      <c r="I131" s="3">
        <f ca="1">SUMPRODUCT(C131:H131/SUM(C131:H131),對照表!$D$4:$I$4)/2.5</f>
        <v>0.20430107526881719</v>
      </c>
      <c r="J131">
        <f ca="1">SUM(表格1[[#This Row],[step1]:[step3]])</f>
        <v>495</v>
      </c>
      <c r="K131">
        <f ca="1">SUM(表格1[[#This Row],[step4]:[step6]])</f>
        <v>156</v>
      </c>
    </row>
    <row r="132" spans="1:11" x14ac:dyDescent="0.4">
      <c r="A132">
        <v>6</v>
      </c>
      <c r="B132">
        <v>24</v>
      </c>
      <c r="C132">
        <f t="shared" ca="1" si="3"/>
        <v>14</v>
      </c>
      <c r="D132">
        <f t="shared" ca="1" si="3"/>
        <v>118</v>
      </c>
      <c r="E132">
        <f t="shared" ca="1" si="3"/>
        <v>80</v>
      </c>
      <c r="F132">
        <f t="shared" ca="1" si="3"/>
        <v>160</v>
      </c>
      <c r="G132">
        <f t="shared" ca="1" si="3"/>
        <v>21</v>
      </c>
      <c r="H132">
        <f t="shared" ca="1" si="3"/>
        <v>53</v>
      </c>
      <c r="I132" s="3">
        <f ca="1">SUMPRODUCT(C132:H132/SUM(C132:H132),對照表!$D$4:$I$4)/2.5</f>
        <v>0.16367713004484302</v>
      </c>
      <c r="J132">
        <f ca="1">SUM(表格1[[#This Row],[step1]:[step3]])</f>
        <v>212</v>
      </c>
      <c r="K132">
        <f ca="1">SUM(表格1[[#This Row],[step4]:[step6]])</f>
        <v>234</v>
      </c>
    </row>
    <row r="133" spans="1:11" x14ac:dyDescent="0.4">
      <c r="A133">
        <v>6</v>
      </c>
      <c r="B133">
        <v>24</v>
      </c>
      <c r="C133">
        <f t="shared" ca="1" si="3"/>
        <v>7</v>
      </c>
      <c r="D133">
        <f t="shared" ca="1" si="3"/>
        <v>79</v>
      </c>
      <c r="E133">
        <f t="shared" ca="1" si="3"/>
        <v>59</v>
      </c>
      <c r="F133">
        <f t="shared" ca="1" si="3"/>
        <v>137</v>
      </c>
      <c r="G133">
        <f t="shared" ca="1" si="3"/>
        <v>15</v>
      </c>
      <c r="H133">
        <f t="shared" ca="1" si="3"/>
        <v>98</v>
      </c>
      <c r="I133" s="3">
        <f ca="1">SUMPRODUCT(C133:H133/SUM(C133:H133),對照表!$D$4:$I$4)/2.5</f>
        <v>0.13164556962025317</v>
      </c>
      <c r="J133">
        <f ca="1">SUM(表格1[[#This Row],[step1]:[step3]])</f>
        <v>145</v>
      </c>
      <c r="K133">
        <f ca="1">SUM(表格1[[#This Row],[step4]:[step6]])</f>
        <v>250</v>
      </c>
    </row>
    <row r="134" spans="1:11" x14ac:dyDescent="0.4">
      <c r="A134">
        <v>6</v>
      </c>
      <c r="B134">
        <v>24</v>
      </c>
      <c r="C134">
        <f t="shared" ca="1" si="3"/>
        <v>41</v>
      </c>
      <c r="D134">
        <f t="shared" ca="1" si="3"/>
        <v>13</v>
      </c>
      <c r="E134">
        <f t="shared" ca="1" si="3"/>
        <v>130</v>
      </c>
      <c r="F134">
        <f t="shared" ca="1" si="3"/>
        <v>63</v>
      </c>
      <c r="G134">
        <f t="shared" ca="1" si="3"/>
        <v>40</v>
      </c>
      <c r="H134">
        <f t="shared" ca="1" si="3"/>
        <v>16</v>
      </c>
      <c r="I134" s="3">
        <f ca="1">SUMPRODUCT(C134:H134/SUM(C134:H134),對照表!$D$4:$I$4)/2.5</f>
        <v>0.17359735973597359</v>
      </c>
      <c r="J134">
        <f ca="1">SUM(表格1[[#This Row],[step1]:[step3]])</f>
        <v>184</v>
      </c>
      <c r="K134">
        <f ca="1">SUM(表格1[[#This Row],[step4]:[step6]])</f>
        <v>119</v>
      </c>
    </row>
    <row r="135" spans="1:11" x14ac:dyDescent="0.4">
      <c r="A135">
        <v>6</v>
      </c>
      <c r="B135">
        <v>24</v>
      </c>
      <c r="C135">
        <f t="shared" ca="1" si="3"/>
        <v>51</v>
      </c>
      <c r="D135">
        <f t="shared" ca="1" si="3"/>
        <v>0</v>
      </c>
      <c r="E135">
        <f t="shared" ca="1" si="3"/>
        <v>45</v>
      </c>
      <c r="F135">
        <f t="shared" ca="1" si="3"/>
        <v>64</v>
      </c>
      <c r="G135">
        <f t="shared" ca="1" si="3"/>
        <v>213</v>
      </c>
      <c r="H135">
        <f t="shared" ca="1" si="3"/>
        <v>142</v>
      </c>
      <c r="I135" s="3">
        <f ca="1">SUMPRODUCT(C135:H135/SUM(C135:H135),對照表!$D$4:$I$4)/2.5</f>
        <v>6.9514563106796115E-2</v>
      </c>
      <c r="J135">
        <f ca="1">SUM(表格1[[#This Row],[step1]:[step3]])</f>
        <v>96</v>
      </c>
      <c r="K135">
        <f ca="1">SUM(表格1[[#This Row],[step4]:[step6]])</f>
        <v>419</v>
      </c>
    </row>
    <row r="136" spans="1:11" x14ac:dyDescent="0.4">
      <c r="A136">
        <v>6</v>
      </c>
      <c r="B136">
        <v>24</v>
      </c>
      <c r="C136">
        <f t="shared" ca="1" si="3"/>
        <v>22</v>
      </c>
      <c r="D136">
        <f t="shared" ca="1" si="3"/>
        <v>39</v>
      </c>
      <c r="E136">
        <f t="shared" ca="1" si="3"/>
        <v>16</v>
      </c>
      <c r="F136">
        <f t="shared" ca="1" si="3"/>
        <v>71</v>
      </c>
      <c r="G136">
        <f t="shared" ca="1" si="3"/>
        <v>61</v>
      </c>
      <c r="H136">
        <f t="shared" ca="1" si="3"/>
        <v>26</v>
      </c>
      <c r="I136" s="3">
        <f ca="1">SUMPRODUCT(C136:H136/SUM(C136:H136),對照表!$D$4:$I$4)/2.5</f>
        <v>0.13106382978723405</v>
      </c>
      <c r="J136">
        <f ca="1">SUM(表格1[[#This Row],[step1]:[step3]])</f>
        <v>77</v>
      </c>
      <c r="K136">
        <f ca="1">SUM(表格1[[#This Row],[step4]:[step6]])</f>
        <v>158</v>
      </c>
    </row>
    <row r="137" spans="1:11" x14ac:dyDescent="0.4">
      <c r="A137">
        <v>6</v>
      </c>
      <c r="B137">
        <v>24</v>
      </c>
      <c r="C137">
        <f t="shared" ca="1" si="3"/>
        <v>106</v>
      </c>
      <c r="D137">
        <f t="shared" ca="1" si="3"/>
        <v>52</v>
      </c>
      <c r="E137">
        <f t="shared" ca="1" si="3"/>
        <v>54</v>
      </c>
      <c r="F137">
        <f t="shared" ca="1" si="3"/>
        <v>133</v>
      </c>
      <c r="G137">
        <f t="shared" ca="1" si="3"/>
        <v>133</v>
      </c>
      <c r="H137">
        <f t="shared" ca="1" si="3"/>
        <v>30</v>
      </c>
      <c r="I137" s="3">
        <f ca="1">SUMPRODUCT(C137:H137/SUM(C137:H137),對照表!$D$4:$I$4)/2.5</f>
        <v>0.16161417322834645</v>
      </c>
      <c r="J137">
        <f ca="1">SUM(表格1[[#This Row],[step1]:[step3]])</f>
        <v>212</v>
      </c>
      <c r="K137">
        <f ca="1">SUM(表格1[[#This Row],[step4]:[step6]])</f>
        <v>296</v>
      </c>
    </row>
    <row r="138" spans="1:11" x14ac:dyDescent="0.4">
      <c r="A138">
        <v>6</v>
      </c>
      <c r="B138">
        <v>24</v>
      </c>
      <c r="C138">
        <f t="shared" ca="1" si="3"/>
        <v>32</v>
      </c>
      <c r="D138">
        <f t="shared" ca="1" si="3"/>
        <v>122</v>
      </c>
      <c r="E138">
        <f t="shared" ca="1" si="3"/>
        <v>80</v>
      </c>
      <c r="F138">
        <f t="shared" ca="1" si="3"/>
        <v>45</v>
      </c>
      <c r="G138">
        <f t="shared" ca="1" si="3"/>
        <v>145</v>
      </c>
      <c r="H138">
        <f t="shared" ca="1" si="3"/>
        <v>207</v>
      </c>
      <c r="I138" s="3">
        <f ca="1">SUMPRODUCT(C138:H138/SUM(C138:H138),對照表!$D$4:$I$4)/2.5</f>
        <v>0.11077654516640252</v>
      </c>
      <c r="J138">
        <f ca="1">SUM(表格1[[#This Row],[step1]:[step3]])</f>
        <v>234</v>
      </c>
      <c r="K138">
        <f ca="1">SUM(表格1[[#This Row],[step4]:[step6]])</f>
        <v>397</v>
      </c>
    </row>
    <row r="139" spans="1:11" x14ac:dyDescent="0.4">
      <c r="A139">
        <v>6</v>
      </c>
      <c r="B139">
        <v>24</v>
      </c>
      <c r="C139">
        <f t="shared" ca="1" si="3"/>
        <v>146</v>
      </c>
      <c r="D139">
        <f t="shared" ca="1" si="3"/>
        <v>42</v>
      </c>
      <c r="E139">
        <f t="shared" ca="1" si="3"/>
        <v>53</v>
      </c>
      <c r="F139">
        <f t="shared" ca="1" si="3"/>
        <v>13</v>
      </c>
      <c r="G139">
        <f t="shared" ca="1" si="3"/>
        <v>3</v>
      </c>
      <c r="H139">
        <f t="shared" ca="1" si="3"/>
        <v>132</v>
      </c>
      <c r="I139" s="3">
        <f ca="1">SUMPRODUCT(C139:H139/SUM(C139:H139),對照表!$D$4:$I$4)/2.5</f>
        <v>0.21311053984575831</v>
      </c>
      <c r="J139">
        <f ca="1">SUM(表格1[[#This Row],[step1]:[step3]])</f>
        <v>241</v>
      </c>
      <c r="K139">
        <f ca="1">SUM(表格1[[#This Row],[step4]:[step6]])</f>
        <v>148</v>
      </c>
    </row>
    <row r="140" spans="1:11" x14ac:dyDescent="0.4">
      <c r="A140">
        <v>6</v>
      </c>
      <c r="B140">
        <v>24</v>
      </c>
      <c r="C140">
        <f t="shared" ca="1" si="3"/>
        <v>87</v>
      </c>
      <c r="D140">
        <f t="shared" ca="1" si="3"/>
        <v>1</v>
      </c>
      <c r="E140">
        <f t="shared" ca="1" si="3"/>
        <v>46</v>
      </c>
      <c r="F140">
        <f t="shared" ca="1" si="3"/>
        <v>47</v>
      </c>
      <c r="G140">
        <f t="shared" ca="1" si="3"/>
        <v>63</v>
      </c>
      <c r="H140">
        <f t="shared" ca="1" si="3"/>
        <v>89</v>
      </c>
      <c r="I140" s="3">
        <f ca="1">SUMPRODUCT(C140:H140/SUM(C140:H140),對照表!$D$4:$I$4)/2.5</f>
        <v>0.14714714714714713</v>
      </c>
      <c r="J140">
        <f ca="1">SUM(表格1[[#This Row],[step1]:[step3]])</f>
        <v>134</v>
      </c>
      <c r="K140">
        <f ca="1">SUM(表格1[[#This Row],[step4]:[step6]])</f>
        <v>199</v>
      </c>
    </row>
    <row r="141" spans="1:11" x14ac:dyDescent="0.4">
      <c r="A141">
        <v>6</v>
      </c>
      <c r="B141">
        <v>24</v>
      </c>
      <c r="C141">
        <f t="shared" ca="1" si="3"/>
        <v>50</v>
      </c>
      <c r="D141">
        <f t="shared" ca="1" si="3"/>
        <v>106</v>
      </c>
      <c r="E141">
        <f t="shared" ca="1" si="3"/>
        <v>307</v>
      </c>
      <c r="F141">
        <f t="shared" ca="1" si="3"/>
        <v>70</v>
      </c>
      <c r="G141">
        <f t="shared" ca="1" si="3"/>
        <v>83</v>
      </c>
      <c r="H141">
        <f t="shared" ca="1" si="3"/>
        <v>59</v>
      </c>
      <c r="I141" s="3">
        <f ca="1">SUMPRODUCT(C141:H141/SUM(C141:H141),對照表!$D$4:$I$4)/2.5</f>
        <v>0.17807407407407405</v>
      </c>
      <c r="J141">
        <f ca="1">SUM(表格1[[#This Row],[step1]:[step3]])</f>
        <v>463</v>
      </c>
      <c r="K141">
        <f ca="1">SUM(表格1[[#This Row],[step4]:[step6]])</f>
        <v>212</v>
      </c>
    </row>
    <row r="142" spans="1:11" x14ac:dyDescent="0.4">
      <c r="A142">
        <v>6</v>
      </c>
      <c r="B142">
        <v>24</v>
      </c>
      <c r="C142">
        <f t="shared" ca="1" si="3"/>
        <v>106</v>
      </c>
      <c r="D142">
        <f t="shared" ca="1" si="3"/>
        <v>78</v>
      </c>
      <c r="E142">
        <f t="shared" ca="1" si="3"/>
        <v>130</v>
      </c>
      <c r="F142">
        <f t="shared" ca="1" si="3"/>
        <v>8</v>
      </c>
      <c r="G142">
        <f t="shared" ca="1" si="3"/>
        <v>47</v>
      </c>
      <c r="H142">
        <f t="shared" ca="1" si="3"/>
        <v>53</v>
      </c>
      <c r="I142" s="3">
        <f ca="1">SUMPRODUCT(C142:H142/SUM(C142:H142),對照表!$D$4:$I$4)/2.5</f>
        <v>0.21943127962085307</v>
      </c>
      <c r="J142">
        <f ca="1">SUM(表格1[[#This Row],[step1]:[step3]])</f>
        <v>314</v>
      </c>
      <c r="K142">
        <f ca="1">SUM(表格1[[#This Row],[step4]:[step6]])</f>
        <v>108</v>
      </c>
    </row>
    <row r="143" spans="1:11" x14ac:dyDescent="0.4">
      <c r="A143">
        <v>6</v>
      </c>
      <c r="B143">
        <v>24</v>
      </c>
      <c r="C143">
        <f t="shared" ca="1" si="3"/>
        <v>63</v>
      </c>
      <c r="D143">
        <f t="shared" ca="1" si="3"/>
        <v>103</v>
      </c>
      <c r="E143">
        <f t="shared" ca="1" si="3"/>
        <v>134</v>
      </c>
      <c r="F143">
        <f t="shared" ca="1" si="3"/>
        <v>50</v>
      </c>
      <c r="G143">
        <f t="shared" ca="1" si="3"/>
        <v>143</v>
      </c>
      <c r="H143">
        <f t="shared" ca="1" si="3"/>
        <v>130</v>
      </c>
      <c r="I143" s="3">
        <f ca="1">SUMPRODUCT(C143:H143/SUM(C143:H143),對照表!$D$4:$I$4)/2.5</f>
        <v>0.14109149277688604</v>
      </c>
      <c r="J143">
        <f ca="1">SUM(表格1[[#This Row],[step1]:[step3]])</f>
        <v>300</v>
      </c>
      <c r="K143">
        <f ca="1">SUM(表格1[[#This Row],[step4]:[step6]])</f>
        <v>323</v>
      </c>
    </row>
    <row r="144" spans="1:11" x14ac:dyDescent="0.4">
      <c r="A144">
        <v>6</v>
      </c>
      <c r="B144">
        <v>24</v>
      </c>
      <c r="C144">
        <f t="shared" ca="1" si="3"/>
        <v>111</v>
      </c>
      <c r="D144">
        <f t="shared" ca="1" si="3"/>
        <v>119</v>
      </c>
      <c r="E144">
        <f t="shared" ca="1" si="3"/>
        <v>20</v>
      </c>
      <c r="F144">
        <f t="shared" ca="1" si="3"/>
        <v>130</v>
      </c>
      <c r="G144">
        <f t="shared" ca="1" si="3"/>
        <v>52</v>
      </c>
      <c r="H144">
        <f t="shared" ca="1" si="3"/>
        <v>251</v>
      </c>
      <c r="I144" s="3">
        <f ca="1">SUMPRODUCT(C144:H144/SUM(C144:H144),對照表!$D$4:$I$4)/2.5</f>
        <v>0.14216691068814055</v>
      </c>
      <c r="J144">
        <f ca="1">SUM(表格1[[#This Row],[step1]:[step3]])</f>
        <v>250</v>
      </c>
      <c r="K144">
        <f ca="1">SUM(表格1[[#This Row],[step4]:[step6]])</f>
        <v>433</v>
      </c>
    </row>
    <row r="145" spans="1:11" x14ac:dyDescent="0.4">
      <c r="A145">
        <v>6</v>
      </c>
      <c r="B145">
        <v>24</v>
      </c>
      <c r="C145">
        <f t="shared" ca="1" si="3"/>
        <v>4</v>
      </c>
      <c r="D145">
        <f t="shared" ca="1" si="3"/>
        <v>12</v>
      </c>
      <c r="E145">
        <f t="shared" ca="1" si="3"/>
        <v>8</v>
      </c>
      <c r="F145">
        <f t="shared" ca="1" si="3"/>
        <v>122</v>
      </c>
      <c r="G145">
        <f t="shared" ca="1" si="3"/>
        <v>71</v>
      </c>
      <c r="H145">
        <f t="shared" ca="1" si="3"/>
        <v>58</v>
      </c>
      <c r="I145" s="3">
        <f ca="1">SUMPRODUCT(C145:H145/SUM(C145:H145),對照表!$D$4:$I$4)/2.5</f>
        <v>6.9090909090909092E-2</v>
      </c>
      <c r="J145">
        <f ca="1">SUM(表格1[[#This Row],[step1]:[step3]])</f>
        <v>24</v>
      </c>
      <c r="K145">
        <f ca="1">SUM(表格1[[#This Row],[step4]:[step6]])</f>
        <v>251</v>
      </c>
    </row>
    <row r="146" spans="1:11" x14ac:dyDescent="0.4">
      <c r="A146">
        <v>6</v>
      </c>
      <c r="B146">
        <v>24</v>
      </c>
      <c r="C146">
        <f t="shared" ca="1" si="3"/>
        <v>97</v>
      </c>
      <c r="D146">
        <f t="shared" ca="1" si="3"/>
        <v>284</v>
      </c>
      <c r="E146">
        <f t="shared" ca="1" si="3"/>
        <v>46</v>
      </c>
      <c r="F146">
        <f t="shared" ca="1" si="3"/>
        <v>82</v>
      </c>
      <c r="G146">
        <f t="shared" ca="1" si="3"/>
        <v>7</v>
      </c>
      <c r="H146">
        <f t="shared" ca="1" si="3"/>
        <v>7</v>
      </c>
      <c r="I146" s="3">
        <f ca="1">SUMPRODUCT(C146:H146/SUM(C146:H146),對照表!$D$4:$I$4)/2.5</f>
        <v>0.27036328871892923</v>
      </c>
      <c r="J146">
        <f ca="1">SUM(表格1[[#This Row],[step1]:[step3]])</f>
        <v>427</v>
      </c>
      <c r="K146">
        <f ca="1">SUM(表格1[[#This Row],[step4]:[step6]])</f>
        <v>96</v>
      </c>
    </row>
    <row r="147" spans="1:11" x14ac:dyDescent="0.4">
      <c r="A147">
        <v>6</v>
      </c>
      <c r="B147">
        <v>24</v>
      </c>
      <c r="C147">
        <f t="shared" ca="1" si="3"/>
        <v>78</v>
      </c>
      <c r="D147">
        <f t="shared" ca="1" si="3"/>
        <v>65</v>
      </c>
      <c r="E147">
        <f t="shared" ca="1" si="3"/>
        <v>201</v>
      </c>
      <c r="F147">
        <f t="shared" ca="1" si="3"/>
        <v>105</v>
      </c>
      <c r="G147">
        <f t="shared" ca="1" si="3"/>
        <v>186</v>
      </c>
      <c r="H147">
        <f t="shared" ca="1" si="3"/>
        <v>85</v>
      </c>
      <c r="I147" s="3">
        <f ca="1">SUMPRODUCT(C147:H147/SUM(C147:H147),對照表!$D$4:$I$4)/2.5</f>
        <v>0.14083333333333331</v>
      </c>
      <c r="J147">
        <f ca="1">SUM(表格1[[#This Row],[step1]:[step3]])</f>
        <v>344</v>
      </c>
      <c r="K147">
        <f ca="1">SUM(表格1[[#This Row],[step4]:[step6]])</f>
        <v>376</v>
      </c>
    </row>
    <row r="148" spans="1:11" x14ac:dyDescent="0.4">
      <c r="A148">
        <v>6</v>
      </c>
      <c r="B148">
        <v>24</v>
      </c>
      <c r="C148">
        <f t="shared" ca="1" si="3"/>
        <v>118</v>
      </c>
      <c r="D148">
        <f t="shared" ca="1" si="3"/>
        <v>156</v>
      </c>
      <c r="E148">
        <f t="shared" ca="1" si="3"/>
        <v>63</v>
      </c>
      <c r="F148">
        <f t="shared" ca="1" si="3"/>
        <v>77</v>
      </c>
      <c r="G148">
        <f t="shared" ca="1" si="3"/>
        <v>63</v>
      </c>
      <c r="H148">
        <f t="shared" ca="1" si="3"/>
        <v>75</v>
      </c>
      <c r="I148" s="3">
        <f ca="1">SUMPRODUCT(C148:H148/SUM(C148:H148),對照表!$D$4:$I$4)/2.5</f>
        <v>0.20706521739130435</v>
      </c>
      <c r="J148">
        <f ca="1">SUM(表格1[[#This Row],[step1]:[step3]])</f>
        <v>337</v>
      </c>
      <c r="K148">
        <f ca="1">SUM(表格1[[#This Row],[step4]:[step6]])</f>
        <v>215</v>
      </c>
    </row>
    <row r="149" spans="1:11" x14ac:dyDescent="0.4">
      <c r="A149">
        <v>6</v>
      </c>
      <c r="B149">
        <v>24</v>
      </c>
      <c r="C149">
        <f t="shared" ca="1" si="3"/>
        <v>0</v>
      </c>
      <c r="D149">
        <f t="shared" ca="1" si="3"/>
        <v>89</v>
      </c>
      <c r="E149">
        <f t="shared" ca="1" si="3"/>
        <v>40</v>
      </c>
      <c r="F149">
        <f t="shared" ca="1" si="3"/>
        <v>39</v>
      </c>
      <c r="G149">
        <f t="shared" ca="1" si="3"/>
        <v>84</v>
      </c>
      <c r="H149">
        <f t="shared" ca="1" si="3"/>
        <v>30</v>
      </c>
      <c r="I149" s="3">
        <f ca="1">SUMPRODUCT(C149:H149/SUM(C149:H149),對照表!$D$4:$I$4)/2.5</f>
        <v>0.13687943262411348</v>
      </c>
      <c r="J149">
        <f ca="1">SUM(表格1[[#This Row],[step1]:[step3]])</f>
        <v>129</v>
      </c>
      <c r="K149">
        <f ca="1">SUM(表格1[[#This Row],[step4]:[step6]])</f>
        <v>153</v>
      </c>
    </row>
    <row r="150" spans="1:11" x14ac:dyDescent="0.4">
      <c r="A150">
        <v>6</v>
      </c>
      <c r="B150">
        <v>24</v>
      </c>
      <c r="C150">
        <f t="shared" ca="1" si="3"/>
        <v>66</v>
      </c>
      <c r="D150">
        <f t="shared" ca="1" si="3"/>
        <v>56</v>
      </c>
      <c r="E150">
        <f t="shared" ca="1" si="3"/>
        <v>93</v>
      </c>
      <c r="F150">
        <f t="shared" ca="1" si="3"/>
        <v>20</v>
      </c>
      <c r="G150">
        <f t="shared" ca="1" si="3"/>
        <v>102</v>
      </c>
      <c r="H150">
        <f t="shared" ca="1" si="3"/>
        <v>4</v>
      </c>
      <c r="I150" s="3">
        <f ca="1">SUMPRODUCT(C150:H150/SUM(C150:H150),對照表!$D$4:$I$4)/2.5</f>
        <v>0.18709677419354837</v>
      </c>
      <c r="J150">
        <f ca="1">SUM(表格1[[#This Row],[step1]:[step3]])</f>
        <v>215</v>
      </c>
      <c r="K150">
        <f ca="1">SUM(表格1[[#This Row],[step4]:[step6]])</f>
        <v>126</v>
      </c>
    </row>
    <row r="151" spans="1:11" x14ac:dyDescent="0.4">
      <c r="A151">
        <v>7</v>
      </c>
      <c r="B151">
        <v>24</v>
      </c>
      <c r="C151">
        <f t="shared" ca="1" si="3"/>
        <v>1</v>
      </c>
      <c r="D151">
        <f t="shared" ca="1" si="3"/>
        <v>121</v>
      </c>
      <c r="E151">
        <f t="shared" ca="1" si="3"/>
        <v>104</v>
      </c>
      <c r="F151">
        <f t="shared" ca="1" si="3"/>
        <v>59</v>
      </c>
      <c r="G151">
        <f t="shared" ca="1" si="3"/>
        <v>24</v>
      </c>
      <c r="H151">
        <f t="shared" ca="1" si="3"/>
        <v>116</v>
      </c>
      <c r="I151" s="3">
        <f ca="1">SUMPRODUCT(C151:H151/SUM(C151:H151),對照表!$D$4:$I$4)/2.5</f>
        <v>0.1491764705882353</v>
      </c>
      <c r="J151">
        <f ca="1">SUM(表格1[[#This Row],[step1]:[step3]])</f>
        <v>226</v>
      </c>
      <c r="K151">
        <f ca="1">SUM(表格1[[#This Row],[step4]:[step6]])</f>
        <v>199</v>
      </c>
    </row>
    <row r="152" spans="1:11" x14ac:dyDescent="0.4">
      <c r="A152">
        <v>7</v>
      </c>
      <c r="B152">
        <v>24</v>
      </c>
      <c r="C152">
        <f t="shared" ca="1" si="3"/>
        <v>62</v>
      </c>
      <c r="D152">
        <f t="shared" ca="1" si="3"/>
        <v>32</v>
      </c>
      <c r="E152">
        <f t="shared" ca="1" si="3"/>
        <v>163</v>
      </c>
      <c r="F152">
        <f t="shared" ca="1" si="3"/>
        <v>36</v>
      </c>
      <c r="G152">
        <f t="shared" ca="1" si="3"/>
        <v>35</v>
      </c>
      <c r="H152">
        <f t="shared" ca="1" si="3"/>
        <v>30</v>
      </c>
      <c r="I152" s="3">
        <f ca="1">SUMPRODUCT(C152:H152/SUM(C152:H152),對照表!$D$4:$I$4)/2.5</f>
        <v>0.19720670391061454</v>
      </c>
      <c r="J152">
        <f ca="1">SUM(表格1[[#This Row],[step1]:[step3]])</f>
        <v>257</v>
      </c>
      <c r="K152">
        <f ca="1">SUM(表格1[[#This Row],[step4]:[step6]])</f>
        <v>101</v>
      </c>
    </row>
    <row r="153" spans="1:11" x14ac:dyDescent="0.4">
      <c r="A153">
        <v>7</v>
      </c>
      <c r="B153">
        <v>24</v>
      </c>
      <c r="C153">
        <f t="shared" ca="1" si="3"/>
        <v>1</v>
      </c>
      <c r="D153">
        <f t="shared" ca="1" si="3"/>
        <v>20</v>
      </c>
      <c r="E153">
        <f t="shared" ca="1" si="3"/>
        <v>93</v>
      </c>
      <c r="F153">
        <f t="shared" ca="1" si="3"/>
        <v>122</v>
      </c>
      <c r="G153">
        <f t="shared" ca="1" si="3"/>
        <v>193</v>
      </c>
      <c r="H153">
        <f t="shared" ca="1" si="3"/>
        <v>175</v>
      </c>
      <c r="I153" s="3">
        <f ca="1">SUMPRODUCT(C153:H153/SUM(C153:H153),對照表!$D$4:$I$4)/2.5</f>
        <v>6.158940397350994E-2</v>
      </c>
      <c r="J153">
        <f ca="1">SUM(表格1[[#This Row],[step1]:[step3]])</f>
        <v>114</v>
      </c>
      <c r="K153">
        <f ca="1">SUM(表格1[[#This Row],[step4]:[step6]])</f>
        <v>490</v>
      </c>
    </row>
    <row r="154" spans="1:11" x14ac:dyDescent="0.4">
      <c r="A154">
        <v>7</v>
      </c>
      <c r="B154">
        <v>24</v>
      </c>
      <c r="C154">
        <f t="shared" ca="1" si="3"/>
        <v>74</v>
      </c>
      <c r="D154">
        <f t="shared" ca="1" si="3"/>
        <v>90</v>
      </c>
      <c r="E154">
        <f t="shared" ca="1" si="3"/>
        <v>52</v>
      </c>
      <c r="F154">
        <f t="shared" ca="1" si="3"/>
        <v>131</v>
      </c>
      <c r="G154">
        <f t="shared" ca="1" si="3"/>
        <v>1</v>
      </c>
      <c r="H154">
        <f t="shared" ca="1" si="3"/>
        <v>94</v>
      </c>
      <c r="I154" s="3">
        <f ca="1">SUMPRODUCT(C154:H154/SUM(C154:H154),對照表!$D$4:$I$4)/2.5</f>
        <v>0.18122171945701357</v>
      </c>
      <c r="J154">
        <f ca="1">SUM(表格1[[#This Row],[step1]:[step3]])</f>
        <v>216</v>
      </c>
      <c r="K154">
        <f ca="1">SUM(表格1[[#This Row],[step4]:[step6]])</f>
        <v>226</v>
      </c>
    </row>
    <row r="155" spans="1:11" x14ac:dyDescent="0.4">
      <c r="A155">
        <v>7</v>
      </c>
      <c r="B155">
        <v>24</v>
      </c>
      <c r="C155">
        <f t="shared" ca="1" si="3"/>
        <v>65</v>
      </c>
      <c r="D155">
        <f t="shared" ca="1" si="3"/>
        <v>25</v>
      </c>
      <c r="E155">
        <f t="shared" ca="1" si="3"/>
        <v>43</v>
      </c>
      <c r="F155">
        <f t="shared" ca="1" si="3"/>
        <v>67</v>
      </c>
      <c r="G155">
        <f t="shared" ca="1" si="3"/>
        <v>170</v>
      </c>
      <c r="H155">
        <f t="shared" ca="1" si="3"/>
        <v>106</v>
      </c>
      <c r="I155" s="3">
        <f ca="1">SUMPRODUCT(C155:H155/SUM(C155:H155),對照表!$D$4:$I$4)/2.5</f>
        <v>0.10252100840336134</v>
      </c>
      <c r="J155">
        <f ca="1">SUM(表格1[[#This Row],[step1]:[step3]])</f>
        <v>133</v>
      </c>
      <c r="K155">
        <f ca="1">SUM(表格1[[#This Row],[step4]:[step6]])</f>
        <v>343</v>
      </c>
    </row>
    <row r="156" spans="1:11" x14ac:dyDescent="0.4">
      <c r="A156">
        <v>7</v>
      </c>
      <c r="B156">
        <v>24</v>
      </c>
      <c r="C156">
        <f t="shared" ca="1" si="3"/>
        <v>139</v>
      </c>
      <c r="D156">
        <f t="shared" ca="1" si="3"/>
        <v>31</v>
      </c>
      <c r="E156">
        <f t="shared" ca="1" si="3"/>
        <v>107</v>
      </c>
      <c r="F156">
        <f t="shared" ca="1" si="3"/>
        <v>36</v>
      </c>
      <c r="G156">
        <f t="shared" ca="1" si="3"/>
        <v>161</v>
      </c>
      <c r="H156">
        <f t="shared" ca="1" si="3"/>
        <v>115</v>
      </c>
      <c r="I156" s="3">
        <f ca="1">SUMPRODUCT(C156:H156/SUM(C156:H156),對照表!$D$4:$I$4)/2.5</f>
        <v>0.15263157894736842</v>
      </c>
      <c r="J156">
        <f ca="1">SUM(表格1[[#This Row],[step1]:[step3]])</f>
        <v>277</v>
      </c>
      <c r="K156">
        <f ca="1">SUM(表格1[[#This Row],[step4]:[step6]])</f>
        <v>312</v>
      </c>
    </row>
    <row r="157" spans="1:11" x14ac:dyDescent="0.4">
      <c r="A157">
        <v>7</v>
      </c>
      <c r="B157">
        <v>24</v>
      </c>
      <c r="C157">
        <f t="shared" ca="1" si="3"/>
        <v>59</v>
      </c>
      <c r="D157">
        <f t="shared" ca="1" si="3"/>
        <v>72</v>
      </c>
      <c r="E157">
        <f t="shared" ca="1" si="3"/>
        <v>92</v>
      </c>
      <c r="F157">
        <f t="shared" ca="1" si="3"/>
        <v>134</v>
      </c>
      <c r="G157">
        <f t="shared" ca="1" si="3"/>
        <v>95</v>
      </c>
      <c r="H157">
        <f t="shared" ca="1" si="3"/>
        <v>77</v>
      </c>
      <c r="I157" s="3">
        <f ca="1">SUMPRODUCT(C157:H157/SUM(C157:H157),對照表!$D$4:$I$4)/2.5</f>
        <v>0.14555765595463138</v>
      </c>
      <c r="J157">
        <f ca="1">SUM(表格1[[#This Row],[step1]:[step3]])</f>
        <v>223</v>
      </c>
      <c r="K157">
        <f ca="1">SUM(表格1[[#This Row],[step4]:[step6]])</f>
        <v>306</v>
      </c>
    </row>
    <row r="158" spans="1:11" x14ac:dyDescent="0.4">
      <c r="A158">
        <v>7</v>
      </c>
      <c r="B158">
        <v>24</v>
      </c>
      <c r="C158">
        <f t="shared" ca="1" si="3"/>
        <v>18</v>
      </c>
      <c r="D158">
        <f t="shared" ca="1" si="3"/>
        <v>137</v>
      </c>
      <c r="E158">
        <f t="shared" ca="1" si="3"/>
        <v>12</v>
      </c>
      <c r="F158">
        <f t="shared" ca="1" si="3"/>
        <v>119</v>
      </c>
      <c r="G158">
        <f t="shared" ca="1" si="3"/>
        <v>120</v>
      </c>
      <c r="H158">
        <f t="shared" ca="1" si="3"/>
        <v>64</v>
      </c>
      <c r="I158" s="3">
        <f ca="1">SUMPRODUCT(C158:H158/SUM(C158:H158),對照表!$D$4:$I$4)/2.5</f>
        <v>0.13319148936170211</v>
      </c>
      <c r="J158">
        <f ca="1">SUM(表格1[[#This Row],[step1]:[step3]])</f>
        <v>167</v>
      </c>
      <c r="K158">
        <f ca="1">SUM(表格1[[#This Row],[step4]:[step6]])</f>
        <v>303</v>
      </c>
    </row>
    <row r="159" spans="1:11" x14ac:dyDescent="0.4">
      <c r="A159">
        <v>7</v>
      </c>
      <c r="B159">
        <v>24</v>
      </c>
      <c r="C159">
        <f t="shared" ca="1" si="3"/>
        <v>55</v>
      </c>
      <c r="D159">
        <f t="shared" ca="1" si="3"/>
        <v>62</v>
      </c>
      <c r="E159">
        <f t="shared" ca="1" si="3"/>
        <v>30</v>
      </c>
      <c r="F159">
        <f t="shared" ca="1" si="3"/>
        <v>92</v>
      </c>
      <c r="G159">
        <f t="shared" ca="1" si="3"/>
        <v>61</v>
      </c>
      <c r="H159">
        <f t="shared" ca="1" si="3"/>
        <v>166</v>
      </c>
      <c r="I159" s="3">
        <f ca="1">SUMPRODUCT(C159:H159/SUM(C159:H159),對照表!$D$4:$I$4)/2.5</f>
        <v>0.11974248927038626</v>
      </c>
      <c r="J159">
        <f ca="1">SUM(表格1[[#This Row],[step1]:[step3]])</f>
        <v>147</v>
      </c>
      <c r="K159">
        <f ca="1">SUM(表格1[[#This Row],[step4]:[step6]])</f>
        <v>319</v>
      </c>
    </row>
    <row r="160" spans="1:11" x14ac:dyDescent="0.4">
      <c r="A160">
        <v>7</v>
      </c>
      <c r="B160">
        <v>24</v>
      </c>
      <c r="C160">
        <f t="shared" ca="1" si="3"/>
        <v>93</v>
      </c>
      <c r="D160">
        <f t="shared" ca="1" si="3"/>
        <v>163</v>
      </c>
      <c r="E160">
        <f t="shared" ca="1" si="3"/>
        <v>141</v>
      </c>
      <c r="F160">
        <f t="shared" ca="1" si="3"/>
        <v>222</v>
      </c>
      <c r="G160">
        <f t="shared" ca="1" si="3"/>
        <v>145</v>
      </c>
      <c r="H160">
        <f t="shared" ca="1" si="3"/>
        <v>88</v>
      </c>
      <c r="I160" s="3">
        <f ca="1">SUMPRODUCT(C160:H160/SUM(C160:H160),對照表!$D$4:$I$4)/2.5</f>
        <v>0.16021126760563381</v>
      </c>
      <c r="J160">
        <f ca="1">SUM(表格1[[#This Row],[step1]:[step3]])</f>
        <v>397</v>
      </c>
      <c r="K160">
        <f ca="1">SUM(表格1[[#This Row],[step4]:[step6]])</f>
        <v>455</v>
      </c>
    </row>
    <row r="161" spans="1:11" x14ac:dyDescent="0.4">
      <c r="A161">
        <v>7</v>
      </c>
      <c r="B161">
        <v>24</v>
      </c>
      <c r="C161">
        <f t="shared" ca="1" si="3"/>
        <v>124</v>
      </c>
      <c r="D161">
        <f t="shared" ca="1" si="3"/>
        <v>78</v>
      </c>
      <c r="E161">
        <f t="shared" ca="1" si="3"/>
        <v>14</v>
      </c>
      <c r="F161">
        <f t="shared" ref="C161:H224" ca="1" si="4">ABS(ROUND(_xlfn.NORM.INV(RAND(),0,1)*100,0))</f>
        <v>102</v>
      </c>
      <c r="G161">
        <f t="shared" ca="1" si="4"/>
        <v>83</v>
      </c>
      <c r="H161">
        <f t="shared" ca="1" si="4"/>
        <v>93</v>
      </c>
      <c r="I161" s="3">
        <f ca="1">SUMPRODUCT(C161:H161/SUM(C161:H161),對照表!$D$4:$I$4)/2.5</f>
        <v>0.17408906882591094</v>
      </c>
      <c r="J161">
        <f ca="1">SUM(表格1[[#This Row],[step1]:[step3]])</f>
        <v>216</v>
      </c>
      <c r="K161">
        <f ca="1">SUM(表格1[[#This Row],[step4]:[step6]])</f>
        <v>278</v>
      </c>
    </row>
    <row r="162" spans="1:11" x14ac:dyDescent="0.4">
      <c r="A162">
        <v>7</v>
      </c>
      <c r="B162">
        <v>24</v>
      </c>
      <c r="C162">
        <f t="shared" ca="1" si="4"/>
        <v>92</v>
      </c>
      <c r="D162">
        <f t="shared" ca="1" si="4"/>
        <v>3</v>
      </c>
      <c r="E162">
        <f t="shared" ca="1" si="4"/>
        <v>69</v>
      </c>
      <c r="F162">
        <f t="shared" ca="1" si="4"/>
        <v>60</v>
      </c>
      <c r="G162">
        <f t="shared" ca="1" si="4"/>
        <v>56</v>
      </c>
      <c r="H162">
        <f t="shared" ca="1" si="4"/>
        <v>32</v>
      </c>
      <c r="I162" s="3">
        <f ca="1">SUMPRODUCT(C162:H162/SUM(C162:H162),對照表!$D$4:$I$4)/2.5</f>
        <v>0.18429487179487178</v>
      </c>
      <c r="J162">
        <f ca="1">SUM(表格1[[#This Row],[step1]:[step3]])</f>
        <v>164</v>
      </c>
      <c r="K162">
        <f ca="1">SUM(表格1[[#This Row],[step4]:[step6]])</f>
        <v>148</v>
      </c>
    </row>
    <row r="163" spans="1:11" x14ac:dyDescent="0.4">
      <c r="A163">
        <v>7</v>
      </c>
      <c r="B163">
        <v>24</v>
      </c>
      <c r="C163">
        <f t="shared" ca="1" si="4"/>
        <v>268</v>
      </c>
      <c r="D163">
        <f t="shared" ca="1" si="4"/>
        <v>20</v>
      </c>
      <c r="E163">
        <f t="shared" ca="1" si="4"/>
        <v>23</v>
      </c>
      <c r="F163">
        <f t="shared" ca="1" si="4"/>
        <v>19</v>
      </c>
      <c r="G163">
        <f t="shared" ca="1" si="4"/>
        <v>52</v>
      </c>
      <c r="H163">
        <f t="shared" ca="1" si="4"/>
        <v>113</v>
      </c>
      <c r="I163" s="3">
        <f ca="1">SUMPRODUCT(C163:H163/SUM(C163:H163),對照表!$D$4:$I$4)/2.5</f>
        <v>0.24181818181818185</v>
      </c>
      <c r="J163">
        <f ca="1">SUM(表格1[[#This Row],[step1]:[step3]])</f>
        <v>311</v>
      </c>
      <c r="K163">
        <f ca="1">SUM(表格1[[#This Row],[step4]:[step6]])</f>
        <v>184</v>
      </c>
    </row>
    <row r="164" spans="1:11" x14ac:dyDescent="0.4">
      <c r="A164">
        <v>7</v>
      </c>
      <c r="B164">
        <v>24</v>
      </c>
      <c r="C164">
        <f t="shared" ca="1" si="4"/>
        <v>7</v>
      </c>
      <c r="D164">
        <f t="shared" ca="1" si="4"/>
        <v>78</v>
      </c>
      <c r="E164">
        <f t="shared" ca="1" si="4"/>
        <v>31</v>
      </c>
      <c r="F164">
        <f t="shared" ca="1" si="4"/>
        <v>27</v>
      </c>
      <c r="G164">
        <f t="shared" ca="1" si="4"/>
        <v>16</v>
      </c>
      <c r="H164">
        <f t="shared" ca="1" si="4"/>
        <v>17</v>
      </c>
      <c r="I164" s="3">
        <f ca="1">SUMPRODUCT(C164:H164/SUM(C164:H164),對照表!$D$4:$I$4)/2.5</f>
        <v>0.19943181818181818</v>
      </c>
      <c r="J164">
        <f ca="1">SUM(表格1[[#This Row],[step1]:[step3]])</f>
        <v>116</v>
      </c>
      <c r="K164">
        <f ca="1">SUM(表格1[[#This Row],[step4]:[step6]])</f>
        <v>60</v>
      </c>
    </row>
    <row r="165" spans="1:11" x14ac:dyDescent="0.4">
      <c r="A165">
        <v>7</v>
      </c>
      <c r="B165">
        <v>24</v>
      </c>
      <c r="C165">
        <f t="shared" ca="1" si="4"/>
        <v>57</v>
      </c>
      <c r="D165">
        <f t="shared" ca="1" si="4"/>
        <v>434</v>
      </c>
      <c r="E165">
        <f t="shared" ca="1" si="4"/>
        <v>143</v>
      </c>
      <c r="F165">
        <f t="shared" ca="1" si="4"/>
        <v>96</v>
      </c>
      <c r="G165">
        <f t="shared" ca="1" si="4"/>
        <v>179</v>
      </c>
      <c r="H165">
        <f t="shared" ca="1" si="4"/>
        <v>74</v>
      </c>
      <c r="I165" s="3">
        <f ca="1">SUMPRODUCT(C165:H165/SUM(C165:H165),對照表!$D$4:$I$4)/2.5</f>
        <v>0.1945066124109868</v>
      </c>
      <c r="J165">
        <f ca="1">SUM(表格1[[#This Row],[step1]:[step3]])</f>
        <v>634</v>
      </c>
      <c r="K165">
        <f ca="1">SUM(表格1[[#This Row],[step4]:[step6]])</f>
        <v>349</v>
      </c>
    </row>
    <row r="166" spans="1:11" x14ac:dyDescent="0.4">
      <c r="A166">
        <v>7</v>
      </c>
      <c r="B166">
        <v>24</v>
      </c>
      <c r="C166">
        <f t="shared" ca="1" si="4"/>
        <v>82</v>
      </c>
      <c r="D166">
        <f t="shared" ca="1" si="4"/>
        <v>43</v>
      </c>
      <c r="E166">
        <f t="shared" ca="1" si="4"/>
        <v>137</v>
      </c>
      <c r="F166">
        <f t="shared" ca="1" si="4"/>
        <v>33</v>
      </c>
      <c r="G166">
        <f t="shared" ca="1" si="4"/>
        <v>35</v>
      </c>
      <c r="H166">
        <f t="shared" ca="1" si="4"/>
        <v>151</v>
      </c>
      <c r="I166" s="3">
        <f ca="1">SUMPRODUCT(C166:H166/SUM(C166:H166),對照表!$D$4:$I$4)/2.5</f>
        <v>0.15883575883575882</v>
      </c>
      <c r="J166">
        <f ca="1">SUM(表格1[[#This Row],[step1]:[step3]])</f>
        <v>262</v>
      </c>
      <c r="K166">
        <f ca="1">SUM(表格1[[#This Row],[step4]:[step6]])</f>
        <v>219</v>
      </c>
    </row>
    <row r="167" spans="1:11" x14ac:dyDescent="0.4">
      <c r="A167">
        <v>7</v>
      </c>
      <c r="B167">
        <v>24</v>
      </c>
      <c r="C167">
        <f t="shared" ca="1" si="4"/>
        <v>132</v>
      </c>
      <c r="D167">
        <f t="shared" ca="1" si="4"/>
        <v>67</v>
      </c>
      <c r="E167">
        <f t="shared" ca="1" si="4"/>
        <v>81</v>
      </c>
      <c r="F167">
        <f t="shared" ca="1" si="4"/>
        <v>124</v>
      </c>
      <c r="G167">
        <f t="shared" ca="1" si="4"/>
        <v>87</v>
      </c>
      <c r="H167">
        <f t="shared" ca="1" si="4"/>
        <v>137</v>
      </c>
      <c r="I167" s="3">
        <f ca="1">SUMPRODUCT(C167:H167/SUM(C167:H167),對照表!$D$4:$I$4)/2.5</f>
        <v>0.16162420382165604</v>
      </c>
      <c r="J167">
        <f ca="1">SUM(表格1[[#This Row],[step1]:[step3]])</f>
        <v>280</v>
      </c>
      <c r="K167">
        <f ca="1">SUM(表格1[[#This Row],[step4]:[step6]])</f>
        <v>348</v>
      </c>
    </row>
    <row r="168" spans="1:11" x14ac:dyDescent="0.4">
      <c r="A168">
        <v>7</v>
      </c>
      <c r="B168">
        <v>24</v>
      </c>
      <c r="C168">
        <f t="shared" ca="1" si="4"/>
        <v>54</v>
      </c>
      <c r="D168">
        <f t="shared" ca="1" si="4"/>
        <v>152</v>
      </c>
      <c r="E168">
        <f t="shared" ca="1" si="4"/>
        <v>68</v>
      </c>
      <c r="F168">
        <f t="shared" ca="1" si="4"/>
        <v>174</v>
      </c>
      <c r="G168">
        <f t="shared" ca="1" si="4"/>
        <v>19</v>
      </c>
      <c r="H168">
        <f t="shared" ca="1" si="4"/>
        <v>1</v>
      </c>
      <c r="I168" s="3">
        <f ca="1">SUMPRODUCT(C168:H168/SUM(C168:H168),對照表!$D$4:$I$4)/2.5</f>
        <v>0.20982905982905989</v>
      </c>
      <c r="J168">
        <f ca="1">SUM(表格1[[#This Row],[step1]:[step3]])</f>
        <v>274</v>
      </c>
      <c r="K168">
        <f ca="1">SUM(表格1[[#This Row],[step4]:[step6]])</f>
        <v>194</v>
      </c>
    </row>
    <row r="169" spans="1:11" x14ac:dyDescent="0.4">
      <c r="A169">
        <v>7</v>
      </c>
      <c r="B169">
        <v>24</v>
      </c>
      <c r="C169">
        <f t="shared" ca="1" si="4"/>
        <v>29</v>
      </c>
      <c r="D169">
        <f t="shared" ca="1" si="4"/>
        <v>90</v>
      </c>
      <c r="E169">
        <f t="shared" ca="1" si="4"/>
        <v>91</v>
      </c>
      <c r="F169">
        <f t="shared" ca="1" si="4"/>
        <v>5</v>
      </c>
      <c r="G169">
        <f t="shared" ca="1" si="4"/>
        <v>65</v>
      </c>
      <c r="H169">
        <f t="shared" ca="1" si="4"/>
        <v>107</v>
      </c>
      <c r="I169" s="3">
        <f ca="1">SUMPRODUCT(C169:H169/SUM(C169:H169),對照表!$D$4:$I$4)/2.5</f>
        <v>0.14806201550387596</v>
      </c>
      <c r="J169">
        <f ca="1">SUM(表格1[[#This Row],[step1]:[step3]])</f>
        <v>210</v>
      </c>
      <c r="K169">
        <f ca="1">SUM(表格1[[#This Row],[step4]:[step6]])</f>
        <v>177</v>
      </c>
    </row>
    <row r="170" spans="1:11" x14ac:dyDescent="0.4">
      <c r="A170">
        <v>7</v>
      </c>
      <c r="B170">
        <v>24</v>
      </c>
      <c r="C170">
        <f t="shared" ca="1" si="4"/>
        <v>176</v>
      </c>
      <c r="D170">
        <f t="shared" ca="1" si="4"/>
        <v>58</v>
      </c>
      <c r="E170">
        <f t="shared" ca="1" si="4"/>
        <v>162</v>
      </c>
      <c r="F170">
        <f t="shared" ca="1" si="4"/>
        <v>97</v>
      </c>
      <c r="G170">
        <f t="shared" ca="1" si="4"/>
        <v>36</v>
      </c>
      <c r="H170">
        <f t="shared" ca="1" si="4"/>
        <v>136</v>
      </c>
      <c r="I170" s="3">
        <f ca="1">SUMPRODUCT(C170:H170/SUM(C170:H170),對照表!$D$4:$I$4)/2.5</f>
        <v>0.19533834586466164</v>
      </c>
      <c r="J170">
        <f ca="1">SUM(表格1[[#This Row],[step1]:[step3]])</f>
        <v>396</v>
      </c>
      <c r="K170">
        <f ca="1">SUM(表格1[[#This Row],[step4]:[step6]])</f>
        <v>269</v>
      </c>
    </row>
    <row r="171" spans="1:11" x14ac:dyDescent="0.4">
      <c r="A171">
        <v>7</v>
      </c>
      <c r="B171">
        <v>24</v>
      </c>
      <c r="C171">
        <f t="shared" ca="1" si="4"/>
        <v>204</v>
      </c>
      <c r="D171">
        <f t="shared" ca="1" si="4"/>
        <v>81</v>
      </c>
      <c r="E171">
        <f t="shared" ca="1" si="4"/>
        <v>111</v>
      </c>
      <c r="F171">
        <f t="shared" ca="1" si="4"/>
        <v>101</v>
      </c>
      <c r="G171">
        <f t="shared" ca="1" si="4"/>
        <v>59</v>
      </c>
      <c r="H171">
        <f t="shared" ca="1" si="4"/>
        <v>68</v>
      </c>
      <c r="I171" s="3">
        <f ca="1">SUMPRODUCT(C171:H171/SUM(C171:H171),對照表!$D$4:$I$4)/2.5</f>
        <v>0.22147435897435899</v>
      </c>
      <c r="J171">
        <f ca="1">SUM(表格1[[#This Row],[step1]:[step3]])</f>
        <v>396</v>
      </c>
      <c r="K171">
        <f ca="1">SUM(表格1[[#This Row],[step4]:[step6]])</f>
        <v>228</v>
      </c>
    </row>
    <row r="172" spans="1:11" x14ac:dyDescent="0.4">
      <c r="A172">
        <v>7</v>
      </c>
      <c r="B172">
        <v>24</v>
      </c>
      <c r="C172">
        <f t="shared" ca="1" si="4"/>
        <v>24</v>
      </c>
      <c r="D172">
        <f t="shared" ca="1" si="4"/>
        <v>67</v>
      </c>
      <c r="E172">
        <f t="shared" ca="1" si="4"/>
        <v>158</v>
      </c>
      <c r="F172">
        <f t="shared" ca="1" si="4"/>
        <v>102</v>
      </c>
      <c r="G172">
        <f t="shared" ca="1" si="4"/>
        <v>8</v>
      </c>
      <c r="H172">
        <f t="shared" ca="1" si="4"/>
        <v>33</v>
      </c>
      <c r="I172" s="3">
        <f ca="1">SUMPRODUCT(C172:H172/SUM(C172:H172),對照表!$D$4:$I$4)/2.5</f>
        <v>0.18239795918367346</v>
      </c>
      <c r="J172">
        <f ca="1">SUM(表格1[[#This Row],[step1]:[step3]])</f>
        <v>249</v>
      </c>
      <c r="K172">
        <f ca="1">SUM(表格1[[#This Row],[step4]:[step6]])</f>
        <v>143</v>
      </c>
    </row>
    <row r="173" spans="1:11" x14ac:dyDescent="0.4">
      <c r="A173">
        <v>7</v>
      </c>
      <c r="B173">
        <v>24</v>
      </c>
      <c r="C173">
        <f t="shared" ca="1" si="4"/>
        <v>89</v>
      </c>
      <c r="D173">
        <f t="shared" ca="1" si="4"/>
        <v>185</v>
      </c>
      <c r="E173">
        <f t="shared" ca="1" si="4"/>
        <v>27</v>
      </c>
      <c r="F173">
        <f t="shared" ca="1" si="4"/>
        <v>170</v>
      </c>
      <c r="G173">
        <f t="shared" ca="1" si="4"/>
        <v>34</v>
      </c>
      <c r="H173">
        <f t="shared" ca="1" si="4"/>
        <v>28</v>
      </c>
      <c r="I173" s="3">
        <f ca="1">SUMPRODUCT(C173:H173/SUM(C173:H173),對照表!$D$4:$I$4)/2.5</f>
        <v>0.21294559099437146</v>
      </c>
      <c r="J173">
        <f ca="1">SUM(表格1[[#This Row],[step1]:[step3]])</f>
        <v>301</v>
      </c>
      <c r="K173">
        <f ca="1">SUM(表格1[[#This Row],[step4]:[step6]])</f>
        <v>232</v>
      </c>
    </row>
    <row r="174" spans="1:11" x14ac:dyDescent="0.4">
      <c r="A174">
        <v>7</v>
      </c>
      <c r="B174">
        <v>24</v>
      </c>
      <c r="C174">
        <f t="shared" ca="1" si="4"/>
        <v>263</v>
      </c>
      <c r="D174">
        <f t="shared" ca="1" si="4"/>
        <v>125</v>
      </c>
      <c r="E174">
        <f t="shared" ca="1" si="4"/>
        <v>27</v>
      </c>
      <c r="F174">
        <f t="shared" ca="1" si="4"/>
        <v>72</v>
      </c>
      <c r="G174">
        <f t="shared" ca="1" si="4"/>
        <v>67</v>
      </c>
      <c r="H174">
        <f t="shared" ca="1" si="4"/>
        <v>121</v>
      </c>
      <c r="I174" s="3">
        <f ca="1">SUMPRODUCT(C174:H174/SUM(C174:H174),對照表!$D$4:$I$4)/2.5</f>
        <v>0.23007407407407404</v>
      </c>
      <c r="J174">
        <f ca="1">SUM(表格1[[#This Row],[step1]:[step3]])</f>
        <v>415</v>
      </c>
      <c r="K174">
        <f ca="1">SUM(表格1[[#This Row],[step4]:[step6]])</f>
        <v>260</v>
      </c>
    </row>
    <row r="175" spans="1:11" x14ac:dyDescent="0.4">
      <c r="A175">
        <v>7</v>
      </c>
      <c r="B175">
        <v>24</v>
      </c>
      <c r="C175">
        <f t="shared" ca="1" si="4"/>
        <v>9</v>
      </c>
      <c r="D175">
        <f t="shared" ca="1" si="4"/>
        <v>8</v>
      </c>
      <c r="E175">
        <f t="shared" ca="1" si="4"/>
        <v>62</v>
      </c>
      <c r="F175">
        <f t="shared" ca="1" si="4"/>
        <v>124</v>
      </c>
      <c r="G175">
        <f t="shared" ca="1" si="4"/>
        <v>7</v>
      </c>
      <c r="H175">
        <f t="shared" ca="1" si="4"/>
        <v>89</v>
      </c>
      <c r="I175" s="3">
        <f ca="1">SUMPRODUCT(C175:H175/SUM(C175:H175),對照表!$D$4:$I$4)/2.5</f>
        <v>0.10301003344481605</v>
      </c>
      <c r="J175">
        <f ca="1">SUM(表格1[[#This Row],[step1]:[step3]])</f>
        <v>79</v>
      </c>
      <c r="K175">
        <f ca="1">SUM(表格1[[#This Row],[step4]:[step6]])</f>
        <v>220</v>
      </c>
    </row>
    <row r="176" spans="1:11" x14ac:dyDescent="0.4">
      <c r="A176">
        <v>7</v>
      </c>
      <c r="B176">
        <v>24</v>
      </c>
      <c r="C176">
        <f t="shared" ca="1" si="4"/>
        <v>179</v>
      </c>
      <c r="D176">
        <f t="shared" ca="1" si="4"/>
        <v>81</v>
      </c>
      <c r="E176">
        <f t="shared" ca="1" si="4"/>
        <v>25</v>
      </c>
      <c r="F176">
        <f t="shared" ca="1" si="4"/>
        <v>19</v>
      </c>
      <c r="G176">
        <f t="shared" ca="1" si="4"/>
        <v>12</v>
      </c>
      <c r="H176">
        <f t="shared" ca="1" si="4"/>
        <v>40</v>
      </c>
      <c r="I176" s="3">
        <f ca="1">SUMPRODUCT(C176:H176/SUM(C176:H176),對照表!$D$4:$I$4)/2.5</f>
        <v>0.28876404494382019</v>
      </c>
      <c r="J176">
        <f ca="1">SUM(表格1[[#This Row],[step1]:[step3]])</f>
        <v>285</v>
      </c>
      <c r="K176">
        <f ca="1">SUM(表格1[[#This Row],[step4]:[step6]])</f>
        <v>71</v>
      </c>
    </row>
    <row r="177" spans="1:11" x14ac:dyDescent="0.4">
      <c r="A177">
        <v>7</v>
      </c>
      <c r="B177">
        <v>24</v>
      </c>
      <c r="C177">
        <f t="shared" ca="1" si="4"/>
        <v>58</v>
      </c>
      <c r="D177">
        <f t="shared" ca="1" si="4"/>
        <v>40</v>
      </c>
      <c r="E177">
        <f t="shared" ca="1" si="4"/>
        <v>103</v>
      </c>
      <c r="F177">
        <f t="shared" ca="1" si="4"/>
        <v>10</v>
      </c>
      <c r="G177">
        <f t="shared" ca="1" si="4"/>
        <v>194</v>
      </c>
      <c r="H177">
        <f t="shared" ca="1" si="4"/>
        <v>27</v>
      </c>
      <c r="I177" s="3">
        <f ca="1">SUMPRODUCT(C177:H177/SUM(C177:H177),對照表!$D$4:$I$4)/2.5</f>
        <v>0.13148148148148148</v>
      </c>
      <c r="J177">
        <f ca="1">SUM(表格1[[#This Row],[step1]:[step3]])</f>
        <v>201</v>
      </c>
      <c r="K177">
        <f ca="1">SUM(表格1[[#This Row],[step4]:[step6]])</f>
        <v>231</v>
      </c>
    </row>
    <row r="178" spans="1:11" x14ac:dyDescent="0.4">
      <c r="A178">
        <v>7</v>
      </c>
      <c r="B178">
        <v>24</v>
      </c>
      <c r="C178">
        <f t="shared" ca="1" si="4"/>
        <v>137</v>
      </c>
      <c r="D178">
        <f t="shared" ca="1" si="4"/>
        <v>19</v>
      </c>
      <c r="E178">
        <f t="shared" ca="1" si="4"/>
        <v>96</v>
      </c>
      <c r="F178">
        <f t="shared" ca="1" si="4"/>
        <v>89</v>
      </c>
      <c r="G178">
        <f t="shared" ca="1" si="4"/>
        <v>180</v>
      </c>
      <c r="H178">
        <f t="shared" ca="1" si="4"/>
        <v>41</v>
      </c>
      <c r="I178" s="3">
        <f ca="1">SUMPRODUCT(C178:H178/SUM(C178:H178),對照表!$D$4:$I$4)/2.5</f>
        <v>0.15765124555160143</v>
      </c>
      <c r="J178">
        <f ca="1">SUM(表格1[[#This Row],[step1]:[step3]])</f>
        <v>252</v>
      </c>
      <c r="K178">
        <f ca="1">SUM(表格1[[#This Row],[step4]:[step6]])</f>
        <v>310</v>
      </c>
    </row>
    <row r="179" spans="1:11" x14ac:dyDescent="0.4">
      <c r="A179">
        <v>7</v>
      </c>
      <c r="B179">
        <v>24</v>
      </c>
      <c r="C179">
        <f t="shared" ca="1" si="4"/>
        <v>25</v>
      </c>
      <c r="D179">
        <f t="shared" ca="1" si="4"/>
        <v>121</v>
      </c>
      <c r="E179">
        <f t="shared" ca="1" si="4"/>
        <v>35</v>
      </c>
      <c r="F179">
        <f t="shared" ca="1" si="4"/>
        <v>93</v>
      </c>
      <c r="G179">
        <f t="shared" ca="1" si="4"/>
        <v>158</v>
      </c>
      <c r="H179">
        <f t="shared" ca="1" si="4"/>
        <v>49</v>
      </c>
      <c r="I179" s="3">
        <f ca="1">SUMPRODUCT(C179:H179/SUM(C179:H179),對照表!$D$4:$I$4)/2.5</f>
        <v>0.13014553014553015</v>
      </c>
      <c r="J179">
        <f ca="1">SUM(表格1[[#This Row],[step1]:[step3]])</f>
        <v>181</v>
      </c>
      <c r="K179">
        <f ca="1">SUM(表格1[[#This Row],[step4]:[step6]])</f>
        <v>300</v>
      </c>
    </row>
    <row r="180" spans="1:11" x14ac:dyDescent="0.4">
      <c r="A180">
        <v>7</v>
      </c>
      <c r="B180">
        <v>24</v>
      </c>
      <c r="C180">
        <f t="shared" ca="1" si="4"/>
        <v>49</v>
      </c>
      <c r="D180">
        <f t="shared" ca="1" si="4"/>
        <v>30</v>
      </c>
      <c r="E180">
        <f t="shared" ca="1" si="4"/>
        <v>21</v>
      </c>
      <c r="F180">
        <f t="shared" ca="1" si="4"/>
        <v>30</v>
      </c>
      <c r="G180">
        <f t="shared" ca="1" si="4"/>
        <v>45</v>
      </c>
      <c r="H180">
        <f t="shared" ca="1" si="4"/>
        <v>227</v>
      </c>
      <c r="I180" s="3">
        <f ca="1">SUMPRODUCT(C180:H180/SUM(C180:H180),對照表!$D$4:$I$4)/2.5</f>
        <v>8.9054726368159198E-2</v>
      </c>
      <c r="J180">
        <f ca="1">SUM(表格1[[#This Row],[step1]:[step3]])</f>
        <v>100</v>
      </c>
      <c r="K180">
        <f ca="1">SUM(表格1[[#This Row],[step4]:[step6]])</f>
        <v>302</v>
      </c>
    </row>
    <row r="181" spans="1:11" x14ac:dyDescent="0.4">
      <c r="A181">
        <v>7</v>
      </c>
      <c r="B181">
        <v>24</v>
      </c>
      <c r="C181">
        <f t="shared" ca="1" si="4"/>
        <v>130</v>
      </c>
      <c r="D181">
        <f t="shared" ca="1" si="4"/>
        <v>22</v>
      </c>
      <c r="E181">
        <f t="shared" ca="1" si="4"/>
        <v>57</v>
      </c>
      <c r="F181">
        <f t="shared" ca="1" si="4"/>
        <v>98</v>
      </c>
      <c r="G181">
        <f t="shared" ca="1" si="4"/>
        <v>104</v>
      </c>
      <c r="H181">
        <f t="shared" ca="1" si="4"/>
        <v>53</v>
      </c>
      <c r="I181" s="3">
        <f ca="1">SUMPRODUCT(C181:H181/SUM(C181:H181),對照表!$D$4:$I$4)/2.5</f>
        <v>0.17198275862068962</v>
      </c>
      <c r="J181">
        <f ca="1">SUM(表格1[[#This Row],[step1]:[step3]])</f>
        <v>209</v>
      </c>
      <c r="K181">
        <f ca="1">SUM(表格1[[#This Row],[step4]:[step6]])</f>
        <v>255</v>
      </c>
    </row>
    <row r="182" spans="1:11" x14ac:dyDescent="0.4">
      <c r="A182">
        <v>7</v>
      </c>
      <c r="B182">
        <v>24</v>
      </c>
      <c r="C182">
        <f t="shared" ca="1" si="4"/>
        <v>177</v>
      </c>
      <c r="D182">
        <f t="shared" ca="1" si="4"/>
        <v>75</v>
      </c>
      <c r="E182">
        <f t="shared" ca="1" si="4"/>
        <v>34</v>
      </c>
      <c r="F182">
        <f t="shared" ca="1" si="4"/>
        <v>136</v>
      </c>
      <c r="G182">
        <f t="shared" ca="1" si="4"/>
        <v>7</v>
      </c>
      <c r="H182">
        <f t="shared" ca="1" si="4"/>
        <v>75</v>
      </c>
      <c r="I182" s="3">
        <f ca="1">SUMPRODUCT(C182:H182/SUM(C182:H182),對照表!$D$4:$I$4)/2.5</f>
        <v>0.2255952380952381</v>
      </c>
      <c r="J182">
        <f ca="1">SUM(表格1[[#This Row],[step1]:[step3]])</f>
        <v>286</v>
      </c>
      <c r="K182">
        <f ca="1">SUM(表格1[[#This Row],[step4]:[step6]])</f>
        <v>218</v>
      </c>
    </row>
    <row r="183" spans="1:11" x14ac:dyDescent="0.4">
      <c r="A183">
        <v>7</v>
      </c>
      <c r="B183">
        <v>24</v>
      </c>
      <c r="C183">
        <f t="shared" ca="1" si="4"/>
        <v>21</v>
      </c>
      <c r="D183">
        <f t="shared" ca="1" si="4"/>
        <v>128</v>
      </c>
      <c r="E183">
        <f t="shared" ca="1" si="4"/>
        <v>10</v>
      </c>
      <c r="F183">
        <f t="shared" ca="1" si="4"/>
        <v>88</v>
      </c>
      <c r="G183">
        <f t="shared" ca="1" si="4"/>
        <v>163</v>
      </c>
      <c r="H183">
        <f t="shared" ca="1" si="4"/>
        <v>83</v>
      </c>
      <c r="I183" s="3">
        <f ca="1">SUMPRODUCT(C183:H183/SUM(C183:H183),對照表!$D$4:$I$4)/2.5</f>
        <v>0.11683569979716024</v>
      </c>
      <c r="J183">
        <f ca="1">SUM(表格1[[#This Row],[step1]:[step3]])</f>
        <v>159</v>
      </c>
      <c r="K183">
        <f ca="1">SUM(表格1[[#This Row],[step4]:[step6]])</f>
        <v>334</v>
      </c>
    </row>
    <row r="184" spans="1:11" x14ac:dyDescent="0.4">
      <c r="A184">
        <v>7</v>
      </c>
      <c r="B184">
        <v>24</v>
      </c>
      <c r="C184">
        <f t="shared" ca="1" si="4"/>
        <v>48</v>
      </c>
      <c r="D184">
        <f t="shared" ca="1" si="4"/>
        <v>247</v>
      </c>
      <c r="E184">
        <f t="shared" ca="1" si="4"/>
        <v>75</v>
      </c>
      <c r="F184">
        <f t="shared" ca="1" si="4"/>
        <v>88</v>
      </c>
      <c r="G184">
        <f t="shared" ca="1" si="4"/>
        <v>45</v>
      </c>
      <c r="H184">
        <f t="shared" ca="1" si="4"/>
        <v>63</v>
      </c>
      <c r="I184" s="3">
        <f ca="1">SUMPRODUCT(C184:H184/SUM(C184:H184),對照表!$D$4:$I$4)/2.5</f>
        <v>0.20689045936395756</v>
      </c>
      <c r="J184">
        <f ca="1">SUM(表格1[[#This Row],[step1]:[step3]])</f>
        <v>370</v>
      </c>
      <c r="K184">
        <f ca="1">SUM(表格1[[#This Row],[step4]:[step6]])</f>
        <v>196</v>
      </c>
    </row>
    <row r="185" spans="1:11" x14ac:dyDescent="0.4">
      <c r="A185">
        <v>7</v>
      </c>
      <c r="B185">
        <v>24</v>
      </c>
      <c r="C185">
        <f t="shared" ca="1" si="4"/>
        <v>236</v>
      </c>
      <c r="D185">
        <f t="shared" ca="1" si="4"/>
        <v>154</v>
      </c>
      <c r="E185">
        <f t="shared" ca="1" si="4"/>
        <v>34</v>
      </c>
      <c r="F185">
        <f t="shared" ca="1" si="4"/>
        <v>96</v>
      </c>
      <c r="G185">
        <f t="shared" ca="1" si="4"/>
        <v>103</v>
      </c>
      <c r="H185">
        <f t="shared" ca="1" si="4"/>
        <v>91</v>
      </c>
      <c r="I185" s="3">
        <f ca="1">SUMPRODUCT(C185:H185/SUM(C185:H185),對照表!$D$4:$I$4)/2.5</f>
        <v>0.21988795518207285</v>
      </c>
      <c r="J185">
        <f ca="1">SUM(表格1[[#This Row],[step1]:[step3]])</f>
        <v>424</v>
      </c>
      <c r="K185">
        <f ca="1">SUM(表格1[[#This Row],[step4]:[step6]])</f>
        <v>290</v>
      </c>
    </row>
    <row r="186" spans="1:11" x14ac:dyDescent="0.4">
      <c r="A186">
        <v>7</v>
      </c>
      <c r="B186">
        <v>24</v>
      </c>
      <c r="C186">
        <f t="shared" ca="1" si="4"/>
        <v>14</v>
      </c>
      <c r="D186">
        <f t="shared" ca="1" si="4"/>
        <v>82</v>
      </c>
      <c r="E186">
        <f t="shared" ca="1" si="4"/>
        <v>180</v>
      </c>
      <c r="F186">
        <f t="shared" ca="1" si="4"/>
        <v>41</v>
      </c>
      <c r="G186">
        <f t="shared" ca="1" si="4"/>
        <v>119</v>
      </c>
      <c r="H186">
        <f t="shared" ca="1" si="4"/>
        <v>46</v>
      </c>
      <c r="I186" s="3">
        <f ca="1">SUMPRODUCT(C186:H186/SUM(C186:H186),對照表!$D$4:$I$4)/2.5</f>
        <v>0.14585062240663899</v>
      </c>
      <c r="J186">
        <f ca="1">SUM(表格1[[#This Row],[step1]:[step3]])</f>
        <v>276</v>
      </c>
      <c r="K186">
        <f ca="1">SUM(表格1[[#This Row],[step4]:[step6]])</f>
        <v>206</v>
      </c>
    </row>
    <row r="187" spans="1:11" x14ac:dyDescent="0.4">
      <c r="A187">
        <v>7</v>
      </c>
      <c r="B187">
        <v>24</v>
      </c>
      <c r="C187">
        <f t="shared" ca="1" si="4"/>
        <v>17</v>
      </c>
      <c r="D187">
        <f t="shared" ca="1" si="4"/>
        <v>77</v>
      </c>
      <c r="E187">
        <f t="shared" ca="1" si="4"/>
        <v>12</v>
      </c>
      <c r="F187">
        <f t="shared" ca="1" si="4"/>
        <v>147</v>
      </c>
      <c r="G187">
        <f t="shared" ca="1" si="4"/>
        <v>67</v>
      </c>
      <c r="H187">
        <f t="shared" ca="1" si="4"/>
        <v>99</v>
      </c>
      <c r="I187" s="3">
        <f ca="1">SUMPRODUCT(C187:H187/SUM(C187:H187),對照表!$D$4:$I$4)/2.5</f>
        <v>0.11217183770883055</v>
      </c>
      <c r="J187">
        <f ca="1">SUM(表格1[[#This Row],[step1]:[step3]])</f>
        <v>106</v>
      </c>
      <c r="K187">
        <f ca="1">SUM(表格1[[#This Row],[step4]:[step6]])</f>
        <v>313</v>
      </c>
    </row>
    <row r="188" spans="1:11" x14ac:dyDescent="0.4">
      <c r="A188">
        <v>7</v>
      </c>
      <c r="B188">
        <v>24</v>
      </c>
      <c r="C188">
        <f t="shared" ca="1" si="4"/>
        <v>88</v>
      </c>
      <c r="D188">
        <f t="shared" ca="1" si="4"/>
        <v>68</v>
      </c>
      <c r="E188">
        <f t="shared" ca="1" si="4"/>
        <v>61</v>
      </c>
      <c r="F188">
        <f t="shared" ca="1" si="4"/>
        <v>31</v>
      </c>
      <c r="G188">
        <f t="shared" ca="1" si="4"/>
        <v>61</v>
      </c>
      <c r="H188">
        <f t="shared" ca="1" si="4"/>
        <v>65</v>
      </c>
      <c r="I188" s="3">
        <f ca="1">SUMPRODUCT(C188:H188/SUM(C188:H188),對照表!$D$4:$I$4)/2.5</f>
        <v>0.18957219251336896</v>
      </c>
      <c r="J188">
        <f ca="1">SUM(表格1[[#This Row],[step1]:[step3]])</f>
        <v>217</v>
      </c>
      <c r="K188">
        <f ca="1">SUM(表格1[[#This Row],[step4]:[step6]])</f>
        <v>157</v>
      </c>
    </row>
    <row r="189" spans="1:11" x14ac:dyDescent="0.4">
      <c r="A189">
        <v>7</v>
      </c>
      <c r="B189">
        <v>24</v>
      </c>
      <c r="C189">
        <f t="shared" ca="1" si="4"/>
        <v>158</v>
      </c>
      <c r="D189">
        <f t="shared" ca="1" si="4"/>
        <v>59</v>
      </c>
      <c r="E189">
        <f t="shared" ca="1" si="4"/>
        <v>40</v>
      </c>
      <c r="F189">
        <f t="shared" ca="1" si="4"/>
        <v>122</v>
      </c>
      <c r="G189">
        <f t="shared" ca="1" si="4"/>
        <v>116</v>
      </c>
      <c r="H189">
        <f t="shared" ca="1" si="4"/>
        <v>149</v>
      </c>
      <c r="I189" s="3">
        <f ca="1">SUMPRODUCT(C189:H189/SUM(C189:H189),對照表!$D$4:$I$4)/2.5</f>
        <v>0.15698757763975155</v>
      </c>
      <c r="J189">
        <f ca="1">SUM(表格1[[#This Row],[step1]:[step3]])</f>
        <v>257</v>
      </c>
      <c r="K189">
        <f ca="1">SUM(表格1[[#This Row],[step4]:[step6]])</f>
        <v>387</v>
      </c>
    </row>
    <row r="190" spans="1:11" x14ac:dyDescent="0.4">
      <c r="A190">
        <v>7</v>
      </c>
      <c r="B190">
        <v>24</v>
      </c>
      <c r="C190">
        <f t="shared" ca="1" si="4"/>
        <v>34</v>
      </c>
      <c r="D190">
        <f t="shared" ca="1" si="4"/>
        <v>145</v>
      </c>
      <c r="E190">
        <f t="shared" ca="1" si="4"/>
        <v>23</v>
      </c>
      <c r="F190">
        <f t="shared" ca="1" si="4"/>
        <v>209</v>
      </c>
      <c r="G190">
        <f t="shared" ca="1" si="4"/>
        <v>76</v>
      </c>
      <c r="H190">
        <f t="shared" ca="1" si="4"/>
        <v>133</v>
      </c>
      <c r="I190" s="3">
        <f ca="1">SUMPRODUCT(C190:H190/SUM(C190:H190),對照表!$D$4:$I$4)/2.5</f>
        <v>0.13322580645161292</v>
      </c>
      <c r="J190">
        <f ca="1">SUM(表格1[[#This Row],[step1]:[step3]])</f>
        <v>202</v>
      </c>
      <c r="K190">
        <f ca="1">SUM(表格1[[#This Row],[step4]:[step6]])</f>
        <v>418</v>
      </c>
    </row>
    <row r="191" spans="1:11" x14ac:dyDescent="0.4">
      <c r="A191">
        <v>7</v>
      </c>
      <c r="B191">
        <v>24</v>
      </c>
      <c r="C191">
        <f t="shared" ca="1" si="4"/>
        <v>124</v>
      </c>
      <c r="D191">
        <f t="shared" ca="1" si="4"/>
        <v>114</v>
      </c>
      <c r="E191">
        <f t="shared" ca="1" si="4"/>
        <v>67</v>
      </c>
      <c r="F191">
        <f t="shared" ca="1" si="4"/>
        <v>61</v>
      </c>
      <c r="G191">
        <f t="shared" ca="1" si="4"/>
        <v>148</v>
      </c>
      <c r="H191">
        <f t="shared" ca="1" si="4"/>
        <v>26</v>
      </c>
      <c r="I191" s="3">
        <f ca="1">SUMPRODUCT(C191:H191/SUM(C191:H191),對照表!$D$4:$I$4)/2.5</f>
        <v>0.1912962962962963</v>
      </c>
      <c r="J191">
        <f ca="1">SUM(表格1[[#This Row],[step1]:[step3]])</f>
        <v>305</v>
      </c>
      <c r="K191">
        <f ca="1">SUM(表格1[[#This Row],[step4]:[step6]])</f>
        <v>235</v>
      </c>
    </row>
    <row r="192" spans="1:11" x14ac:dyDescent="0.4">
      <c r="A192">
        <v>7</v>
      </c>
      <c r="B192">
        <v>24</v>
      </c>
      <c r="C192">
        <f t="shared" ca="1" si="4"/>
        <v>101</v>
      </c>
      <c r="D192">
        <f t="shared" ca="1" si="4"/>
        <v>53</v>
      </c>
      <c r="E192">
        <f t="shared" ca="1" si="4"/>
        <v>105</v>
      </c>
      <c r="F192">
        <f t="shared" ca="1" si="4"/>
        <v>15</v>
      </c>
      <c r="G192">
        <f t="shared" ca="1" si="4"/>
        <v>89</v>
      </c>
      <c r="H192">
        <f t="shared" ca="1" si="4"/>
        <v>135</v>
      </c>
      <c r="I192" s="3">
        <f ca="1">SUMPRODUCT(C192:H192/SUM(C192:H192),對照表!$D$4:$I$4)/2.5</f>
        <v>0.15823293172690764</v>
      </c>
      <c r="J192">
        <f ca="1">SUM(表格1[[#This Row],[step1]:[step3]])</f>
        <v>259</v>
      </c>
      <c r="K192">
        <f ca="1">SUM(表格1[[#This Row],[step4]:[step6]])</f>
        <v>239</v>
      </c>
    </row>
    <row r="193" spans="1:11" x14ac:dyDescent="0.4">
      <c r="A193">
        <v>7</v>
      </c>
      <c r="B193">
        <v>24</v>
      </c>
      <c r="C193">
        <f t="shared" ca="1" si="4"/>
        <v>172</v>
      </c>
      <c r="D193">
        <f t="shared" ca="1" si="4"/>
        <v>68</v>
      </c>
      <c r="E193">
        <f t="shared" ca="1" si="4"/>
        <v>86</v>
      </c>
      <c r="F193">
        <f t="shared" ca="1" si="4"/>
        <v>41</v>
      </c>
      <c r="G193">
        <f t="shared" ca="1" si="4"/>
        <v>43</v>
      </c>
      <c r="H193">
        <f t="shared" ca="1" si="4"/>
        <v>18</v>
      </c>
      <c r="I193" s="3">
        <f ca="1">SUMPRODUCT(C193:H193/SUM(C193:H193),對照表!$D$4:$I$4)/2.5</f>
        <v>0.25817757009345793</v>
      </c>
      <c r="J193">
        <f ca="1">SUM(表格1[[#This Row],[step1]:[step3]])</f>
        <v>326</v>
      </c>
      <c r="K193">
        <f ca="1">SUM(表格1[[#This Row],[step4]:[step6]])</f>
        <v>102</v>
      </c>
    </row>
    <row r="194" spans="1:11" x14ac:dyDescent="0.4">
      <c r="A194">
        <v>7</v>
      </c>
      <c r="B194">
        <v>24</v>
      </c>
      <c r="C194">
        <f t="shared" ca="1" si="4"/>
        <v>110</v>
      </c>
      <c r="D194">
        <f t="shared" ca="1" si="4"/>
        <v>57</v>
      </c>
      <c r="E194">
        <f t="shared" ca="1" si="4"/>
        <v>3</v>
      </c>
      <c r="F194">
        <f t="shared" ca="1" si="4"/>
        <v>35</v>
      </c>
      <c r="G194">
        <f t="shared" ca="1" si="4"/>
        <v>62</v>
      </c>
      <c r="H194">
        <f t="shared" ca="1" si="4"/>
        <v>143</v>
      </c>
      <c r="I194" s="3">
        <f ca="1">SUMPRODUCT(C194:H194/SUM(C194:H194),對照表!$D$4:$I$4)/2.5</f>
        <v>0.15902439024390244</v>
      </c>
      <c r="J194">
        <f ca="1">SUM(表格1[[#This Row],[step1]:[step3]])</f>
        <v>170</v>
      </c>
      <c r="K194">
        <f ca="1">SUM(表格1[[#This Row],[step4]:[step6]])</f>
        <v>240</v>
      </c>
    </row>
    <row r="195" spans="1:11" x14ac:dyDescent="0.4">
      <c r="A195">
        <v>7</v>
      </c>
      <c r="B195">
        <v>24</v>
      </c>
      <c r="C195">
        <f t="shared" ca="1" si="4"/>
        <v>105</v>
      </c>
      <c r="D195">
        <f t="shared" ca="1" si="4"/>
        <v>140</v>
      </c>
      <c r="E195">
        <f t="shared" ca="1" si="4"/>
        <v>30</v>
      </c>
      <c r="F195">
        <f t="shared" ca="1" si="4"/>
        <v>202</v>
      </c>
      <c r="G195">
        <f t="shared" ca="1" si="4"/>
        <v>47</v>
      </c>
      <c r="H195">
        <f t="shared" ca="1" si="4"/>
        <v>51</v>
      </c>
      <c r="I195" s="3">
        <f ca="1">SUMPRODUCT(C195:H195/SUM(C195:H195),對照表!$D$4:$I$4)/2.5</f>
        <v>0.19165217391304348</v>
      </c>
      <c r="J195">
        <f ca="1">SUM(表格1[[#This Row],[step1]:[step3]])</f>
        <v>275</v>
      </c>
      <c r="K195">
        <f ca="1">SUM(表格1[[#This Row],[step4]:[step6]])</f>
        <v>300</v>
      </c>
    </row>
    <row r="196" spans="1:11" x14ac:dyDescent="0.4">
      <c r="A196">
        <v>7</v>
      </c>
      <c r="B196">
        <v>24</v>
      </c>
      <c r="C196">
        <f t="shared" ca="1" si="4"/>
        <v>162</v>
      </c>
      <c r="D196">
        <f t="shared" ca="1" si="4"/>
        <v>62</v>
      </c>
      <c r="E196">
        <f t="shared" ca="1" si="4"/>
        <v>46</v>
      </c>
      <c r="F196">
        <f t="shared" ca="1" si="4"/>
        <v>117</v>
      </c>
      <c r="G196">
        <f t="shared" ca="1" si="4"/>
        <v>10</v>
      </c>
      <c r="H196">
        <f t="shared" ca="1" si="4"/>
        <v>32</v>
      </c>
      <c r="I196" s="3">
        <f ca="1">SUMPRODUCT(C196:H196/SUM(C196:H196),對照表!$D$4:$I$4)/2.5</f>
        <v>0.24312354312354315</v>
      </c>
      <c r="J196">
        <f ca="1">SUM(表格1[[#This Row],[step1]:[step3]])</f>
        <v>270</v>
      </c>
      <c r="K196">
        <f ca="1">SUM(表格1[[#This Row],[step4]:[step6]])</f>
        <v>159</v>
      </c>
    </row>
    <row r="197" spans="1:11" x14ac:dyDescent="0.4">
      <c r="A197">
        <v>7</v>
      </c>
      <c r="B197">
        <v>24</v>
      </c>
      <c r="C197">
        <f t="shared" ca="1" si="4"/>
        <v>80</v>
      </c>
      <c r="D197">
        <f t="shared" ca="1" si="4"/>
        <v>102</v>
      </c>
      <c r="E197">
        <f t="shared" ca="1" si="4"/>
        <v>51</v>
      </c>
      <c r="F197">
        <f t="shared" ca="1" si="4"/>
        <v>198</v>
      </c>
      <c r="G197">
        <f t="shared" ca="1" si="4"/>
        <v>124</v>
      </c>
      <c r="H197">
        <f t="shared" ca="1" si="4"/>
        <v>99</v>
      </c>
      <c r="I197" s="3">
        <f ca="1">SUMPRODUCT(C197:H197/SUM(C197:H197),對照表!$D$4:$I$4)/2.5</f>
        <v>0.14159021406727829</v>
      </c>
      <c r="J197">
        <f ca="1">SUM(表格1[[#This Row],[step1]:[step3]])</f>
        <v>233</v>
      </c>
      <c r="K197">
        <f ca="1">SUM(表格1[[#This Row],[step4]:[step6]])</f>
        <v>421</v>
      </c>
    </row>
    <row r="198" spans="1:11" x14ac:dyDescent="0.4">
      <c r="A198">
        <v>7</v>
      </c>
      <c r="B198">
        <v>24</v>
      </c>
      <c r="C198">
        <f t="shared" ca="1" si="4"/>
        <v>116</v>
      </c>
      <c r="D198">
        <f t="shared" ca="1" si="4"/>
        <v>188</v>
      </c>
      <c r="E198">
        <f t="shared" ca="1" si="4"/>
        <v>108</v>
      </c>
      <c r="F198">
        <f t="shared" ca="1" si="4"/>
        <v>38</v>
      </c>
      <c r="G198">
        <f t="shared" ca="1" si="4"/>
        <v>46</v>
      </c>
      <c r="H198">
        <f t="shared" ca="1" si="4"/>
        <v>164</v>
      </c>
      <c r="I198" s="3">
        <f ca="1">SUMPRODUCT(C198:H198/SUM(C198:H198),對照表!$D$4:$I$4)/2.5</f>
        <v>0.19424242424242424</v>
      </c>
      <c r="J198">
        <f ca="1">SUM(表格1[[#This Row],[step1]:[step3]])</f>
        <v>412</v>
      </c>
      <c r="K198">
        <f ca="1">SUM(表格1[[#This Row],[step4]:[step6]])</f>
        <v>248</v>
      </c>
    </row>
    <row r="199" spans="1:11" x14ac:dyDescent="0.4">
      <c r="A199">
        <v>7</v>
      </c>
      <c r="B199">
        <v>24</v>
      </c>
      <c r="C199">
        <f t="shared" ca="1" si="4"/>
        <v>17</v>
      </c>
      <c r="D199">
        <f t="shared" ca="1" si="4"/>
        <v>53</v>
      </c>
      <c r="E199">
        <f t="shared" ca="1" si="4"/>
        <v>72</v>
      </c>
      <c r="F199">
        <f t="shared" ca="1" si="4"/>
        <v>82</v>
      </c>
      <c r="G199">
        <f t="shared" ca="1" si="4"/>
        <v>95</v>
      </c>
      <c r="H199">
        <f t="shared" ca="1" si="4"/>
        <v>283</v>
      </c>
      <c r="I199" s="3">
        <f ca="1">SUMPRODUCT(C199:H199/SUM(C199:H199),對照表!$D$4:$I$4)/2.5</f>
        <v>7.5249169435215951E-2</v>
      </c>
      <c r="J199">
        <f ca="1">SUM(表格1[[#This Row],[step1]:[step3]])</f>
        <v>142</v>
      </c>
      <c r="K199">
        <f ca="1">SUM(表格1[[#This Row],[step4]:[step6]])</f>
        <v>460</v>
      </c>
    </row>
    <row r="200" spans="1:11" x14ac:dyDescent="0.4">
      <c r="A200">
        <v>7</v>
      </c>
      <c r="B200">
        <v>24</v>
      </c>
      <c r="C200">
        <f t="shared" ca="1" si="4"/>
        <v>2</v>
      </c>
      <c r="D200">
        <f t="shared" ca="1" si="4"/>
        <v>106</v>
      </c>
      <c r="E200">
        <f t="shared" ca="1" si="4"/>
        <v>25</v>
      </c>
      <c r="F200">
        <f t="shared" ca="1" si="4"/>
        <v>74</v>
      </c>
      <c r="G200">
        <f t="shared" ca="1" si="4"/>
        <v>60</v>
      </c>
      <c r="H200">
        <f t="shared" ca="1" si="4"/>
        <v>10</v>
      </c>
      <c r="I200" s="3">
        <f ca="1">SUMPRODUCT(C200:H200/SUM(C200:H200),對照表!$D$4:$I$4)/2.5</f>
        <v>0.16245487364620936</v>
      </c>
      <c r="J200">
        <f ca="1">SUM(表格1[[#This Row],[step1]:[step3]])</f>
        <v>133</v>
      </c>
      <c r="K200">
        <f ca="1">SUM(表格1[[#This Row],[step4]:[step6]])</f>
        <v>144</v>
      </c>
    </row>
    <row r="201" spans="1:11" x14ac:dyDescent="0.4">
      <c r="A201">
        <v>7</v>
      </c>
      <c r="B201">
        <v>24</v>
      </c>
      <c r="C201">
        <f t="shared" ca="1" si="4"/>
        <v>236</v>
      </c>
      <c r="D201">
        <f t="shared" ca="1" si="4"/>
        <v>85</v>
      </c>
      <c r="E201">
        <f t="shared" ca="1" si="4"/>
        <v>100</v>
      </c>
      <c r="F201">
        <f t="shared" ca="1" si="4"/>
        <v>32</v>
      </c>
      <c r="G201">
        <f t="shared" ca="1" si="4"/>
        <v>66</v>
      </c>
      <c r="H201">
        <f t="shared" ca="1" si="4"/>
        <v>112</v>
      </c>
      <c r="I201" s="3">
        <f ca="1">SUMPRODUCT(C201:H201/SUM(C201:H201),對照表!$D$4:$I$4)/2.5</f>
        <v>0.22678288431061805</v>
      </c>
      <c r="J201">
        <f ca="1">SUM(表格1[[#This Row],[step1]:[step3]])</f>
        <v>421</v>
      </c>
      <c r="K201">
        <f ca="1">SUM(表格1[[#This Row],[step4]:[step6]])</f>
        <v>210</v>
      </c>
    </row>
    <row r="202" spans="1:11" x14ac:dyDescent="0.4">
      <c r="A202">
        <v>7</v>
      </c>
      <c r="B202">
        <v>24</v>
      </c>
      <c r="C202">
        <f t="shared" ca="1" si="4"/>
        <v>130</v>
      </c>
      <c r="D202">
        <f t="shared" ca="1" si="4"/>
        <v>65</v>
      </c>
      <c r="E202">
        <f t="shared" ca="1" si="4"/>
        <v>119</v>
      </c>
      <c r="F202">
        <f t="shared" ca="1" si="4"/>
        <v>102</v>
      </c>
      <c r="G202">
        <f t="shared" ca="1" si="4"/>
        <v>37</v>
      </c>
      <c r="H202">
        <f t="shared" ca="1" si="4"/>
        <v>25</v>
      </c>
      <c r="I202" s="3">
        <f ca="1">SUMPRODUCT(C202:H202/SUM(C202:H202),對照表!$D$4:$I$4)/2.5</f>
        <v>0.22071129707112971</v>
      </c>
      <c r="J202">
        <f ca="1">SUM(表格1[[#This Row],[step1]:[step3]])</f>
        <v>314</v>
      </c>
      <c r="K202">
        <f ca="1">SUM(表格1[[#This Row],[step4]:[step6]])</f>
        <v>164</v>
      </c>
    </row>
    <row r="203" spans="1:11" x14ac:dyDescent="0.4">
      <c r="A203">
        <v>7</v>
      </c>
      <c r="B203">
        <v>24</v>
      </c>
      <c r="C203">
        <f t="shared" ca="1" si="4"/>
        <v>138</v>
      </c>
      <c r="D203">
        <f t="shared" ca="1" si="4"/>
        <v>134</v>
      </c>
      <c r="E203">
        <f t="shared" ca="1" si="4"/>
        <v>21</v>
      </c>
      <c r="F203">
        <f t="shared" ca="1" si="4"/>
        <v>28</v>
      </c>
      <c r="G203">
        <f t="shared" ca="1" si="4"/>
        <v>28</v>
      </c>
      <c r="H203">
        <f t="shared" ca="1" si="4"/>
        <v>61</v>
      </c>
      <c r="I203" s="3">
        <f ca="1">SUMPRODUCT(C203:H203/SUM(C203:H203),對照表!$D$4:$I$4)/2.5</f>
        <v>0.24975609756097567</v>
      </c>
      <c r="J203">
        <f ca="1">SUM(表格1[[#This Row],[step1]:[step3]])</f>
        <v>293</v>
      </c>
      <c r="K203">
        <f ca="1">SUM(表格1[[#This Row],[step4]:[step6]])</f>
        <v>117</v>
      </c>
    </row>
    <row r="204" spans="1:11" x14ac:dyDescent="0.4">
      <c r="A204">
        <v>7</v>
      </c>
      <c r="B204">
        <v>24</v>
      </c>
      <c r="C204">
        <f t="shared" ref="C204:H267" ca="1" si="5">ABS(ROUND(_xlfn.NORM.INV(RAND(),0,1)*100,0))</f>
        <v>75</v>
      </c>
      <c r="D204">
        <f t="shared" ca="1" si="5"/>
        <v>195</v>
      </c>
      <c r="E204">
        <f t="shared" ca="1" si="5"/>
        <v>108</v>
      </c>
      <c r="F204">
        <f t="shared" ca="1" si="5"/>
        <v>139</v>
      </c>
      <c r="G204">
        <f t="shared" ca="1" si="5"/>
        <v>121</v>
      </c>
      <c r="H204">
        <f t="shared" ca="1" si="5"/>
        <v>72</v>
      </c>
      <c r="I204" s="3">
        <f ca="1">SUMPRODUCT(C204:H204/SUM(C204:H204),對照表!$D$4:$I$4)/2.5</f>
        <v>0.17464788732394365</v>
      </c>
      <c r="J204">
        <f ca="1">SUM(表格1[[#This Row],[step1]:[step3]])</f>
        <v>378</v>
      </c>
      <c r="K204">
        <f ca="1">SUM(表格1[[#This Row],[step4]:[step6]])</f>
        <v>332</v>
      </c>
    </row>
    <row r="205" spans="1:11" x14ac:dyDescent="0.4">
      <c r="A205">
        <v>7</v>
      </c>
      <c r="B205">
        <v>24</v>
      </c>
      <c r="C205">
        <f t="shared" ca="1" si="5"/>
        <v>77</v>
      </c>
      <c r="D205">
        <f t="shared" ca="1" si="5"/>
        <v>31</v>
      </c>
      <c r="E205">
        <f t="shared" ca="1" si="5"/>
        <v>123</v>
      </c>
      <c r="F205">
        <f t="shared" ca="1" si="5"/>
        <v>60</v>
      </c>
      <c r="G205">
        <f t="shared" ca="1" si="5"/>
        <v>32</v>
      </c>
      <c r="H205">
        <f t="shared" ca="1" si="5"/>
        <v>120</v>
      </c>
      <c r="I205" s="3">
        <f ca="1">SUMPRODUCT(C205:H205/SUM(C205:H205),對照表!$D$4:$I$4)/2.5</f>
        <v>0.15959367945823927</v>
      </c>
      <c r="J205">
        <f ca="1">SUM(表格1[[#This Row],[step1]:[step3]])</f>
        <v>231</v>
      </c>
      <c r="K205">
        <f ca="1">SUM(表格1[[#This Row],[step4]:[step6]])</f>
        <v>212</v>
      </c>
    </row>
    <row r="206" spans="1:11" x14ac:dyDescent="0.4">
      <c r="A206">
        <v>7</v>
      </c>
      <c r="B206">
        <v>24</v>
      </c>
      <c r="C206">
        <f t="shared" ca="1" si="5"/>
        <v>93</v>
      </c>
      <c r="D206">
        <f t="shared" ca="1" si="5"/>
        <v>77</v>
      </c>
      <c r="E206">
        <f t="shared" ca="1" si="5"/>
        <v>61</v>
      </c>
      <c r="F206">
        <f t="shared" ca="1" si="5"/>
        <v>114</v>
      </c>
      <c r="G206">
        <f t="shared" ca="1" si="5"/>
        <v>41</v>
      </c>
      <c r="H206">
        <f t="shared" ca="1" si="5"/>
        <v>177</v>
      </c>
      <c r="I206" s="3">
        <f ca="1">SUMPRODUCT(C206:H206/SUM(C206:H206),對照表!$D$4:$I$4)/2.5</f>
        <v>0.14902309058614566</v>
      </c>
      <c r="J206">
        <f ca="1">SUM(表格1[[#This Row],[step1]:[step3]])</f>
        <v>231</v>
      </c>
      <c r="K206">
        <f ca="1">SUM(表格1[[#This Row],[step4]:[step6]])</f>
        <v>332</v>
      </c>
    </row>
    <row r="207" spans="1:11" x14ac:dyDescent="0.4">
      <c r="A207">
        <v>7</v>
      </c>
      <c r="B207">
        <v>24</v>
      </c>
      <c r="C207">
        <f t="shared" ca="1" si="5"/>
        <v>173</v>
      </c>
      <c r="D207">
        <f t="shared" ca="1" si="5"/>
        <v>145</v>
      </c>
      <c r="E207">
        <f t="shared" ca="1" si="5"/>
        <v>113</v>
      </c>
      <c r="F207">
        <f t="shared" ca="1" si="5"/>
        <v>91</v>
      </c>
      <c r="G207">
        <f t="shared" ca="1" si="5"/>
        <v>45</v>
      </c>
      <c r="H207">
        <f t="shared" ca="1" si="5"/>
        <v>37</v>
      </c>
      <c r="I207" s="3">
        <f ca="1">SUMPRODUCT(C207:H207/SUM(C207:H207),對照表!$D$4:$I$4)/2.5</f>
        <v>0.23907284768211925</v>
      </c>
      <c r="J207">
        <f ca="1">SUM(表格1[[#This Row],[step1]:[step3]])</f>
        <v>431</v>
      </c>
      <c r="K207">
        <f ca="1">SUM(表格1[[#This Row],[step4]:[step6]])</f>
        <v>173</v>
      </c>
    </row>
    <row r="208" spans="1:11" x14ac:dyDescent="0.4">
      <c r="A208">
        <v>7</v>
      </c>
      <c r="B208">
        <v>24</v>
      </c>
      <c r="C208">
        <f t="shared" ca="1" si="5"/>
        <v>120</v>
      </c>
      <c r="D208">
        <f t="shared" ca="1" si="5"/>
        <v>16</v>
      </c>
      <c r="E208">
        <f t="shared" ca="1" si="5"/>
        <v>92</v>
      </c>
      <c r="F208">
        <f t="shared" ca="1" si="5"/>
        <v>58</v>
      </c>
      <c r="G208">
        <f t="shared" ca="1" si="5"/>
        <v>119</v>
      </c>
      <c r="H208">
        <f t="shared" ca="1" si="5"/>
        <v>89</v>
      </c>
      <c r="I208" s="3">
        <f ca="1">SUMPRODUCT(C208:H208/SUM(C208:H208),對照表!$D$4:$I$4)/2.5</f>
        <v>0.15587044534412953</v>
      </c>
      <c r="J208">
        <f ca="1">SUM(表格1[[#This Row],[step1]:[step3]])</f>
        <v>228</v>
      </c>
      <c r="K208">
        <f ca="1">SUM(表格1[[#This Row],[step4]:[step6]])</f>
        <v>266</v>
      </c>
    </row>
    <row r="209" spans="1:11" x14ac:dyDescent="0.4">
      <c r="A209">
        <v>7</v>
      </c>
      <c r="B209">
        <v>24</v>
      </c>
      <c r="C209">
        <f t="shared" ca="1" si="5"/>
        <v>61</v>
      </c>
      <c r="D209">
        <f t="shared" ca="1" si="5"/>
        <v>18</v>
      </c>
      <c r="E209">
        <f t="shared" ca="1" si="5"/>
        <v>198</v>
      </c>
      <c r="F209">
        <f t="shared" ca="1" si="5"/>
        <v>58</v>
      </c>
      <c r="G209">
        <f t="shared" ca="1" si="5"/>
        <v>50</v>
      </c>
      <c r="H209">
        <f t="shared" ca="1" si="5"/>
        <v>37</v>
      </c>
      <c r="I209" s="3">
        <f ca="1">SUMPRODUCT(C209:H209/SUM(C209:H209),對照表!$D$4:$I$4)/2.5</f>
        <v>0.17819905213270143</v>
      </c>
      <c r="J209">
        <f ca="1">SUM(表格1[[#This Row],[step1]:[step3]])</f>
        <v>277</v>
      </c>
      <c r="K209">
        <f ca="1">SUM(表格1[[#This Row],[step4]:[step6]])</f>
        <v>145</v>
      </c>
    </row>
    <row r="210" spans="1:11" x14ac:dyDescent="0.4">
      <c r="A210">
        <v>7</v>
      </c>
      <c r="B210">
        <v>24</v>
      </c>
      <c r="C210">
        <f t="shared" ca="1" si="5"/>
        <v>100</v>
      </c>
      <c r="D210">
        <f t="shared" ca="1" si="5"/>
        <v>125</v>
      </c>
      <c r="E210">
        <f t="shared" ca="1" si="5"/>
        <v>49</v>
      </c>
      <c r="F210">
        <f t="shared" ca="1" si="5"/>
        <v>54</v>
      </c>
      <c r="G210">
        <f t="shared" ca="1" si="5"/>
        <v>139</v>
      </c>
      <c r="H210">
        <f t="shared" ca="1" si="5"/>
        <v>17</v>
      </c>
      <c r="I210" s="3">
        <f ca="1">SUMPRODUCT(C210:H210/SUM(C210:H210),對照表!$D$4:$I$4)/2.5</f>
        <v>0.19152892561983473</v>
      </c>
      <c r="J210">
        <f ca="1">SUM(表格1[[#This Row],[step1]:[step3]])</f>
        <v>274</v>
      </c>
      <c r="K210">
        <f ca="1">SUM(表格1[[#This Row],[step4]:[step6]])</f>
        <v>210</v>
      </c>
    </row>
    <row r="211" spans="1:11" x14ac:dyDescent="0.4">
      <c r="A211">
        <v>7</v>
      </c>
      <c r="B211">
        <v>24</v>
      </c>
      <c r="C211">
        <f t="shared" ca="1" si="5"/>
        <v>68</v>
      </c>
      <c r="D211">
        <f t="shared" ca="1" si="5"/>
        <v>117</v>
      </c>
      <c r="E211">
        <f t="shared" ca="1" si="5"/>
        <v>128</v>
      </c>
      <c r="F211">
        <f t="shared" ca="1" si="5"/>
        <v>68</v>
      </c>
      <c r="G211">
        <f t="shared" ca="1" si="5"/>
        <v>89</v>
      </c>
      <c r="H211">
        <f t="shared" ca="1" si="5"/>
        <v>74</v>
      </c>
      <c r="I211" s="3">
        <f ca="1">SUMPRODUCT(C211:H211/SUM(C211:H211),對照表!$D$4:$I$4)/2.5</f>
        <v>0.17408088235294117</v>
      </c>
      <c r="J211">
        <f ca="1">SUM(表格1[[#This Row],[step1]:[step3]])</f>
        <v>313</v>
      </c>
      <c r="K211">
        <f ca="1">SUM(表格1[[#This Row],[step4]:[step6]])</f>
        <v>231</v>
      </c>
    </row>
    <row r="212" spans="1:11" x14ac:dyDescent="0.4">
      <c r="A212">
        <v>7</v>
      </c>
      <c r="B212">
        <v>24</v>
      </c>
      <c r="C212">
        <f t="shared" ca="1" si="5"/>
        <v>52</v>
      </c>
      <c r="D212">
        <f t="shared" ca="1" si="5"/>
        <v>45</v>
      </c>
      <c r="E212">
        <f t="shared" ca="1" si="5"/>
        <v>32</v>
      </c>
      <c r="F212">
        <f t="shared" ca="1" si="5"/>
        <v>12</v>
      </c>
      <c r="G212">
        <f t="shared" ca="1" si="5"/>
        <v>64</v>
      </c>
      <c r="H212">
        <f t="shared" ca="1" si="5"/>
        <v>49</v>
      </c>
      <c r="I212" s="3">
        <f ca="1">SUMPRODUCT(C212:H212/SUM(C212:H212),對照表!$D$4:$I$4)/2.5</f>
        <v>0.16496062992125982</v>
      </c>
      <c r="J212">
        <f ca="1">SUM(表格1[[#This Row],[step1]:[step3]])</f>
        <v>129</v>
      </c>
      <c r="K212">
        <f ca="1">SUM(表格1[[#This Row],[step4]:[step6]])</f>
        <v>125</v>
      </c>
    </row>
    <row r="213" spans="1:11" x14ac:dyDescent="0.4">
      <c r="A213">
        <v>7</v>
      </c>
      <c r="B213">
        <v>24</v>
      </c>
      <c r="C213">
        <f t="shared" ca="1" si="5"/>
        <v>73</v>
      </c>
      <c r="D213">
        <f t="shared" ca="1" si="5"/>
        <v>29</v>
      </c>
      <c r="E213">
        <f t="shared" ca="1" si="5"/>
        <v>14</v>
      </c>
      <c r="F213">
        <f t="shared" ca="1" si="5"/>
        <v>90</v>
      </c>
      <c r="G213">
        <f t="shared" ca="1" si="5"/>
        <v>88</v>
      </c>
      <c r="H213">
        <f t="shared" ca="1" si="5"/>
        <v>59</v>
      </c>
      <c r="I213" s="3">
        <f ca="1">SUMPRODUCT(C213:H213/SUM(C213:H213),對照表!$D$4:$I$4)/2.5</f>
        <v>0.14079320113314447</v>
      </c>
      <c r="J213">
        <f ca="1">SUM(表格1[[#This Row],[step1]:[step3]])</f>
        <v>116</v>
      </c>
      <c r="K213">
        <f ca="1">SUM(表格1[[#This Row],[step4]:[step6]])</f>
        <v>237</v>
      </c>
    </row>
    <row r="214" spans="1:11" x14ac:dyDescent="0.4">
      <c r="A214">
        <v>7</v>
      </c>
      <c r="B214">
        <v>24</v>
      </c>
      <c r="C214">
        <f t="shared" ca="1" si="5"/>
        <v>3</v>
      </c>
      <c r="D214">
        <f t="shared" ca="1" si="5"/>
        <v>10</v>
      </c>
      <c r="E214">
        <f t="shared" ca="1" si="5"/>
        <v>62</v>
      </c>
      <c r="F214">
        <f t="shared" ca="1" si="5"/>
        <v>8</v>
      </c>
      <c r="G214">
        <f t="shared" ca="1" si="5"/>
        <v>8</v>
      </c>
      <c r="H214">
        <f t="shared" ca="1" si="5"/>
        <v>180</v>
      </c>
      <c r="I214" s="3">
        <f ca="1">SUMPRODUCT(C214:H214/SUM(C214:H214),對照表!$D$4:$I$4)/2.5</f>
        <v>6.4206642066420669E-2</v>
      </c>
      <c r="J214">
        <f ca="1">SUM(表格1[[#This Row],[step1]:[step3]])</f>
        <v>75</v>
      </c>
      <c r="K214">
        <f ca="1">SUM(表格1[[#This Row],[step4]:[step6]])</f>
        <v>196</v>
      </c>
    </row>
    <row r="215" spans="1:11" x14ac:dyDescent="0.4">
      <c r="A215">
        <v>7</v>
      </c>
      <c r="B215">
        <v>24</v>
      </c>
      <c r="C215">
        <f t="shared" ca="1" si="5"/>
        <v>131</v>
      </c>
      <c r="D215">
        <f t="shared" ca="1" si="5"/>
        <v>1</v>
      </c>
      <c r="E215">
        <f t="shared" ca="1" si="5"/>
        <v>131</v>
      </c>
      <c r="F215">
        <f t="shared" ca="1" si="5"/>
        <v>77</v>
      </c>
      <c r="G215">
        <f t="shared" ca="1" si="5"/>
        <v>54</v>
      </c>
      <c r="H215">
        <f t="shared" ca="1" si="5"/>
        <v>24</v>
      </c>
      <c r="I215" s="3">
        <f ca="1">SUMPRODUCT(C215:H215/SUM(C215:H215),對照表!$D$4:$I$4)/2.5</f>
        <v>0.20717703349282299</v>
      </c>
      <c r="J215">
        <f ca="1">SUM(表格1[[#This Row],[step1]:[step3]])</f>
        <v>263</v>
      </c>
      <c r="K215">
        <f ca="1">SUM(表格1[[#This Row],[step4]:[step6]])</f>
        <v>155</v>
      </c>
    </row>
    <row r="216" spans="1:11" x14ac:dyDescent="0.4">
      <c r="A216">
        <v>7</v>
      </c>
      <c r="B216">
        <v>24</v>
      </c>
      <c r="C216">
        <f t="shared" ca="1" si="5"/>
        <v>303</v>
      </c>
      <c r="D216">
        <f t="shared" ca="1" si="5"/>
        <v>114</v>
      </c>
      <c r="E216">
        <f t="shared" ca="1" si="5"/>
        <v>14</v>
      </c>
      <c r="F216">
        <f t="shared" ca="1" si="5"/>
        <v>83</v>
      </c>
      <c r="G216">
        <f t="shared" ca="1" si="5"/>
        <v>169</v>
      </c>
      <c r="H216">
        <f t="shared" ca="1" si="5"/>
        <v>76</v>
      </c>
      <c r="I216" s="3">
        <f ca="1">SUMPRODUCT(C216:H216/SUM(C216:H216),對照表!$D$4:$I$4)/2.5</f>
        <v>0.21936758893280633</v>
      </c>
      <c r="J216">
        <f ca="1">SUM(表格1[[#This Row],[step1]:[step3]])</f>
        <v>431</v>
      </c>
      <c r="K216">
        <f ca="1">SUM(表格1[[#This Row],[step4]:[step6]])</f>
        <v>328</v>
      </c>
    </row>
    <row r="217" spans="1:11" x14ac:dyDescent="0.4">
      <c r="A217">
        <v>7</v>
      </c>
      <c r="B217">
        <v>24</v>
      </c>
      <c r="C217">
        <f t="shared" ca="1" si="5"/>
        <v>53</v>
      </c>
      <c r="D217">
        <f t="shared" ca="1" si="5"/>
        <v>117</v>
      </c>
      <c r="E217">
        <f t="shared" ca="1" si="5"/>
        <v>121</v>
      </c>
      <c r="F217">
        <f t="shared" ca="1" si="5"/>
        <v>91</v>
      </c>
      <c r="G217">
        <f t="shared" ca="1" si="5"/>
        <v>125</v>
      </c>
      <c r="H217">
        <f t="shared" ca="1" si="5"/>
        <v>78</v>
      </c>
      <c r="I217" s="3">
        <f ca="1">SUMPRODUCT(C217:H217/SUM(C217:H217),對照表!$D$4:$I$4)/2.5</f>
        <v>0.15316239316239316</v>
      </c>
      <c r="J217">
        <f ca="1">SUM(表格1[[#This Row],[step1]:[step3]])</f>
        <v>291</v>
      </c>
      <c r="K217">
        <f ca="1">SUM(表格1[[#This Row],[step4]:[step6]])</f>
        <v>294</v>
      </c>
    </row>
    <row r="218" spans="1:11" x14ac:dyDescent="0.4">
      <c r="A218">
        <v>7</v>
      </c>
      <c r="B218">
        <v>24</v>
      </c>
      <c r="C218">
        <f t="shared" ca="1" si="5"/>
        <v>79</v>
      </c>
      <c r="D218">
        <f t="shared" ca="1" si="5"/>
        <v>108</v>
      </c>
      <c r="E218">
        <f t="shared" ca="1" si="5"/>
        <v>28</v>
      </c>
      <c r="F218">
        <f t="shared" ca="1" si="5"/>
        <v>61</v>
      </c>
      <c r="G218">
        <f t="shared" ca="1" si="5"/>
        <v>44</v>
      </c>
      <c r="H218">
        <f t="shared" ca="1" si="5"/>
        <v>104</v>
      </c>
      <c r="I218" s="3">
        <f ca="1">SUMPRODUCT(C218:H218/SUM(C218:H218),對照表!$D$4:$I$4)/2.5</f>
        <v>0.17853773584905658</v>
      </c>
      <c r="J218">
        <f ca="1">SUM(表格1[[#This Row],[step1]:[step3]])</f>
        <v>215</v>
      </c>
      <c r="K218">
        <f ca="1">SUM(表格1[[#This Row],[step4]:[step6]])</f>
        <v>209</v>
      </c>
    </row>
    <row r="219" spans="1:11" x14ac:dyDescent="0.4">
      <c r="A219">
        <v>7</v>
      </c>
      <c r="B219">
        <v>24</v>
      </c>
      <c r="C219">
        <f t="shared" ca="1" si="5"/>
        <v>98</v>
      </c>
      <c r="D219">
        <f t="shared" ca="1" si="5"/>
        <v>25</v>
      </c>
      <c r="E219">
        <f t="shared" ca="1" si="5"/>
        <v>147</v>
      </c>
      <c r="F219">
        <f t="shared" ca="1" si="5"/>
        <v>41</v>
      </c>
      <c r="G219">
        <f t="shared" ca="1" si="5"/>
        <v>14</v>
      </c>
      <c r="H219">
        <f t="shared" ca="1" si="5"/>
        <v>111</v>
      </c>
      <c r="I219" s="3">
        <f ca="1">SUMPRODUCT(C219:H219/SUM(C219:H219),對照表!$D$4:$I$4)/2.5</f>
        <v>0.18394495412844039</v>
      </c>
      <c r="J219">
        <f ca="1">SUM(表格1[[#This Row],[step1]:[step3]])</f>
        <v>270</v>
      </c>
      <c r="K219">
        <f ca="1">SUM(表格1[[#This Row],[step4]:[step6]])</f>
        <v>166</v>
      </c>
    </row>
    <row r="220" spans="1:11" x14ac:dyDescent="0.4">
      <c r="A220">
        <v>7</v>
      </c>
      <c r="B220">
        <v>24</v>
      </c>
      <c r="C220">
        <f t="shared" ca="1" si="5"/>
        <v>64</v>
      </c>
      <c r="D220">
        <f t="shared" ca="1" si="5"/>
        <v>29</v>
      </c>
      <c r="E220">
        <f t="shared" ca="1" si="5"/>
        <v>21</v>
      </c>
      <c r="F220">
        <f t="shared" ca="1" si="5"/>
        <v>109</v>
      </c>
      <c r="G220">
        <f t="shared" ca="1" si="5"/>
        <v>66</v>
      </c>
      <c r="H220">
        <f t="shared" ca="1" si="5"/>
        <v>124</v>
      </c>
      <c r="I220" s="3">
        <f ca="1">SUMPRODUCT(C220:H220/SUM(C220:H220),對照表!$D$4:$I$4)/2.5</f>
        <v>0.11961259079903148</v>
      </c>
      <c r="J220">
        <f ca="1">SUM(表格1[[#This Row],[step1]:[step3]])</f>
        <v>114</v>
      </c>
      <c r="K220">
        <f ca="1">SUM(表格1[[#This Row],[step4]:[step6]])</f>
        <v>299</v>
      </c>
    </row>
    <row r="221" spans="1:11" x14ac:dyDescent="0.4">
      <c r="A221">
        <v>7</v>
      </c>
      <c r="B221">
        <v>24</v>
      </c>
      <c r="C221">
        <f t="shared" ca="1" si="5"/>
        <v>94</v>
      </c>
      <c r="D221">
        <f t="shared" ca="1" si="5"/>
        <v>232</v>
      </c>
      <c r="E221">
        <f t="shared" ca="1" si="5"/>
        <v>97</v>
      </c>
      <c r="F221">
        <f t="shared" ca="1" si="5"/>
        <v>186</v>
      </c>
      <c r="G221">
        <f t="shared" ca="1" si="5"/>
        <v>38</v>
      </c>
      <c r="H221">
        <f t="shared" ca="1" si="5"/>
        <v>82</v>
      </c>
      <c r="I221" s="3">
        <f ca="1">SUMPRODUCT(C221:H221/SUM(C221:H221),對照表!$D$4:$I$4)/2.5</f>
        <v>0.19917695473251029</v>
      </c>
      <c r="J221">
        <f ca="1">SUM(表格1[[#This Row],[step1]:[step3]])</f>
        <v>423</v>
      </c>
      <c r="K221">
        <f ca="1">SUM(表格1[[#This Row],[step4]:[step6]])</f>
        <v>306</v>
      </c>
    </row>
    <row r="222" spans="1:11" x14ac:dyDescent="0.4">
      <c r="A222">
        <v>7</v>
      </c>
      <c r="B222">
        <v>24</v>
      </c>
      <c r="C222">
        <f t="shared" ca="1" si="5"/>
        <v>15</v>
      </c>
      <c r="D222">
        <f t="shared" ca="1" si="5"/>
        <v>49</v>
      </c>
      <c r="E222">
        <f t="shared" ca="1" si="5"/>
        <v>140</v>
      </c>
      <c r="F222">
        <f t="shared" ca="1" si="5"/>
        <v>12</v>
      </c>
      <c r="G222">
        <f t="shared" ca="1" si="5"/>
        <v>4</v>
      </c>
      <c r="H222">
        <f t="shared" ca="1" si="5"/>
        <v>3</v>
      </c>
      <c r="I222" s="3">
        <f ca="1">SUMPRODUCT(C222:H222/SUM(C222:H222),對照表!$D$4:$I$4)/2.5</f>
        <v>0.22376681614349775</v>
      </c>
      <c r="J222">
        <f ca="1">SUM(表格1[[#This Row],[step1]:[step3]])</f>
        <v>204</v>
      </c>
      <c r="K222">
        <f ca="1">SUM(表格1[[#This Row],[step4]:[step6]])</f>
        <v>19</v>
      </c>
    </row>
    <row r="223" spans="1:11" x14ac:dyDescent="0.4">
      <c r="A223">
        <v>7</v>
      </c>
      <c r="B223">
        <v>24</v>
      </c>
      <c r="C223">
        <f t="shared" ca="1" si="5"/>
        <v>45</v>
      </c>
      <c r="D223">
        <f t="shared" ca="1" si="5"/>
        <v>193</v>
      </c>
      <c r="E223">
        <f t="shared" ca="1" si="5"/>
        <v>9</v>
      </c>
      <c r="F223">
        <f t="shared" ca="1" si="5"/>
        <v>110</v>
      </c>
      <c r="G223">
        <f t="shared" ca="1" si="5"/>
        <v>26</v>
      </c>
      <c r="H223">
        <f t="shared" ca="1" si="5"/>
        <v>137</v>
      </c>
      <c r="I223" s="3">
        <f ca="1">SUMPRODUCT(C223:H223/SUM(C223:H223),對照表!$D$4:$I$4)/2.5</f>
        <v>0.1705769230769231</v>
      </c>
      <c r="J223">
        <f ca="1">SUM(表格1[[#This Row],[step1]:[step3]])</f>
        <v>247</v>
      </c>
      <c r="K223">
        <f ca="1">SUM(表格1[[#This Row],[step4]:[step6]])</f>
        <v>273</v>
      </c>
    </row>
    <row r="224" spans="1:11" x14ac:dyDescent="0.4">
      <c r="A224">
        <v>7</v>
      </c>
      <c r="B224">
        <v>24</v>
      </c>
      <c r="C224">
        <f t="shared" ca="1" si="5"/>
        <v>85</v>
      </c>
      <c r="D224">
        <f t="shared" ca="1" si="5"/>
        <v>66</v>
      </c>
      <c r="E224">
        <f t="shared" ca="1" si="5"/>
        <v>93</v>
      </c>
      <c r="F224">
        <f t="shared" ca="1" si="5"/>
        <v>33</v>
      </c>
      <c r="G224">
        <f t="shared" ca="1" si="5"/>
        <v>346</v>
      </c>
      <c r="H224">
        <f t="shared" ca="1" si="5"/>
        <v>79</v>
      </c>
      <c r="I224" s="3">
        <f ca="1">SUMPRODUCT(C224:H224/SUM(C224:H224),對照表!$D$4:$I$4)/2.5</f>
        <v>0.10783475783475785</v>
      </c>
      <c r="J224">
        <f ca="1">SUM(表格1[[#This Row],[step1]:[step3]])</f>
        <v>244</v>
      </c>
      <c r="K224">
        <f ca="1">SUM(表格1[[#This Row],[step4]:[step6]])</f>
        <v>458</v>
      </c>
    </row>
    <row r="225" spans="1:11" x14ac:dyDescent="0.4">
      <c r="A225">
        <v>7</v>
      </c>
      <c r="B225">
        <v>24</v>
      </c>
      <c r="C225">
        <f t="shared" ca="1" si="5"/>
        <v>59</v>
      </c>
      <c r="D225">
        <f t="shared" ca="1" si="5"/>
        <v>58</v>
      </c>
      <c r="E225">
        <f t="shared" ca="1" si="5"/>
        <v>140</v>
      </c>
      <c r="F225">
        <f t="shared" ca="1" si="5"/>
        <v>18</v>
      </c>
      <c r="G225">
        <f t="shared" ca="1" si="5"/>
        <v>71</v>
      </c>
      <c r="H225">
        <f t="shared" ca="1" si="5"/>
        <v>74</v>
      </c>
      <c r="I225" s="3">
        <f ca="1">SUMPRODUCT(C225:H225/SUM(C225:H225),對照表!$D$4:$I$4)/2.5</f>
        <v>0.16857142857142857</v>
      </c>
      <c r="J225">
        <f ca="1">SUM(表格1[[#This Row],[step1]:[step3]])</f>
        <v>257</v>
      </c>
      <c r="K225">
        <f ca="1">SUM(表格1[[#This Row],[step4]:[step6]])</f>
        <v>163</v>
      </c>
    </row>
    <row r="226" spans="1:11" x14ac:dyDescent="0.4">
      <c r="A226">
        <v>7</v>
      </c>
      <c r="B226">
        <v>24</v>
      </c>
      <c r="C226">
        <f t="shared" ca="1" si="5"/>
        <v>76</v>
      </c>
      <c r="D226">
        <f t="shared" ca="1" si="5"/>
        <v>110</v>
      </c>
      <c r="E226">
        <f t="shared" ca="1" si="5"/>
        <v>47</v>
      </c>
      <c r="F226">
        <f t="shared" ca="1" si="5"/>
        <v>112</v>
      </c>
      <c r="G226">
        <f t="shared" ca="1" si="5"/>
        <v>42</v>
      </c>
      <c r="H226">
        <f t="shared" ca="1" si="5"/>
        <v>47</v>
      </c>
      <c r="I226" s="3">
        <f ca="1">SUMPRODUCT(C226:H226/SUM(C226:H226),對照表!$D$4:$I$4)/2.5</f>
        <v>0.19354838709677419</v>
      </c>
      <c r="J226">
        <f ca="1">SUM(表格1[[#This Row],[step1]:[step3]])</f>
        <v>233</v>
      </c>
      <c r="K226">
        <f ca="1">SUM(表格1[[#This Row],[step4]:[step6]])</f>
        <v>201</v>
      </c>
    </row>
    <row r="227" spans="1:11" x14ac:dyDescent="0.4">
      <c r="A227">
        <v>7</v>
      </c>
      <c r="B227">
        <v>24</v>
      </c>
      <c r="C227">
        <f t="shared" ca="1" si="5"/>
        <v>151</v>
      </c>
      <c r="D227">
        <f t="shared" ca="1" si="5"/>
        <v>75</v>
      </c>
      <c r="E227">
        <f t="shared" ca="1" si="5"/>
        <v>102</v>
      </c>
      <c r="F227">
        <f t="shared" ca="1" si="5"/>
        <v>91</v>
      </c>
      <c r="G227">
        <f t="shared" ca="1" si="5"/>
        <v>90</v>
      </c>
      <c r="H227">
        <f t="shared" ca="1" si="5"/>
        <v>70</v>
      </c>
      <c r="I227" s="3">
        <f ca="1">SUMPRODUCT(C227:H227/SUM(C227:H227),對照表!$D$4:$I$4)/2.5</f>
        <v>0.19412780656303971</v>
      </c>
      <c r="J227">
        <f ca="1">SUM(表格1[[#This Row],[step1]:[step3]])</f>
        <v>328</v>
      </c>
      <c r="K227">
        <f ca="1">SUM(表格1[[#This Row],[step4]:[step6]])</f>
        <v>251</v>
      </c>
    </row>
    <row r="228" spans="1:11" x14ac:dyDescent="0.4">
      <c r="A228">
        <v>7</v>
      </c>
      <c r="B228">
        <v>24</v>
      </c>
      <c r="C228">
        <f t="shared" ca="1" si="5"/>
        <v>7</v>
      </c>
      <c r="D228">
        <f t="shared" ca="1" si="5"/>
        <v>97</v>
      </c>
      <c r="E228">
        <f t="shared" ca="1" si="5"/>
        <v>45</v>
      </c>
      <c r="F228">
        <f t="shared" ca="1" si="5"/>
        <v>130</v>
      </c>
      <c r="G228">
        <f t="shared" ca="1" si="5"/>
        <v>197</v>
      </c>
      <c r="H228">
        <f t="shared" ca="1" si="5"/>
        <v>5</v>
      </c>
      <c r="I228" s="3">
        <f ca="1">SUMPRODUCT(C228:H228/SUM(C228:H228),對照表!$D$4:$I$4)/2.5</f>
        <v>0.11205821205821206</v>
      </c>
      <c r="J228">
        <f ca="1">SUM(表格1[[#This Row],[step1]:[step3]])</f>
        <v>149</v>
      </c>
      <c r="K228">
        <f ca="1">SUM(表格1[[#This Row],[step4]:[step6]])</f>
        <v>332</v>
      </c>
    </row>
    <row r="229" spans="1:11" x14ac:dyDescent="0.4">
      <c r="A229">
        <v>7</v>
      </c>
      <c r="B229">
        <v>24</v>
      </c>
      <c r="C229">
        <f t="shared" ca="1" si="5"/>
        <v>58</v>
      </c>
      <c r="D229">
        <f t="shared" ca="1" si="5"/>
        <v>124</v>
      </c>
      <c r="E229">
        <f t="shared" ca="1" si="5"/>
        <v>44</v>
      </c>
      <c r="F229">
        <f t="shared" ca="1" si="5"/>
        <v>73</v>
      </c>
      <c r="G229">
        <f t="shared" ca="1" si="5"/>
        <v>78</v>
      </c>
      <c r="H229">
        <f t="shared" ca="1" si="5"/>
        <v>219</v>
      </c>
      <c r="I229" s="3">
        <f ca="1">SUMPRODUCT(C229:H229/SUM(C229:H229),對照表!$D$4:$I$4)/2.5</f>
        <v>0.12835570469798657</v>
      </c>
      <c r="J229">
        <f ca="1">SUM(表格1[[#This Row],[step1]:[step3]])</f>
        <v>226</v>
      </c>
      <c r="K229">
        <f ca="1">SUM(表格1[[#This Row],[step4]:[step6]])</f>
        <v>370</v>
      </c>
    </row>
    <row r="230" spans="1:11" x14ac:dyDescent="0.4">
      <c r="A230">
        <v>7</v>
      </c>
      <c r="B230">
        <v>24</v>
      </c>
      <c r="C230">
        <f t="shared" ca="1" si="5"/>
        <v>175</v>
      </c>
      <c r="D230">
        <f t="shared" ca="1" si="5"/>
        <v>42</v>
      </c>
      <c r="E230">
        <f t="shared" ca="1" si="5"/>
        <v>64</v>
      </c>
      <c r="F230">
        <f t="shared" ca="1" si="5"/>
        <v>170</v>
      </c>
      <c r="G230">
        <f t="shared" ca="1" si="5"/>
        <v>88</v>
      </c>
      <c r="H230">
        <f t="shared" ca="1" si="5"/>
        <v>165</v>
      </c>
      <c r="I230" s="3">
        <f ca="1">SUMPRODUCT(C230:H230/SUM(C230:H230),對照表!$D$4:$I$4)/2.5</f>
        <v>0.15965909090909092</v>
      </c>
      <c r="J230">
        <f ca="1">SUM(表格1[[#This Row],[step1]:[step3]])</f>
        <v>281</v>
      </c>
      <c r="K230">
        <f ca="1">SUM(表格1[[#This Row],[step4]:[step6]])</f>
        <v>423</v>
      </c>
    </row>
    <row r="231" spans="1:11" x14ac:dyDescent="0.4">
      <c r="A231">
        <v>7</v>
      </c>
      <c r="B231">
        <v>24</v>
      </c>
      <c r="C231">
        <f t="shared" ca="1" si="5"/>
        <v>80</v>
      </c>
      <c r="D231">
        <f t="shared" ca="1" si="5"/>
        <v>64</v>
      </c>
      <c r="E231">
        <f t="shared" ca="1" si="5"/>
        <v>75</v>
      </c>
      <c r="F231">
        <f t="shared" ca="1" si="5"/>
        <v>163</v>
      </c>
      <c r="G231">
        <f t="shared" ca="1" si="5"/>
        <v>73</v>
      </c>
      <c r="H231">
        <f t="shared" ca="1" si="5"/>
        <v>167</v>
      </c>
      <c r="I231" s="3">
        <f ca="1">SUMPRODUCT(C231:H231/SUM(C231:H231),對照表!$D$4:$I$4)/2.5</f>
        <v>0.13263665594855306</v>
      </c>
      <c r="J231">
        <f ca="1">SUM(表格1[[#This Row],[step1]:[step3]])</f>
        <v>219</v>
      </c>
      <c r="K231">
        <f ca="1">SUM(表格1[[#This Row],[step4]:[step6]])</f>
        <v>403</v>
      </c>
    </row>
    <row r="232" spans="1:11" x14ac:dyDescent="0.4">
      <c r="A232">
        <v>7</v>
      </c>
      <c r="B232">
        <v>24</v>
      </c>
      <c r="C232">
        <f t="shared" ca="1" si="5"/>
        <v>37</v>
      </c>
      <c r="D232">
        <f t="shared" ca="1" si="5"/>
        <v>75</v>
      </c>
      <c r="E232">
        <f t="shared" ca="1" si="5"/>
        <v>193</v>
      </c>
      <c r="F232">
        <f t="shared" ca="1" si="5"/>
        <v>60</v>
      </c>
      <c r="G232">
        <f t="shared" ca="1" si="5"/>
        <v>96</v>
      </c>
      <c r="H232">
        <f t="shared" ca="1" si="5"/>
        <v>3</v>
      </c>
      <c r="I232" s="3">
        <f ca="1">SUMPRODUCT(C232:H232/SUM(C232:H232),對照表!$D$4:$I$4)/2.5</f>
        <v>0.17650862068965517</v>
      </c>
      <c r="J232">
        <f ca="1">SUM(表格1[[#This Row],[step1]:[step3]])</f>
        <v>305</v>
      </c>
      <c r="K232">
        <f ca="1">SUM(表格1[[#This Row],[step4]:[step6]])</f>
        <v>159</v>
      </c>
    </row>
    <row r="233" spans="1:11" x14ac:dyDescent="0.4">
      <c r="A233">
        <v>7</v>
      </c>
      <c r="B233">
        <v>24</v>
      </c>
      <c r="C233">
        <f t="shared" ca="1" si="5"/>
        <v>113</v>
      </c>
      <c r="D233">
        <f t="shared" ca="1" si="5"/>
        <v>179</v>
      </c>
      <c r="E233">
        <f t="shared" ca="1" si="5"/>
        <v>25</v>
      </c>
      <c r="F233">
        <f t="shared" ca="1" si="5"/>
        <v>19</v>
      </c>
      <c r="G233">
        <f t="shared" ca="1" si="5"/>
        <v>126</v>
      </c>
      <c r="H233">
        <f t="shared" ca="1" si="5"/>
        <v>118</v>
      </c>
      <c r="I233" s="3">
        <f ca="1">SUMPRODUCT(C233:H233/SUM(C233:H233),對照表!$D$4:$I$4)/2.5</f>
        <v>0.18241379310344827</v>
      </c>
      <c r="J233">
        <f ca="1">SUM(表格1[[#This Row],[step1]:[step3]])</f>
        <v>317</v>
      </c>
      <c r="K233">
        <f ca="1">SUM(表格1[[#This Row],[step4]:[step6]])</f>
        <v>263</v>
      </c>
    </row>
    <row r="234" spans="1:11" x14ac:dyDescent="0.4">
      <c r="A234">
        <v>7</v>
      </c>
      <c r="B234">
        <v>24</v>
      </c>
      <c r="C234">
        <f t="shared" ca="1" si="5"/>
        <v>125</v>
      </c>
      <c r="D234">
        <f t="shared" ca="1" si="5"/>
        <v>20</v>
      </c>
      <c r="E234">
        <f t="shared" ca="1" si="5"/>
        <v>147</v>
      </c>
      <c r="F234">
        <f t="shared" ca="1" si="5"/>
        <v>23</v>
      </c>
      <c r="G234">
        <f t="shared" ca="1" si="5"/>
        <v>52</v>
      </c>
      <c r="H234">
        <f t="shared" ca="1" si="5"/>
        <v>314</v>
      </c>
      <c r="I234" s="3">
        <f ca="1">SUMPRODUCT(C234:H234/SUM(C234:H234),對照表!$D$4:$I$4)/2.5</f>
        <v>0.1287812041116006</v>
      </c>
      <c r="J234">
        <f ca="1">SUM(表格1[[#This Row],[step1]:[step3]])</f>
        <v>292</v>
      </c>
      <c r="K234">
        <f ca="1">SUM(表格1[[#This Row],[step4]:[step6]])</f>
        <v>389</v>
      </c>
    </row>
    <row r="235" spans="1:11" x14ac:dyDescent="0.4">
      <c r="A235">
        <v>7</v>
      </c>
      <c r="B235">
        <v>24</v>
      </c>
      <c r="C235">
        <f t="shared" ca="1" si="5"/>
        <v>61</v>
      </c>
      <c r="D235">
        <f t="shared" ca="1" si="5"/>
        <v>76</v>
      </c>
      <c r="E235">
        <f t="shared" ca="1" si="5"/>
        <v>116</v>
      </c>
      <c r="F235">
        <f t="shared" ca="1" si="5"/>
        <v>110</v>
      </c>
      <c r="G235">
        <f t="shared" ca="1" si="5"/>
        <v>77</v>
      </c>
      <c r="H235">
        <f t="shared" ca="1" si="5"/>
        <v>61</v>
      </c>
      <c r="I235" s="3">
        <f ca="1">SUMPRODUCT(C235:H235/SUM(C235:H235),對照表!$D$4:$I$4)/2.5</f>
        <v>0.16247504990019962</v>
      </c>
      <c r="J235">
        <f ca="1">SUM(表格1[[#This Row],[step1]:[step3]])</f>
        <v>253</v>
      </c>
      <c r="K235">
        <f ca="1">SUM(表格1[[#This Row],[step4]:[step6]])</f>
        <v>248</v>
      </c>
    </row>
    <row r="236" spans="1:11" x14ac:dyDescent="0.4">
      <c r="A236">
        <v>7</v>
      </c>
      <c r="B236">
        <v>24</v>
      </c>
      <c r="C236">
        <f t="shared" ca="1" si="5"/>
        <v>209</v>
      </c>
      <c r="D236">
        <f t="shared" ca="1" si="5"/>
        <v>53</v>
      </c>
      <c r="E236">
        <f t="shared" ca="1" si="5"/>
        <v>61</v>
      </c>
      <c r="F236">
        <f t="shared" ca="1" si="5"/>
        <v>163</v>
      </c>
      <c r="G236">
        <f t="shared" ca="1" si="5"/>
        <v>36</v>
      </c>
      <c r="H236">
        <f t="shared" ca="1" si="5"/>
        <v>2</v>
      </c>
      <c r="I236" s="3">
        <f ca="1">SUMPRODUCT(C236:H236/SUM(C236:H236),對照表!$D$4:$I$4)/2.5</f>
        <v>0.24427480916030536</v>
      </c>
      <c r="J236">
        <f ca="1">SUM(表格1[[#This Row],[step1]:[step3]])</f>
        <v>323</v>
      </c>
      <c r="K236">
        <f ca="1">SUM(表格1[[#This Row],[step4]:[step6]])</f>
        <v>201</v>
      </c>
    </row>
    <row r="237" spans="1:11" x14ac:dyDescent="0.4">
      <c r="A237">
        <v>7</v>
      </c>
      <c r="B237">
        <v>24</v>
      </c>
      <c r="C237">
        <f t="shared" ca="1" si="5"/>
        <v>32</v>
      </c>
      <c r="D237">
        <f t="shared" ca="1" si="5"/>
        <v>148</v>
      </c>
      <c r="E237">
        <f t="shared" ca="1" si="5"/>
        <v>92</v>
      </c>
      <c r="F237">
        <f t="shared" ca="1" si="5"/>
        <v>168</v>
      </c>
      <c r="G237">
        <f t="shared" ca="1" si="5"/>
        <v>28</v>
      </c>
      <c r="H237">
        <f t="shared" ca="1" si="5"/>
        <v>3</v>
      </c>
      <c r="I237" s="3">
        <f ca="1">SUMPRODUCT(C237:H237/SUM(C237:H237),對照表!$D$4:$I$4)/2.5</f>
        <v>0.1961783439490446</v>
      </c>
      <c r="J237">
        <f ca="1">SUM(表格1[[#This Row],[step1]:[step3]])</f>
        <v>272</v>
      </c>
      <c r="K237">
        <f ca="1">SUM(表格1[[#This Row],[step4]:[step6]])</f>
        <v>199</v>
      </c>
    </row>
    <row r="238" spans="1:11" x14ac:dyDescent="0.4">
      <c r="A238">
        <v>7</v>
      </c>
      <c r="B238">
        <v>24</v>
      </c>
      <c r="C238">
        <f t="shared" ca="1" si="5"/>
        <v>187</v>
      </c>
      <c r="D238">
        <f t="shared" ca="1" si="5"/>
        <v>43</v>
      </c>
      <c r="E238">
        <f t="shared" ca="1" si="5"/>
        <v>167</v>
      </c>
      <c r="F238">
        <f t="shared" ca="1" si="5"/>
        <v>1</v>
      </c>
      <c r="G238">
        <f t="shared" ca="1" si="5"/>
        <v>132</v>
      </c>
      <c r="H238">
        <f t="shared" ca="1" si="5"/>
        <v>55</v>
      </c>
      <c r="I238" s="3">
        <f ca="1">SUMPRODUCT(C238:H238/SUM(C238:H238),對照表!$D$4:$I$4)/2.5</f>
        <v>0.20717948717948714</v>
      </c>
      <c r="J238">
        <f ca="1">SUM(表格1[[#This Row],[step1]:[step3]])</f>
        <v>397</v>
      </c>
      <c r="K238">
        <f ca="1">SUM(表格1[[#This Row],[step4]:[step6]])</f>
        <v>188</v>
      </c>
    </row>
    <row r="239" spans="1:11" x14ac:dyDescent="0.4">
      <c r="A239">
        <v>7</v>
      </c>
      <c r="B239">
        <v>24</v>
      </c>
      <c r="C239">
        <f t="shared" ca="1" si="5"/>
        <v>35</v>
      </c>
      <c r="D239">
        <f t="shared" ca="1" si="5"/>
        <v>133</v>
      </c>
      <c r="E239">
        <f t="shared" ca="1" si="5"/>
        <v>17</v>
      </c>
      <c r="F239">
        <f t="shared" ca="1" si="5"/>
        <v>81</v>
      </c>
      <c r="G239">
        <f t="shared" ca="1" si="5"/>
        <v>303</v>
      </c>
      <c r="H239">
        <f t="shared" ca="1" si="5"/>
        <v>159</v>
      </c>
      <c r="I239" s="3">
        <f ca="1">SUMPRODUCT(C239:H239/SUM(C239:H239),對照表!$D$4:$I$4)/2.5</f>
        <v>8.9835164835164821E-2</v>
      </c>
      <c r="J239">
        <f ca="1">SUM(表格1[[#This Row],[step1]:[step3]])</f>
        <v>185</v>
      </c>
      <c r="K239">
        <f ca="1">SUM(表格1[[#This Row],[step4]:[step6]])</f>
        <v>543</v>
      </c>
    </row>
    <row r="240" spans="1:11" x14ac:dyDescent="0.4">
      <c r="A240">
        <v>7</v>
      </c>
      <c r="B240">
        <v>24</v>
      </c>
      <c r="C240">
        <f t="shared" ca="1" si="5"/>
        <v>188</v>
      </c>
      <c r="D240">
        <f t="shared" ca="1" si="5"/>
        <v>14</v>
      </c>
      <c r="E240">
        <f t="shared" ca="1" si="5"/>
        <v>0</v>
      </c>
      <c r="F240">
        <f t="shared" ca="1" si="5"/>
        <v>36</v>
      </c>
      <c r="G240">
        <f t="shared" ca="1" si="5"/>
        <v>31</v>
      </c>
      <c r="H240">
        <f t="shared" ca="1" si="5"/>
        <v>117</v>
      </c>
      <c r="I240" s="3">
        <f ca="1">SUMPRODUCT(C240:H240/SUM(C240:H240),對照表!$D$4:$I$4)/2.5</f>
        <v>0.21502590673575131</v>
      </c>
      <c r="J240">
        <f ca="1">SUM(表格1[[#This Row],[step1]:[step3]])</f>
        <v>202</v>
      </c>
      <c r="K240">
        <f ca="1">SUM(表格1[[#This Row],[step4]:[step6]])</f>
        <v>184</v>
      </c>
    </row>
    <row r="241" spans="1:11" x14ac:dyDescent="0.4">
      <c r="A241">
        <v>7</v>
      </c>
      <c r="B241">
        <v>24</v>
      </c>
      <c r="C241">
        <f t="shared" ca="1" si="5"/>
        <v>53</v>
      </c>
      <c r="D241">
        <f t="shared" ca="1" si="5"/>
        <v>9</v>
      </c>
      <c r="E241">
        <f t="shared" ca="1" si="5"/>
        <v>78</v>
      </c>
      <c r="F241">
        <f t="shared" ca="1" si="5"/>
        <v>98</v>
      </c>
      <c r="G241">
        <f t="shared" ca="1" si="5"/>
        <v>41</v>
      </c>
      <c r="H241">
        <f t="shared" ca="1" si="5"/>
        <v>39</v>
      </c>
      <c r="I241" s="3">
        <f ca="1">SUMPRODUCT(C241:H241/SUM(C241:H241),對照表!$D$4:$I$4)/2.5</f>
        <v>0.15503144654088047</v>
      </c>
      <c r="J241">
        <f ca="1">SUM(表格1[[#This Row],[step1]:[step3]])</f>
        <v>140</v>
      </c>
      <c r="K241">
        <f ca="1">SUM(表格1[[#This Row],[step4]:[step6]])</f>
        <v>178</v>
      </c>
    </row>
    <row r="242" spans="1:11" x14ac:dyDescent="0.4">
      <c r="A242">
        <v>7</v>
      </c>
      <c r="B242">
        <v>24</v>
      </c>
      <c r="C242">
        <f t="shared" ca="1" si="5"/>
        <v>71</v>
      </c>
      <c r="D242">
        <f t="shared" ca="1" si="5"/>
        <v>68</v>
      </c>
      <c r="E242">
        <f t="shared" ca="1" si="5"/>
        <v>12</v>
      </c>
      <c r="F242">
        <f t="shared" ca="1" si="5"/>
        <v>116</v>
      </c>
      <c r="G242">
        <f t="shared" ca="1" si="5"/>
        <v>52</v>
      </c>
      <c r="H242">
        <f t="shared" ca="1" si="5"/>
        <v>154</v>
      </c>
      <c r="I242" s="3">
        <f ca="1">SUMPRODUCT(C242:H242/SUM(C242:H242),對照表!$D$4:$I$4)/2.5</f>
        <v>0.13276955602536997</v>
      </c>
      <c r="J242">
        <f ca="1">SUM(表格1[[#This Row],[step1]:[step3]])</f>
        <v>151</v>
      </c>
      <c r="K242">
        <f ca="1">SUM(表格1[[#This Row],[step4]:[step6]])</f>
        <v>322</v>
      </c>
    </row>
    <row r="243" spans="1:11" x14ac:dyDescent="0.4">
      <c r="A243">
        <v>7</v>
      </c>
      <c r="B243">
        <v>24</v>
      </c>
      <c r="C243">
        <f t="shared" ca="1" si="5"/>
        <v>95</v>
      </c>
      <c r="D243">
        <f t="shared" ca="1" si="5"/>
        <v>98</v>
      </c>
      <c r="E243">
        <f t="shared" ca="1" si="5"/>
        <v>145</v>
      </c>
      <c r="F243">
        <f t="shared" ca="1" si="5"/>
        <v>27</v>
      </c>
      <c r="G243">
        <f t="shared" ca="1" si="5"/>
        <v>146</v>
      </c>
      <c r="H243">
        <f t="shared" ca="1" si="5"/>
        <v>134</v>
      </c>
      <c r="I243" s="3">
        <f ca="1">SUMPRODUCT(C243:H243/SUM(C243:H243),對照表!$D$4:$I$4)/2.5</f>
        <v>0.15364341085271316</v>
      </c>
      <c r="J243">
        <f ca="1">SUM(表格1[[#This Row],[step1]:[step3]])</f>
        <v>338</v>
      </c>
      <c r="K243">
        <f ca="1">SUM(表格1[[#This Row],[step4]:[step6]])</f>
        <v>307</v>
      </c>
    </row>
    <row r="244" spans="1:11" x14ac:dyDescent="0.4">
      <c r="A244">
        <v>7</v>
      </c>
      <c r="B244">
        <v>24</v>
      </c>
      <c r="C244">
        <f t="shared" ca="1" si="5"/>
        <v>42</v>
      </c>
      <c r="D244">
        <f t="shared" ca="1" si="5"/>
        <v>8</v>
      </c>
      <c r="E244">
        <f t="shared" ca="1" si="5"/>
        <v>16</v>
      </c>
      <c r="F244">
        <f t="shared" ca="1" si="5"/>
        <v>103</v>
      </c>
      <c r="G244">
        <f t="shared" ca="1" si="5"/>
        <v>238</v>
      </c>
      <c r="H244">
        <f t="shared" ca="1" si="5"/>
        <v>133</v>
      </c>
      <c r="I244" s="3">
        <f ca="1">SUMPRODUCT(C244:H244/SUM(C244:H244),對照表!$D$4:$I$4)/2.5</f>
        <v>6.0555555555555564E-2</v>
      </c>
      <c r="J244">
        <f ca="1">SUM(表格1[[#This Row],[step1]:[step3]])</f>
        <v>66</v>
      </c>
      <c r="K244">
        <f ca="1">SUM(表格1[[#This Row],[step4]:[step6]])</f>
        <v>474</v>
      </c>
    </row>
    <row r="245" spans="1:11" x14ac:dyDescent="0.4">
      <c r="A245">
        <v>7</v>
      </c>
      <c r="B245">
        <v>24</v>
      </c>
      <c r="C245">
        <f t="shared" ca="1" si="5"/>
        <v>33</v>
      </c>
      <c r="D245">
        <f t="shared" ca="1" si="5"/>
        <v>108</v>
      </c>
      <c r="E245">
        <f t="shared" ca="1" si="5"/>
        <v>85</v>
      </c>
      <c r="F245">
        <f t="shared" ca="1" si="5"/>
        <v>5</v>
      </c>
      <c r="G245">
        <f t="shared" ca="1" si="5"/>
        <v>21</v>
      </c>
      <c r="H245">
        <f t="shared" ca="1" si="5"/>
        <v>20</v>
      </c>
      <c r="I245" s="3">
        <f ca="1">SUMPRODUCT(C245:H245/SUM(C245:H245),對照表!$D$4:$I$4)/2.5</f>
        <v>0.2319852941176471</v>
      </c>
      <c r="J245">
        <f ca="1">SUM(表格1[[#This Row],[step1]:[step3]])</f>
        <v>226</v>
      </c>
      <c r="K245">
        <f ca="1">SUM(表格1[[#This Row],[step4]:[step6]])</f>
        <v>46</v>
      </c>
    </row>
    <row r="246" spans="1:11" x14ac:dyDescent="0.4">
      <c r="A246">
        <v>7</v>
      </c>
      <c r="B246">
        <v>24</v>
      </c>
      <c r="C246">
        <f t="shared" ca="1" si="5"/>
        <v>9</v>
      </c>
      <c r="D246">
        <f t="shared" ca="1" si="5"/>
        <v>18</v>
      </c>
      <c r="E246">
        <f t="shared" ca="1" si="5"/>
        <v>70</v>
      </c>
      <c r="F246">
        <f t="shared" ref="C246:H309" ca="1" si="6">ABS(ROUND(_xlfn.NORM.INV(RAND(),0,1)*100,0))</f>
        <v>74</v>
      </c>
      <c r="G246">
        <f t="shared" ca="1" si="6"/>
        <v>43</v>
      </c>
      <c r="H246">
        <f t="shared" ca="1" si="6"/>
        <v>67</v>
      </c>
      <c r="I246" s="3">
        <f ca="1">SUMPRODUCT(C246:H246/SUM(C246:H246),對照表!$D$4:$I$4)/2.5</f>
        <v>0.10818505338078292</v>
      </c>
      <c r="J246">
        <f ca="1">SUM(表格1[[#This Row],[step1]:[step3]])</f>
        <v>97</v>
      </c>
      <c r="K246">
        <f ca="1">SUM(表格1[[#This Row],[step4]:[step6]])</f>
        <v>184</v>
      </c>
    </row>
    <row r="247" spans="1:11" x14ac:dyDescent="0.4">
      <c r="A247">
        <v>8</v>
      </c>
      <c r="B247">
        <v>24</v>
      </c>
      <c r="C247">
        <f t="shared" ca="1" si="6"/>
        <v>78</v>
      </c>
      <c r="D247">
        <f t="shared" ca="1" si="6"/>
        <v>58</v>
      </c>
      <c r="E247">
        <f t="shared" ca="1" si="6"/>
        <v>19</v>
      </c>
      <c r="F247">
        <f t="shared" ca="1" si="6"/>
        <v>125</v>
      </c>
      <c r="G247">
        <f t="shared" ca="1" si="6"/>
        <v>114</v>
      </c>
      <c r="H247">
        <f t="shared" ca="1" si="6"/>
        <v>4</v>
      </c>
      <c r="I247" s="3">
        <f ca="1">SUMPRODUCT(C247:H247/SUM(C247:H247),對照表!$D$4:$I$4)/2.5</f>
        <v>0.16306532663316584</v>
      </c>
      <c r="J247">
        <f ca="1">SUM(表格1[[#This Row],[step1]:[step3]])</f>
        <v>155</v>
      </c>
      <c r="K247">
        <f ca="1">SUM(表格1[[#This Row],[step4]:[step6]])</f>
        <v>243</v>
      </c>
    </row>
    <row r="248" spans="1:11" x14ac:dyDescent="0.4">
      <c r="A248">
        <v>8</v>
      </c>
      <c r="B248">
        <v>24</v>
      </c>
      <c r="C248">
        <f t="shared" ca="1" si="6"/>
        <v>188</v>
      </c>
      <c r="D248">
        <f t="shared" ca="1" si="6"/>
        <v>134</v>
      </c>
      <c r="E248">
        <f t="shared" ca="1" si="6"/>
        <v>79</v>
      </c>
      <c r="F248">
        <f t="shared" ca="1" si="6"/>
        <v>55</v>
      </c>
      <c r="G248">
        <f t="shared" ca="1" si="6"/>
        <v>31</v>
      </c>
      <c r="H248">
        <f t="shared" ca="1" si="6"/>
        <v>62</v>
      </c>
      <c r="I248" s="3">
        <f ca="1">SUMPRODUCT(C248:H248/SUM(C248:H248),對照表!$D$4:$I$4)/2.5</f>
        <v>0.24899817850637523</v>
      </c>
      <c r="J248">
        <f ca="1">SUM(表格1[[#This Row],[step1]:[step3]])</f>
        <v>401</v>
      </c>
      <c r="K248">
        <f ca="1">SUM(表格1[[#This Row],[step4]:[step6]])</f>
        <v>148</v>
      </c>
    </row>
    <row r="249" spans="1:11" x14ac:dyDescent="0.4">
      <c r="A249">
        <v>8</v>
      </c>
      <c r="B249">
        <v>24</v>
      </c>
      <c r="C249">
        <f t="shared" ca="1" si="6"/>
        <v>99</v>
      </c>
      <c r="D249">
        <f t="shared" ca="1" si="6"/>
        <v>188</v>
      </c>
      <c r="E249">
        <f t="shared" ca="1" si="6"/>
        <v>0</v>
      </c>
      <c r="F249">
        <f t="shared" ca="1" si="6"/>
        <v>8</v>
      </c>
      <c r="G249">
        <f t="shared" ca="1" si="6"/>
        <v>52</v>
      </c>
      <c r="H249">
        <f t="shared" ca="1" si="6"/>
        <v>80</v>
      </c>
      <c r="I249" s="3">
        <f ca="1">SUMPRODUCT(C249:H249/SUM(C249:H249),對照表!$D$4:$I$4)/2.5</f>
        <v>0.22669789227166276</v>
      </c>
      <c r="J249">
        <f ca="1">SUM(表格1[[#This Row],[step1]:[step3]])</f>
        <v>287</v>
      </c>
      <c r="K249">
        <f ca="1">SUM(表格1[[#This Row],[step4]:[step6]])</f>
        <v>140</v>
      </c>
    </row>
    <row r="250" spans="1:11" x14ac:dyDescent="0.4">
      <c r="A250">
        <v>8</v>
      </c>
      <c r="B250">
        <v>24</v>
      </c>
      <c r="C250">
        <f t="shared" ca="1" si="6"/>
        <v>34</v>
      </c>
      <c r="D250">
        <f t="shared" ca="1" si="6"/>
        <v>3</v>
      </c>
      <c r="E250">
        <f t="shared" ca="1" si="6"/>
        <v>93</v>
      </c>
      <c r="F250">
        <f t="shared" ca="1" si="6"/>
        <v>81</v>
      </c>
      <c r="G250">
        <f t="shared" ca="1" si="6"/>
        <v>45</v>
      </c>
      <c r="H250">
        <f t="shared" ca="1" si="6"/>
        <v>227</v>
      </c>
      <c r="I250" s="3">
        <f ca="1">SUMPRODUCT(C250:H250/SUM(C250:H250),對照表!$D$4:$I$4)/2.5</f>
        <v>8.5300207039337467E-2</v>
      </c>
      <c r="J250">
        <f ca="1">SUM(表格1[[#This Row],[step1]:[step3]])</f>
        <v>130</v>
      </c>
      <c r="K250">
        <f ca="1">SUM(表格1[[#This Row],[step4]:[step6]])</f>
        <v>353</v>
      </c>
    </row>
    <row r="251" spans="1:11" x14ac:dyDescent="0.4">
      <c r="A251">
        <v>8</v>
      </c>
      <c r="B251">
        <v>24</v>
      </c>
      <c r="C251">
        <f t="shared" ca="1" si="6"/>
        <v>60</v>
      </c>
      <c r="D251">
        <f t="shared" ca="1" si="6"/>
        <v>93</v>
      </c>
      <c r="E251">
        <f t="shared" ca="1" si="6"/>
        <v>55</v>
      </c>
      <c r="F251">
        <f t="shared" ca="1" si="6"/>
        <v>75</v>
      </c>
      <c r="G251">
        <f t="shared" ca="1" si="6"/>
        <v>235</v>
      </c>
      <c r="H251">
        <f t="shared" ca="1" si="6"/>
        <v>78</v>
      </c>
      <c r="I251" s="3">
        <f ca="1">SUMPRODUCT(C251:H251/SUM(C251:H251),對照表!$D$4:$I$4)/2.5</f>
        <v>0.11812080536912753</v>
      </c>
      <c r="J251">
        <f ca="1">SUM(表格1[[#This Row],[step1]:[step3]])</f>
        <v>208</v>
      </c>
      <c r="K251">
        <f ca="1">SUM(表格1[[#This Row],[step4]:[step6]])</f>
        <v>388</v>
      </c>
    </row>
    <row r="252" spans="1:11" x14ac:dyDescent="0.4">
      <c r="A252">
        <v>8</v>
      </c>
      <c r="B252">
        <v>24</v>
      </c>
      <c r="C252">
        <f t="shared" ca="1" si="6"/>
        <v>102</v>
      </c>
      <c r="D252">
        <f t="shared" ca="1" si="6"/>
        <v>43</v>
      </c>
      <c r="E252">
        <f t="shared" ca="1" si="6"/>
        <v>22</v>
      </c>
      <c r="F252">
        <f t="shared" ca="1" si="6"/>
        <v>13</v>
      </c>
      <c r="G252">
        <f t="shared" ca="1" si="6"/>
        <v>122</v>
      </c>
      <c r="H252">
        <f t="shared" ca="1" si="6"/>
        <v>40</v>
      </c>
      <c r="I252" s="3">
        <f ca="1">SUMPRODUCT(C252:H252/SUM(C252:H252),對照表!$D$4:$I$4)/2.5</f>
        <v>0.17368421052631577</v>
      </c>
      <c r="J252">
        <f ca="1">SUM(表格1[[#This Row],[step1]:[step3]])</f>
        <v>167</v>
      </c>
      <c r="K252">
        <f ca="1">SUM(表格1[[#This Row],[step4]:[step6]])</f>
        <v>175</v>
      </c>
    </row>
    <row r="253" spans="1:11" x14ac:dyDescent="0.4">
      <c r="A253">
        <v>8</v>
      </c>
      <c r="B253">
        <v>24</v>
      </c>
      <c r="C253">
        <f t="shared" ca="1" si="6"/>
        <v>2</v>
      </c>
      <c r="D253">
        <f t="shared" ca="1" si="6"/>
        <v>124</v>
      </c>
      <c r="E253">
        <f t="shared" ca="1" si="6"/>
        <v>48</v>
      </c>
      <c r="F253">
        <f t="shared" ca="1" si="6"/>
        <v>125</v>
      </c>
      <c r="G253">
        <f t="shared" ca="1" si="6"/>
        <v>107</v>
      </c>
      <c r="H253">
        <f t="shared" ca="1" si="6"/>
        <v>57</v>
      </c>
      <c r="I253" s="3">
        <f ca="1">SUMPRODUCT(C253:H253/SUM(C253:H253),對照表!$D$4:$I$4)/2.5</f>
        <v>0.12980561555075593</v>
      </c>
      <c r="J253">
        <f ca="1">SUM(表格1[[#This Row],[step1]:[step3]])</f>
        <v>174</v>
      </c>
      <c r="K253">
        <f ca="1">SUM(表格1[[#This Row],[step4]:[step6]])</f>
        <v>289</v>
      </c>
    </row>
    <row r="254" spans="1:11" x14ac:dyDescent="0.4">
      <c r="A254">
        <v>8</v>
      </c>
      <c r="B254">
        <v>24</v>
      </c>
      <c r="C254">
        <f t="shared" ca="1" si="6"/>
        <v>14</v>
      </c>
      <c r="D254">
        <f t="shared" ca="1" si="6"/>
        <v>119</v>
      </c>
      <c r="E254">
        <f t="shared" ca="1" si="6"/>
        <v>41</v>
      </c>
      <c r="F254">
        <f t="shared" ca="1" si="6"/>
        <v>169</v>
      </c>
      <c r="G254">
        <f t="shared" ca="1" si="6"/>
        <v>101</v>
      </c>
      <c r="H254">
        <f t="shared" ca="1" si="6"/>
        <v>45</v>
      </c>
      <c r="I254" s="3">
        <f ca="1">SUMPRODUCT(C254:H254/SUM(C254:H254),對照表!$D$4:$I$4)/2.5</f>
        <v>0.13578732106339469</v>
      </c>
      <c r="J254">
        <f ca="1">SUM(表格1[[#This Row],[step1]:[step3]])</f>
        <v>174</v>
      </c>
      <c r="K254">
        <f ca="1">SUM(表格1[[#This Row],[step4]:[step6]])</f>
        <v>315</v>
      </c>
    </row>
    <row r="255" spans="1:11" x14ac:dyDescent="0.4">
      <c r="A255">
        <v>8</v>
      </c>
      <c r="B255">
        <v>24</v>
      </c>
      <c r="C255">
        <f t="shared" ca="1" si="6"/>
        <v>174</v>
      </c>
      <c r="D255">
        <f t="shared" ca="1" si="6"/>
        <v>48</v>
      </c>
      <c r="E255">
        <f t="shared" ca="1" si="6"/>
        <v>93</v>
      </c>
      <c r="F255">
        <f t="shared" ca="1" si="6"/>
        <v>231</v>
      </c>
      <c r="G255">
        <f t="shared" ca="1" si="6"/>
        <v>30</v>
      </c>
      <c r="H255">
        <f t="shared" ca="1" si="6"/>
        <v>55</v>
      </c>
      <c r="I255" s="3">
        <f ca="1">SUMPRODUCT(C255:H255/SUM(C255:H255),對照表!$D$4:$I$4)/2.5</f>
        <v>0.19920760697305864</v>
      </c>
      <c r="J255">
        <f ca="1">SUM(表格1[[#This Row],[step1]:[step3]])</f>
        <v>315</v>
      </c>
      <c r="K255">
        <f ca="1">SUM(表格1[[#This Row],[step4]:[step6]])</f>
        <v>316</v>
      </c>
    </row>
    <row r="256" spans="1:11" x14ac:dyDescent="0.4">
      <c r="A256">
        <v>8</v>
      </c>
      <c r="B256">
        <v>24</v>
      </c>
      <c r="C256">
        <f t="shared" ca="1" si="6"/>
        <v>188</v>
      </c>
      <c r="D256">
        <f t="shared" ca="1" si="6"/>
        <v>6</v>
      </c>
      <c r="E256">
        <f t="shared" ca="1" si="6"/>
        <v>45</v>
      </c>
      <c r="F256">
        <f t="shared" ca="1" si="6"/>
        <v>34</v>
      </c>
      <c r="G256">
        <f t="shared" ca="1" si="6"/>
        <v>27</v>
      </c>
      <c r="H256">
        <f t="shared" ca="1" si="6"/>
        <v>113</v>
      </c>
      <c r="I256" s="3">
        <f ca="1">SUMPRODUCT(C256:H256/SUM(C256:H256),對照表!$D$4:$I$4)/2.5</f>
        <v>0.21646489104116223</v>
      </c>
      <c r="J256">
        <f ca="1">SUM(表格1[[#This Row],[step1]:[step3]])</f>
        <v>239</v>
      </c>
      <c r="K256">
        <f ca="1">SUM(表格1[[#This Row],[step4]:[step6]])</f>
        <v>174</v>
      </c>
    </row>
    <row r="257" spans="1:11" x14ac:dyDescent="0.4">
      <c r="A257">
        <v>8</v>
      </c>
      <c r="B257">
        <v>24</v>
      </c>
      <c r="C257">
        <f t="shared" ca="1" si="6"/>
        <v>87</v>
      </c>
      <c r="D257">
        <f t="shared" ca="1" si="6"/>
        <v>67</v>
      </c>
      <c r="E257">
        <f t="shared" ca="1" si="6"/>
        <v>3</v>
      </c>
      <c r="F257">
        <f t="shared" ca="1" si="6"/>
        <v>13</v>
      </c>
      <c r="G257">
        <f t="shared" ca="1" si="6"/>
        <v>8</v>
      </c>
      <c r="H257">
        <f t="shared" ca="1" si="6"/>
        <v>202</v>
      </c>
      <c r="I257" s="3">
        <f ca="1">SUMPRODUCT(C257:H257/SUM(C257:H257),對照表!$D$4:$I$4)/2.5</f>
        <v>0.14947368421052631</v>
      </c>
      <c r="J257">
        <f ca="1">SUM(表格1[[#This Row],[step1]:[step3]])</f>
        <v>157</v>
      </c>
      <c r="K257">
        <f ca="1">SUM(表格1[[#This Row],[step4]:[step6]])</f>
        <v>223</v>
      </c>
    </row>
    <row r="258" spans="1:11" x14ac:dyDescent="0.4">
      <c r="A258">
        <v>8</v>
      </c>
      <c r="B258">
        <v>24</v>
      </c>
      <c r="C258">
        <f t="shared" ca="1" si="6"/>
        <v>5</v>
      </c>
      <c r="D258">
        <f t="shared" ca="1" si="6"/>
        <v>74</v>
      </c>
      <c r="E258">
        <f t="shared" ca="1" si="6"/>
        <v>88</v>
      </c>
      <c r="F258">
        <f t="shared" ca="1" si="6"/>
        <v>43</v>
      </c>
      <c r="G258">
        <f t="shared" ca="1" si="6"/>
        <v>29</v>
      </c>
      <c r="H258">
        <f t="shared" ca="1" si="6"/>
        <v>99</v>
      </c>
      <c r="I258" s="3">
        <f ca="1">SUMPRODUCT(C258:H258/SUM(C258:H258),對照表!$D$4:$I$4)/2.5</f>
        <v>0.13639053254437869</v>
      </c>
      <c r="J258">
        <f ca="1">SUM(表格1[[#This Row],[step1]:[step3]])</f>
        <v>167</v>
      </c>
      <c r="K258">
        <f ca="1">SUM(表格1[[#This Row],[step4]:[step6]])</f>
        <v>171</v>
      </c>
    </row>
    <row r="259" spans="1:11" x14ac:dyDescent="0.4">
      <c r="A259">
        <v>8</v>
      </c>
      <c r="B259">
        <v>24</v>
      </c>
      <c r="C259">
        <f t="shared" ca="1" si="6"/>
        <v>4</v>
      </c>
      <c r="D259">
        <f t="shared" ca="1" si="6"/>
        <v>206</v>
      </c>
      <c r="E259">
        <f t="shared" ca="1" si="6"/>
        <v>158</v>
      </c>
      <c r="F259">
        <f t="shared" ca="1" si="6"/>
        <v>75</v>
      </c>
      <c r="G259">
        <f t="shared" ca="1" si="6"/>
        <v>177</v>
      </c>
      <c r="H259">
        <f t="shared" ca="1" si="6"/>
        <v>15</v>
      </c>
      <c r="I259" s="3">
        <f ca="1">SUMPRODUCT(C259:H259/SUM(C259:H259),對照表!$D$4:$I$4)/2.5</f>
        <v>0.16141732283464566</v>
      </c>
      <c r="J259">
        <f ca="1">SUM(表格1[[#This Row],[step1]:[step3]])</f>
        <v>368</v>
      </c>
      <c r="K259">
        <f ca="1">SUM(表格1[[#This Row],[step4]:[step6]])</f>
        <v>267</v>
      </c>
    </row>
    <row r="260" spans="1:11" x14ac:dyDescent="0.4">
      <c r="A260">
        <v>8</v>
      </c>
      <c r="B260">
        <v>24</v>
      </c>
      <c r="C260">
        <f t="shared" ca="1" si="6"/>
        <v>31</v>
      </c>
      <c r="D260">
        <f t="shared" ca="1" si="6"/>
        <v>50</v>
      </c>
      <c r="E260">
        <f t="shared" ca="1" si="6"/>
        <v>143</v>
      </c>
      <c r="F260">
        <f t="shared" ca="1" si="6"/>
        <v>14</v>
      </c>
      <c r="G260">
        <f t="shared" ca="1" si="6"/>
        <v>107</v>
      </c>
      <c r="H260">
        <f t="shared" ca="1" si="6"/>
        <v>107</v>
      </c>
      <c r="I260" s="3">
        <f ca="1">SUMPRODUCT(C260:H260/SUM(C260:H260),對照表!$D$4:$I$4)/2.5</f>
        <v>0.12699115044247786</v>
      </c>
      <c r="J260">
        <f ca="1">SUM(表格1[[#This Row],[step1]:[step3]])</f>
        <v>224</v>
      </c>
      <c r="K260">
        <f ca="1">SUM(表格1[[#This Row],[step4]:[step6]])</f>
        <v>228</v>
      </c>
    </row>
    <row r="261" spans="1:11" x14ac:dyDescent="0.4">
      <c r="A261">
        <v>8</v>
      </c>
      <c r="B261">
        <v>24</v>
      </c>
      <c r="C261">
        <f t="shared" ca="1" si="6"/>
        <v>165</v>
      </c>
      <c r="D261">
        <f t="shared" ca="1" si="6"/>
        <v>126</v>
      </c>
      <c r="E261">
        <f t="shared" ca="1" si="6"/>
        <v>71</v>
      </c>
      <c r="F261">
        <f t="shared" ca="1" si="6"/>
        <v>160</v>
      </c>
      <c r="G261">
        <f t="shared" ca="1" si="6"/>
        <v>67</v>
      </c>
      <c r="H261">
        <f t="shared" ca="1" si="6"/>
        <v>12</v>
      </c>
      <c r="I261" s="3">
        <f ca="1">SUMPRODUCT(C261:H261/SUM(C261:H261),對照表!$D$4:$I$4)/2.5</f>
        <v>0.22296173044925122</v>
      </c>
      <c r="J261">
        <f ca="1">SUM(表格1[[#This Row],[step1]:[step3]])</f>
        <v>362</v>
      </c>
      <c r="K261">
        <f ca="1">SUM(表格1[[#This Row],[step4]:[step6]])</f>
        <v>239</v>
      </c>
    </row>
    <row r="262" spans="1:11" x14ac:dyDescent="0.4">
      <c r="A262">
        <v>8</v>
      </c>
      <c r="B262">
        <v>24</v>
      </c>
      <c r="C262">
        <f t="shared" ca="1" si="6"/>
        <v>127</v>
      </c>
      <c r="D262">
        <f t="shared" ca="1" si="6"/>
        <v>70</v>
      </c>
      <c r="E262">
        <f t="shared" ca="1" si="6"/>
        <v>25</v>
      </c>
      <c r="F262">
        <f t="shared" ca="1" si="6"/>
        <v>158</v>
      </c>
      <c r="G262">
        <f t="shared" ca="1" si="6"/>
        <v>11</v>
      </c>
      <c r="H262">
        <f t="shared" ca="1" si="6"/>
        <v>24</v>
      </c>
      <c r="I262" s="3">
        <f ca="1">SUMPRODUCT(C262:H262/SUM(C262:H262),對照表!$D$4:$I$4)/2.5</f>
        <v>0.22313253012048193</v>
      </c>
      <c r="J262">
        <f ca="1">SUM(表格1[[#This Row],[step1]:[step3]])</f>
        <v>222</v>
      </c>
      <c r="K262">
        <f ca="1">SUM(表格1[[#This Row],[step4]:[step6]])</f>
        <v>193</v>
      </c>
    </row>
    <row r="263" spans="1:11" x14ac:dyDescent="0.4">
      <c r="A263">
        <v>8</v>
      </c>
      <c r="B263">
        <v>24</v>
      </c>
      <c r="C263">
        <f t="shared" ca="1" si="6"/>
        <v>10</v>
      </c>
      <c r="D263">
        <f t="shared" ca="1" si="6"/>
        <v>54</v>
      </c>
      <c r="E263">
        <f t="shared" ca="1" si="6"/>
        <v>236</v>
      </c>
      <c r="F263">
        <f t="shared" ca="1" si="6"/>
        <v>42</v>
      </c>
      <c r="G263">
        <f t="shared" ca="1" si="6"/>
        <v>15</v>
      </c>
      <c r="H263">
        <f t="shared" ca="1" si="6"/>
        <v>120</v>
      </c>
      <c r="I263" s="3">
        <f ca="1">SUMPRODUCT(C263:H263/SUM(C263:H263),對照表!$D$4:$I$4)/2.5</f>
        <v>0.150104821802935</v>
      </c>
      <c r="J263">
        <f ca="1">SUM(表格1[[#This Row],[step1]:[step3]])</f>
        <v>300</v>
      </c>
      <c r="K263">
        <f ca="1">SUM(表格1[[#This Row],[step4]:[step6]])</f>
        <v>177</v>
      </c>
    </row>
    <row r="264" spans="1:11" x14ac:dyDescent="0.4">
      <c r="A264">
        <v>8</v>
      </c>
      <c r="B264">
        <v>24</v>
      </c>
      <c r="C264">
        <f t="shared" ca="1" si="6"/>
        <v>11</v>
      </c>
      <c r="D264">
        <f t="shared" ca="1" si="6"/>
        <v>45</v>
      </c>
      <c r="E264">
        <f t="shared" ca="1" si="6"/>
        <v>48</v>
      </c>
      <c r="F264">
        <f t="shared" ca="1" si="6"/>
        <v>18</v>
      </c>
      <c r="G264">
        <f t="shared" ca="1" si="6"/>
        <v>99</v>
      </c>
      <c r="H264">
        <f t="shared" ca="1" si="6"/>
        <v>62</v>
      </c>
      <c r="I264" s="3">
        <f ca="1">SUMPRODUCT(C264:H264/SUM(C264:H264),對照表!$D$4:$I$4)/2.5</f>
        <v>0.10353356890459364</v>
      </c>
      <c r="J264">
        <f ca="1">SUM(表格1[[#This Row],[step1]:[step3]])</f>
        <v>104</v>
      </c>
      <c r="K264">
        <f ca="1">SUM(表格1[[#This Row],[step4]:[step6]])</f>
        <v>179</v>
      </c>
    </row>
    <row r="265" spans="1:11" x14ac:dyDescent="0.4">
      <c r="A265">
        <v>8</v>
      </c>
      <c r="B265">
        <v>24</v>
      </c>
      <c r="C265">
        <f t="shared" ca="1" si="6"/>
        <v>212</v>
      </c>
      <c r="D265">
        <f t="shared" ca="1" si="6"/>
        <v>22</v>
      </c>
      <c r="E265">
        <f t="shared" ca="1" si="6"/>
        <v>60</v>
      </c>
      <c r="F265">
        <f t="shared" ca="1" si="6"/>
        <v>61</v>
      </c>
      <c r="G265">
        <f t="shared" ca="1" si="6"/>
        <v>53</v>
      </c>
      <c r="H265">
        <f t="shared" ca="1" si="6"/>
        <v>101</v>
      </c>
      <c r="I265" s="3">
        <f ca="1">SUMPRODUCT(C265:H265/SUM(C265:H265),對照表!$D$4:$I$4)/2.5</f>
        <v>0.21512770137524559</v>
      </c>
      <c r="J265">
        <f ca="1">SUM(表格1[[#This Row],[step1]:[step3]])</f>
        <v>294</v>
      </c>
      <c r="K265">
        <f ca="1">SUM(表格1[[#This Row],[step4]:[step6]])</f>
        <v>215</v>
      </c>
    </row>
    <row r="266" spans="1:11" x14ac:dyDescent="0.4">
      <c r="A266">
        <v>8</v>
      </c>
      <c r="B266">
        <v>24</v>
      </c>
      <c r="C266">
        <f t="shared" ca="1" si="6"/>
        <v>94</v>
      </c>
      <c r="D266">
        <f t="shared" ca="1" si="6"/>
        <v>178</v>
      </c>
      <c r="E266">
        <f t="shared" ca="1" si="6"/>
        <v>15</v>
      </c>
      <c r="F266">
        <f t="shared" ca="1" si="6"/>
        <v>5</v>
      </c>
      <c r="G266">
        <f t="shared" ca="1" si="6"/>
        <v>138</v>
      </c>
      <c r="H266">
        <f t="shared" ca="1" si="6"/>
        <v>155</v>
      </c>
      <c r="I266" s="3">
        <f ca="1">SUMPRODUCT(C266:H266/SUM(C266:H266),對照表!$D$4:$I$4)/2.5</f>
        <v>0.16153846153846152</v>
      </c>
      <c r="J266">
        <f ca="1">SUM(表格1[[#This Row],[step1]:[step3]])</f>
        <v>287</v>
      </c>
      <c r="K266">
        <f ca="1">SUM(表格1[[#This Row],[step4]:[step6]])</f>
        <v>298</v>
      </c>
    </row>
    <row r="267" spans="1:11" x14ac:dyDescent="0.4">
      <c r="A267">
        <v>8</v>
      </c>
      <c r="B267">
        <v>24</v>
      </c>
      <c r="C267">
        <f t="shared" ca="1" si="6"/>
        <v>167</v>
      </c>
      <c r="D267">
        <f t="shared" ca="1" si="6"/>
        <v>179</v>
      </c>
      <c r="E267">
        <f t="shared" ca="1" si="6"/>
        <v>108</v>
      </c>
      <c r="F267">
        <f t="shared" ca="1" si="6"/>
        <v>10</v>
      </c>
      <c r="G267">
        <f t="shared" ca="1" si="6"/>
        <v>108</v>
      </c>
      <c r="H267">
        <f t="shared" ca="1" si="6"/>
        <v>67</v>
      </c>
      <c r="I267" s="3">
        <f ca="1">SUMPRODUCT(C267:H267/SUM(C267:H267),對照表!$D$4:$I$4)/2.5</f>
        <v>0.22394366197183097</v>
      </c>
      <c r="J267">
        <f ca="1">SUM(表格1[[#This Row],[step1]:[step3]])</f>
        <v>454</v>
      </c>
      <c r="K267">
        <f ca="1">SUM(表格1[[#This Row],[step4]:[step6]])</f>
        <v>185</v>
      </c>
    </row>
    <row r="268" spans="1:11" x14ac:dyDescent="0.4">
      <c r="A268">
        <v>8</v>
      </c>
      <c r="B268">
        <v>24</v>
      </c>
      <c r="C268">
        <f t="shared" ca="1" si="6"/>
        <v>43</v>
      </c>
      <c r="D268">
        <f t="shared" ca="1" si="6"/>
        <v>40</v>
      </c>
      <c r="E268">
        <f t="shared" ca="1" si="6"/>
        <v>40</v>
      </c>
      <c r="F268">
        <f t="shared" ca="1" si="6"/>
        <v>107</v>
      </c>
      <c r="G268">
        <f t="shared" ca="1" si="6"/>
        <v>160</v>
      </c>
      <c r="H268">
        <f t="shared" ca="1" si="6"/>
        <v>5</v>
      </c>
      <c r="I268" s="3">
        <f ca="1">SUMPRODUCT(C268:H268/SUM(C268:H268),對照表!$D$4:$I$4)/2.5</f>
        <v>0.1212658227848101</v>
      </c>
      <c r="J268">
        <f ca="1">SUM(表格1[[#This Row],[step1]:[step3]])</f>
        <v>123</v>
      </c>
      <c r="K268">
        <f ca="1">SUM(表格1[[#This Row],[step4]:[step6]])</f>
        <v>272</v>
      </c>
    </row>
    <row r="269" spans="1:11" x14ac:dyDescent="0.4">
      <c r="A269">
        <v>8</v>
      </c>
      <c r="B269">
        <v>24</v>
      </c>
      <c r="C269">
        <f t="shared" ca="1" si="6"/>
        <v>75</v>
      </c>
      <c r="D269">
        <f t="shared" ca="1" si="6"/>
        <v>22</v>
      </c>
      <c r="E269">
        <f t="shared" ca="1" si="6"/>
        <v>45</v>
      </c>
      <c r="F269">
        <f t="shared" ca="1" si="6"/>
        <v>83</v>
      </c>
      <c r="G269">
        <f t="shared" ca="1" si="6"/>
        <v>22</v>
      </c>
      <c r="H269">
        <f t="shared" ca="1" si="6"/>
        <v>45</v>
      </c>
      <c r="I269" s="3">
        <f ca="1">SUMPRODUCT(C269:H269/SUM(C269:H269),對照表!$D$4:$I$4)/2.5</f>
        <v>0.18458904109589042</v>
      </c>
      <c r="J269">
        <f ca="1">SUM(表格1[[#This Row],[step1]:[step3]])</f>
        <v>142</v>
      </c>
      <c r="K269">
        <f ca="1">SUM(表格1[[#This Row],[step4]:[step6]])</f>
        <v>150</v>
      </c>
    </row>
    <row r="270" spans="1:11" x14ac:dyDescent="0.4">
      <c r="A270">
        <v>8</v>
      </c>
      <c r="B270">
        <v>24</v>
      </c>
      <c r="C270">
        <f t="shared" ca="1" si="6"/>
        <v>78</v>
      </c>
      <c r="D270">
        <f t="shared" ca="1" si="6"/>
        <v>167</v>
      </c>
      <c r="E270">
        <f t="shared" ca="1" si="6"/>
        <v>153</v>
      </c>
      <c r="F270">
        <f t="shared" ca="1" si="6"/>
        <v>62</v>
      </c>
      <c r="G270">
        <f t="shared" ca="1" si="6"/>
        <v>48</v>
      </c>
      <c r="H270">
        <f t="shared" ca="1" si="6"/>
        <v>17</v>
      </c>
      <c r="I270" s="3">
        <f ca="1">SUMPRODUCT(C270:H270/SUM(C270:H270),對照表!$D$4:$I$4)/2.5</f>
        <v>0.22495238095238093</v>
      </c>
      <c r="J270">
        <f ca="1">SUM(表格1[[#This Row],[step1]:[step3]])</f>
        <v>398</v>
      </c>
      <c r="K270">
        <f ca="1">SUM(表格1[[#This Row],[step4]:[step6]])</f>
        <v>127</v>
      </c>
    </row>
    <row r="271" spans="1:11" x14ac:dyDescent="0.4">
      <c r="A271">
        <v>8</v>
      </c>
      <c r="B271">
        <v>24</v>
      </c>
      <c r="C271">
        <f t="shared" ca="1" si="6"/>
        <v>219</v>
      </c>
      <c r="D271">
        <f t="shared" ca="1" si="6"/>
        <v>73</v>
      </c>
      <c r="E271">
        <f t="shared" ca="1" si="6"/>
        <v>1</v>
      </c>
      <c r="F271">
        <f t="shared" ca="1" si="6"/>
        <v>154</v>
      </c>
      <c r="G271">
        <f t="shared" ca="1" si="6"/>
        <v>61</v>
      </c>
      <c r="H271">
        <f t="shared" ca="1" si="6"/>
        <v>71</v>
      </c>
      <c r="I271" s="3">
        <f ca="1">SUMPRODUCT(C271:H271/SUM(C271:H271),對照表!$D$4:$I$4)/2.5</f>
        <v>0.21606217616580312</v>
      </c>
      <c r="J271">
        <f ca="1">SUM(表格1[[#This Row],[step1]:[step3]])</f>
        <v>293</v>
      </c>
      <c r="K271">
        <f ca="1">SUM(表格1[[#This Row],[step4]:[step6]])</f>
        <v>286</v>
      </c>
    </row>
    <row r="272" spans="1:11" x14ac:dyDescent="0.4">
      <c r="A272">
        <v>8</v>
      </c>
      <c r="B272">
        <v>24</v>
      </c>
      <c r="C272">
        <f t="shared" ca="1" si="6"/>
        <v>81</v>
      </c>
      <c r="D272">
        <f t="shared" ca="1" si="6"/>
        <v>70</v>
      </c>
      <c r="E272">
        <f t="shared" ca="1" si="6"/>
        <v>98</v>
      </c>
      <c r="F272">
        <f t="shared" ca="1" si="6"/>
        <v>42</v>
      </c>
      <c r="G272">
        <f t="shared" ca="1" si="6"/>
        <v>91</v>
      </c>
      <c r="H272">
        <f t="shared" ca="1" si="6"/>
        <v>168</v>
      </c>
      <c r="I272" s="3">
        <f ca="1">SUMPRODUCT(C272:H272/SUM(C272:H272),對照表!$D$4:$I$4)/2.5</f>
        <v>0.14036363636363638</v>
      </c>
      <c r="J272">
        <f ca="1">SUM(表格1[[#This Row],[step1]:[step3]])</f>
        <v>249</v>
      </c>
      <c r="K272">
        <f ca="1">SUM(表格1[[#This Row],[step4]:[step6]])</f>
        <v>301</v>
      </c>
    </row>
    <row r="273" spans="1:11" x14ac:dyDescent="0.4">
      <c r="A273">
        <v>8</v>
      </c>
      <c r="B273">
        <v>24</v>
      </c>
      <c r="C273">
        <f t="shared" ca="1" si="6"/>
        <v>25</v>
      </c>
      <c r="D273">
        <f t="shared" ca="1" si="6"/>
        <v>92</v>
      </c>
      <c r="E273">
        <f t="shared" ca="1" si="6"/>
        <v>152</v>
      </c>
      <c r="F273">
        <f t="shared" ca="1" si="6"/>
        <v>70</v>
      </c>
      <c r="G273">
        <f t="shared" ca="1" si="6"/>
        <v>141</v>
      </c>
      <c r="H273">
        <f t="shared" ca="1" si="6"/>
        <v>272</v>
      </c>
      <c r="I273" s="3">
        <f ca="1">SUMPRODUCT(C273:H273/SUM(C273:H273),對照表!$D$4:$I$4)/2.5</f>
        <v>9.9734042553191488E-2</v>
      </c>
      <c r="J273">
        <f ca="1">SUM(表格1[[#This Row],[step1]:[step3]])</f>
        <v>269</v>
      </c>
      <c r="K273">
        <f ca="1">SUM(表格1[[#This Row],[step4]:[step6]])</f>
        <v>483</v>
      </c>
    </row>
    <row r="274" spans="1:11" x14ac:dyDescent="0.4">
      <c r="A274">
        <v>8</v>
      </c>
      <c r="B274">
        <v>24</v>
      </c>
      <c r="C274">
        <f t="shared" ca="1" si="6"/>
        <v>116</v>
      </c>
      <c r="D274">
        <f t="shared" ca="1" si="6"/>
        <v>82</v>
      </c>
      <c r="E274">
        <f t="shared" ca="1" si="6"/>
        <v>75</v>
      </c>
      <c r="F274">
        <f t="shared" ca="1" si="6"/>
        <v>131</v>
      </c>
      <c r="G274">
        <f t="shared" ca="1" si="6"/>
        <v>229</v>
      </c>
      <c r="H274">
        <f t="shared" ca="1" si="6"/>
        <v>190</v>
      </c>
      <c r="I274" s="3">
        <f ca="1">SUMPRODUCT(C274:H274/SUM(C274:H274),對照表!$D$4:$I$4)/2.5</f>
        <v>0.12041312272174969</v>
      </c>
      <c r="J274">
        <f ca="1">SUM(表格1[[#This Row],[step1]:[step3]])</f>
        <v>273</v>
      </c>
      <c r="K274">
        <f ca="1">SUM(表格1[[#This Row],[step4]:[step6]])</f>
        <v>550</v>
      </c>
    </row>
    <row r="275" spans="1:11" x14ac:dyDescent="0.4">
      <c r="A275">
        <v>8</v>
      </c>
      <c r="B275">
        <v>24</v>
      </c>
      <c r="C275">
        <f t="shared" ca="1" si="6"/>
        <v>11</v>
      </c>
      <c r="D275">
        <f t="shared" ca="1" si="6"/>
        <v>140</v>
      </c>
      <c r="E275">
        <f t="shared" ca="1" si="6"/>
        <v>218</v>
      </c>
      <c r="F275">
        <f t="shared" ca="1" si="6"/>
        <v>51</v>
      </c>
      <c r="G275">
        <f t="shared" ca="1" si="6"/>
        <v>147</v>
      </c>
      <c r="H275">
        <f t="shared" ca="1" si="6"/>
        <v>163</v>
      </c>
      <c r="I275" s="3">
        <f ca="1">SUMPRODUCT(C275:H275/SUM(C275:H275),對照表!$D$4:$I$4)/2.5</f>
        <v>0.13027397260273973</v>
      </c>
      <c r="J275">
        <f ca="1">SUM(表格1[[#This Row],[step1]:[step3]])</f>
        <v>369</v>
      </c>
      <c r="K275">
        <f ca="1">SUM(表格1[[#This Row],[step4]:[step6]])</f>
        <v>361</v>
      </c>
    </row>
    <row r="276" spans="1:11" x14ac:dyDescent="0.4">
      <c r="A276">
        <v>8</v>
      </c>
      <c r="B276">
        <v>24</v>
      </c>
      <c r="C276">
        <f t="shared" ca="1" si="6"/>
        <v>28</v>
      </c>
      <c r="D276">
        <f t="shared" ca="1" si="6"/>
        <v>25</v>
      </c>
      <c r="E276">
        <f t="shared" ca="1" si="6"/>
        <v>70</v>
      </c>
      <c r="F276">
        <f t="shared" ca="1" si="6"/>
        <v>39</v>
      </c>
      <c r="G276">
        <f t="shared" ca="1" si="6"/>
        <v>100</v>
      </c>
      <c r="H276">
        <f t="shared" ca="1" si="6"/>
        <v>95</v>
      </c>
      <c r="I276" s="3">
        <f ca="1">SUMPRODUCT(C276:H276/SUM(C276:H276),對照表!$D$4:$I$4)/2.5</f>
        <v>0.10252100840336136</v>
      </c>
      <c r="J276">
        <f ca="1">SUM(表格1[[#This Row],[step1]:[step3]])</f>
        <v>123</v>
      </c>
      <c r="K276">
        <f ca="1">SUM(表格1[[#This Row],[step4]:[step6]])</f>
        <v>234</v>
      </c>
    </row>
    <row r="277" spans="1:11" x14ac:dyDescent="0.4">
      <c r="A277">
        <v>8</v>
      </c>
      <c r="B277">
        <v>24</v>
      </c>
      <c r="C277">
        <f t="shared" ca="1" si="6"/>
        <v>101</v>
      </c>
      <c r="D277">
        <f t="shared" ca="1" si="6"/>
        <v>87</v>
      </c>
      <c r="E277">
        <f t="shared" ca="1" si="6"/>
        <v>45</v>
      </c>
      <c r="F277">
        <f t="shared" ca="1" si="6"/>
        <v>58</v>
      </c>
      <c r="G277">
        <f t="shared" ca="1" si="6"/>
        <v>131</v>
      </c>
      <c r="H277">
        <f t="shared" ca="1" si="6"/>
        <v>111</v>
      </c>
      <c r="I277" s="3">
        <f ca="1">SUMPRODUCT(C277:H277/SUM(C277:H277),對照表!$D$4:$I$4)/2.5</f>
        <v>0.15253283302063786</v>
      </c>
      <c r="J277">
        <f ca="1">SUM(表格1[[#This Row],[step1]:[step3]])</f>
        <v>233</v>
      </c>
      <c r="K277">
        <f ca="1">SUM(表格1[[#This Row],[step4]:[step6]])</f>
        <v>300</v>
      </c>
    </row>
    <row r="278" spans="1:11" x14ac:dyDescent="0.4">
      <c r="A278">
        <v>8</v>
      </c>
      <c r="B278">
        <v>24</v>
      </c>
      <c r="C278">
        <f t="shared" ca="1" si="6"/>
        <v>122</v>
      </c>
      <c r="D278">
        <f t="shared" ca="1" si="6"/>
        <v>4</v>
      </c>
      <c r="E278">
        <f t="shared" ca="1" si="6"/>
        <v>88</v>
      </c>
      <c r="F278">
        <f t="shared" ca="1" si="6"/>
        <v>58</v>
      </c>
      <c r="G278">
        <f t="shared" ca="1" si="6"/>
        <v>16</v>
      </c>
      <c r="H278">
        <f t="shared" ca="1" si="6"/>
        <v>114</v>
      </c>
      <c r="I278" s="3">
        <f ca="1">SUMPRODUCT(C278:H278/SUM(C278:H278),對照表!$D$4:$I$4)/2.5</f>
        <v>0.18258706467661692</v>
      </c>
      <c r="J278">
        <f ca="1">SUM(表格1[[#This Row],[step1]:[step3]])</f>
        <v>214</v>
      </c>
      <c r="K278">
        <f ca="1">SUM(表格1[[#This Row],[step4]:[step6]])</f>
        <v>188</v>
      </c>
    </row>
    <row r="279" spans="1:11" x14ac:dyDescent="0.4">
      <c r="A279">
        <v>8</v>
      </c>
      <c r="B279">
        <v>24</v>
      </c>
      <c r="C279">
        <f t="shared" ca="1" si="6"/>
        <v>48</v>
      </c>
      <c r="D279">
        <f t="shared" ca="1" si="6"/>
        <v>62</v>
      </c>
      <c r="E279">
        <f t="shared" ca="1" si="6"/>
        <v>90</v>
      </c>
      <c r="F279">
        <f t="shared" ca="1" si="6"/>
        <v>24</v>
      </c>
      <c r="G279">
        <f t="shared" ca="1" si="6"/>
        <v>179</v>
      </c>
      <c r="H279">
        <f t="shared" ca="1" si="6"/>
        <v>94</v>
      </c>
      <c r="I279" s="3">
        <f ca="1">SUMPRODUCT(C279:H279/SUM(C279:H279),對照表!$D$4:$I$4)/2.5</f>
        <v>0.117102615694165</v>
      </c>
      <c r="J279">
        <f ca="1">SUM(表格1[[#This Row],[step1]:[step3]])</f>
        <v>200</v>
      </c>
      <c r="K279">
        <f ca="1">SUM(表格1[[#This Row],[step4]:[step6]])</f>
        <v>297</v>
      </c>
    </row>
    <row r="280" spans="1:11" x14ac:dyDescent="0.4">
      <c r="A280">
        <v>8</v>
      </c>
      <c r="B280">
        <v>24</v>
      </c>
      <c r="C280">
        <f t="shared" ca="1" si="6"/>
        <v>141</v>
      </c>
      <c r="D280">
        <f t="shared" ca="1" si="6"/>
        <v>137</v>
      </c>
      <c r="E280">
        <f t="shared" ca="1" si="6"/>
        <v>10</v>
      </c>
      <c r="F280">
        <f t="shared" ca="1" si="6"/>
        <v>98</v>
      </c>
      <c r="G280">
        <f t="shared" ca="1" si="6"/>
        <v>17</v>
      </c>
      <c r="H280">
        <f t="shared" ca="1" si="6"/>
        <v>71</v>
      </c>
      <c r="I280" s="3">
        <f ca="1">SUMPRODUCT(C280:H280/SUM(C280:H280),對照表!$D$4:$I$4)/2.5</f>
        <v>0.23059071729957803</v>
      </c>
      <c r="J280">
        <f ca="1">SUM(表格1[[#This Row],[step1]:[step3]])</f>
        <v>288</v>
      </c>
      <c r="K280">
        <f ca="1">SUM(表格1[[#This Row],[step4]:[step6]])</f>
        <v>186</v>
      </c>
    </row>
    <row r="281" spans="1:11" x14ac:dyDescent="0.4">
      <c r="A281">
        <v>8</v>
      </c>
      <c r="B281">
        <v>24</v>
      </c>
      <c r="C281">
        <f t="shared" ca="1" si="6"/>
        <v>121</v>
      </c>
      <c r="D281">
        <f t="shared" ca="1" si="6"/>
        <v>118</v>
      </c>
      <c r="E281">
        <f t="shared" ca="1" si="6"/>
        <v>59</v>
      </c>
      <c r="F281">
        <f t="shared" ca="1" si="6"/>
        <v>73</v>
      </c>
      <c r="G281">
        <f t="shared" ca="1" si="6"/>
        <v>134</v>
      </c>
      <c r="H281">
        <f t="shared" ca="1" si="6"/>
        <v>43</v>
      </c>
      <c r="I281" s="3">
        <f ca="1">SUMPRODUCT(C281:H281/SUM(C281:H281),對照表!$D$4:$I$4)/2.5</f>
        <v>0.18777372262773723</v>
      </c>
      <c r="J281">
        <f ca="1">SUM(表格1[[#This Row],[step1]:[step3]])</f>
        <v>298</v>
      </c>
      <c r="K281">
        <f ca="1">SUM(表格1[[#This Row],[step4]:[step6]])</f>
        <v>250</v>
      </c>
    </row>
    <row r="282" spans="1:11" x14ac:dyDescent="0.4">
      <c r="A282">
        <v>8</v>
      </c>
      <c r="B282">
        <v>24</v>
      </c>
      <c r="C282">
        <f t="shared" ca="1" si="6"/>
        <v>138</v>
      </c>
      <c r="D282">
        <f t="shared" ca="1" si="6"/>
        <v>152</v>
      </c>
      <c r="E282">
        <f t="shared" ca="1" si="6"/>
        <v>141</v>
      </c>
      <c r="F282">
        <f t="shared" ca="1" si="6"/>
        <v>55</v>
      </c>
      <c r="G282">
        <f t="shared" ca="1" si="6"/>
        <v>4</v>
      </c>
      <c r="H282">
        <f t="shared" ca="1" si="6"/>
        <v>71</v>
      </c>
      <c r="I282" s="3">
        <f ca="1">SUMPRODUCT(C282:H282/SUM(C282:H282),對照表!$D$4:$I$4)/2.5</f>
        <v>0.23975044563279863</v>
      </c>
      <c r="J282">
        <f ca="1">SUM(表格1[[#This Row],[step1]:[step3]])</f>
        <v>431</v>
      </c>
      <c r="K282">
        <f ca="1">SUM(表格1[[#This Row],[step4]:[step6]])</f>
        <v>130</v>
      </c>
    </row>
    <row r="283" spans="1:11" x14ac:dyDescent="0.4">
      <c r="A283">
        <v>8</v>
      </c>
      <c r="B283">
        <v>24</v>
      </c>
      <c r="C283">
        <f t="shared" ca="1" si="6"/>
        <v>228</v>
      </c>
      <c r="D283">
        <f t="shared" ca="1" si="6"/>
        <v>91</v>
      </c>
      <c r="E283">
        <f t="shared" ca="1" si="6"/>
        <v>131</v>
      </c>
      <c r="F283">
        <f t="shared" ca="1" si="6"/>
        <v>18</v>
      </c>
      <c r="G283">
        <f t="shared" ca="1" si="6"/>
        <v>138</v>
      </c>
      <c r="H283">
        <f t="shared" ca="1" si="6"/>
        <v>95</v>
      </c>
      <c r="I283" s="3">
        <f ca="1">SUMPRODUCT(C283:H283/SUM(C283:H283),對照表!$D$4:$I$4)/2.5</f>
        <v>0.20898716119828814</v>
      </c>
      <c r="J283">
        <f ca="1">SUM(表格1[[#This Row],[step1]:[step3]])</f>
        <v>450</v>
      </c>
      <c r="K283">
        <f ca="1">SUM(表格1[[#This Row],[step4]:[step6]])</f>
        <v>251</v>
      </c>
    </row>
    <row r="284" spans="1:11" x14ac:dyDescent="0.4">
      <c r="A284">
        <v>8</v>
      </c>
      <c r="B284">
        <v>24</v>
      </c>
      <c r="C284">
        <f t="shared" ca="1" si="6"/>
        <v>141</v>
      </c>
      <c r="D284">
        <f t="shared" ca="1" si="6"/>
        <v>140</v>
      </c>
      <c r="E284">
        <f t="shared" ca="1" si="6"/>
        <v>79</v>
      </c>
      <c r="F284">
        <f t="shared" ca="1" si="6"/>
        <v>144</v>
      </c>
      <c r="G284">
        <f t="shared" ca="1" si="6"/>
        <v>107</v>
      </c>
      <c r="H284">
        <f t="shared" ca="1" si="6"/>
        <v>34</v>
      </c>
      <c r="I284" s="3">
        <f ca="1">SUMPRODUCT(C284:H284/SUM(C284:H284),對照表!$D$4:$I$4)/2.5</f>
        <v>0.19937984496124034</v>
      </c>
      <c r="J284">
        <f ca="1">SUM(表格1[[#This Row],[step1]:[step3]])</f>
        <v>360</v>
      </c>
      <c r="K284">
        <f ca="1">SUM(表格1[[#This Row],[step4]:[step6]])</f>
        <v>285</v>
      </c>
    </row>
    <row r="285" spans="1:11" x14ac:dyDescent="0.4">
      <c r="A285">
        <v>8</v>
      </c>
      <c r="B285">
        <v>24</v>
      </c>
      <c r="C285">
        <f t="shared" ca="1" si="6"/>
        <v>87</v>
      </c>
      <c r="D285">
        <f t="shared" ca="1" si="6"/>
        <v>16</v>
      </c>
      <c r="E285">
        <f t="shared" ca="1" si="6"/>
        <v>47</v>
      </c>
      <c r="F285">
        <f t="shared" ca="1" si="6"/>
        <v>84</v>
      </c>
      <c r="G285">
        <f t="shared" ca="1" si="6"/>
        <v>82</v>
      </c>
      <c r="H285">
        <f t="shared" ca="1" si="6"/>
        <v>135</v>
      </c>
      <c r="I285" s="3">
        <f ca="1">SUMPRODUCT(C285:H285/SUM(C285:H285),對照表!$D$4:$I$4)/2.5</f>
        <v>0.12727272727272726</v>
      </c>
      <c r="J285">
        <f ca="1">SUM(表格1[[#This Row],[step1]:[step3]])</f>
        <v>150</v>
      </c>
      <c r="K285">
        <f ca="1">SUM(表格1[[#This Row],[step4]:[step6]])</f>
        <v>301</v>
      </c>
    </row>
    <row r="286" spans="1:11" x14ac:dyDescent="0.4">
      <c r="A286">
        <v>8</v>
      </c>
      <c r="B286">
        <v>24</v>
      </c>
      <c r="C286">
        <f t="shared" ca="1" si="6"/>
        <v>50</v>
      </c>
      <c r="D286">
        <f t="shared" ca="1" si="6"/>
        <v>51</v>
      </c>
      <c r="E286">
        <f t="shared" ca="1" si="6"/>
        <v>116</v>
      </c>
      <c r="F286">
        <f t="shared" ca="1" si="6"/>
        <v>18</v>
      </c>
      <c r="G286">
        <f t="shared" ca="1" si="6"/>
        <v>31</v>
      </c>
      <c r="H286">
        <f t="shared" ca="1" si="6"/>
        <v>78</v>
      </c>
      <c r="I286" s="3">
        <f ca="1">SUMPRODUCT(C286:H286/SUM(C286:H286),對照表!$D$4:$I$4)/2.5</f>
        <v>0.17529069767441863</v>
      </c>
      <c r="J286">
        <f ca="1">SUM(表格1[[#This Row],[step1]:[step3]])</f>
        <v>217</v>
      </c>
      <c r="K286">
        <f ca="1">SUM(表格1[[#This Row],[step4]:[step6]])</f>
        <v>127</v>
      </c>
    </row>
    <row r="287" spans="1:11" x14ac:dyDescent="0.4">
      <c r="A287">
        <v>8</v>
      </c>
      <c r="B287">
        <v>24</v>
      </c>
      <c r="C287">
        <f t="shared" ca="1" si="6"/>
        <v>6</v>
      </c>
      <c r="D287">
        <f t="shared" ca="1" si="6"/>
        <v>49</v>
      </c>
      <c r="E287">
        <f t="shared" ca="1" si="6"/>
        <v>87</v>
      </c>
      <c r="F287">
        <f t="shared" ca="1" si="6"/>
        <v>127</v>
      </c>
      <c r="G287">
        <f t="shared" ca="1" si="6"/>
        <v>145</v>
      </c>
      <c r="H287">
        <f t="shared" ca="1" si="6"/>
        <v>19</v>
      </c>
      <c r="I287" s="3">
        <f ca="1">SUMPRODUCT(C287:H287/SUM(C287:H287),對照表!$D$4:$I$4)/2.5</f>
        <v>0.1090069284064665</v>
      </c>
      <c r="J287">
        <f ca="1">SUM(表格1[[#This Row],[step1]:[step3]])</f>
        <v>142</v>
      </c>
      <c r="K287">
        <f ca="1">SUM(表格1[[#This Row],[step4]:[step6]])</f>
        <v>291</v>
      </c>
    </row>
    <row r="288" spans="1:11" x14ac:dyDescent="0.4">
      <c r="A288">
        <v>8</v>
      </c>
      <c r="B288">
        <v>24</v>
      </c>
      <c r="C288">
        <f t="shared" ca="1" si="6"/>
        <v>20</v>
      </c>
      <c r="D288">
        <f t="shared" ca="1" si="6"/>
        <v>31</v>
      </c>
      <c r="E288">
        <f t="shared" ca="1" si="6"/>
        <v>45</v>
      </c>
      <c r="F288">
        <f t="shared" ca="1" si="6"/>
        <v>55</v>
      </c>
      <c r="G288">
        <f t="shared" ca="1" si="6"/>
        <v>47</v>
      </c>
      <c r="H288">
        <f t="shared" ca="1" si="6"/>
        <v>91</v>
      </c>
      <c r="I288" s="3">
        <f ca="1">SUMPRODUCT(C288:H288/SUM(C288:H288),對照表!$D$4:$I$4)/2.5</f>
        <v>0.11003460207612456</v>
      </c>
      <c r="J288">
        <f ca="1">SUM(表格1[[#This Row],[step1]:[step3]])</f>
        <v>96</v>
      </c>
      <c r="K288">
        <f ca="1">SUM(表格1[[#This Row],[step4]:[step6]])</f>
        <v>193</v>
      </c>
    </row>
    <row r="289" spans="1:11" x14ac:dyDescent="0.4">
      <c r="A289">
        <v>8</v>
      </c>
      <c r="B289">
        <v>24</v>
      </c>
      <c r="C289">
        <f t="shared" ref="C289:H352" ca="1" si="7">ABS(ROUND(_xlfn.NORM.INV(RAND(),0,1)*100,0))</f>
        <v>88</v>
      </c>
      <c r="D289">
        <f t="shared" ca="1" si="7"/>
        <v>110</v>
      </c>
      <c r="E289">
        <f t="shared" ca="1" si="7"/>
        <v>67</v>
      </c>
      <c r="F289">
        <f t="shared" ca="1" si="7"/>
        <v>53</v>
      </c>
      <c r="G289">
        <f t="shared" ca="1" si="7"/>
        <v>13</v>
      </c>
      <c r="H289">
        <f t="shared" ca="1" si="7"/>
        <v>216</v>
      </c>
      <c r="I289" s="3">
        <f ca="1">SUMPRODUCT(C289:H289/SUM(C289:H289),對照表!$D$4:$I$4)/2.5</f>
        <v>0.15886654478976234</v>
      </c>
      <c r="J289">
        <f ca="1">SUM(表格1[[#This Row],[step1]:[step3]])</f>
        <v>265</v>
      </c>
      <c r="K289">
        <f ca="1">SUM(表格1[[#This Row],[step4]:[step6]])</f>
        <v>282</v>
      </c>
    </row>
    <row r="290" spans="1:11" x14ac:dyDescent="0.4">
      <c r="A290">
        <v>8</v>
      </c>
      <c r="B290">
        <v>24</v>
      </c>
      <c r="C290">
        <f t="shared" ca="1" si="7"/>
        <v>117</v>
      </c>
      <c r="D290">
        <f t="shared" ca="1" si="7"/>
        <v>8</v>
      </c>
      <c r="E290">
        <f t="shared" ca="1" si="7"/>
        <v>100</v>
      </c>
      <c r="F290">
        <f t="shared" ca="1" si="7"/>
        <v>95</v>
      </c>
      <c r="G290">
        <f t="shared" ca="1" si="7"/>
        <v>170</v>
      </c>
      <c r="H290">
        <f t="shared" ca="1" si="7"/>
        <v>43</v>
      </c>
      <c r="I290" s="3">
        <f ca="1">SUMPRODUCT(C290:H290/SUM(C290:H290),對照表!$D$4:$I$4)/2.5</f>
        <v>0.14765478424015008</v>
      </c>
      <c r="J290">
        <f ca="1">SUM(表格1[[#This Row],[step1]:[step3]])</f>
        <v>225</v>
      </c>
      <c r="K290">
        <f ca="1">SUM(表格1[[#This Row],[step4]:[step6]])</f>
        <v>308</v>
      </c>
    </row>
    <row r="291" spans="1:11" x14ac:dyDescent="0.4">
      <c r="A291">
        <v>8</v>
      </c>
      <c r="B291">
        <v>24</v>
      </c>
      <c r="C291">
        <f t="shared" ca="1" si="7"/>
        <v>54</v>
      </c>
      <c r="D291">
        <f t="shared" ca="1" si="7"/>
        <v>8</v>
      </c>
      <c r="E291">
        <f t="shared" ca="1" si="7"/>
        <v>10</v>
      </c>
      <c r="F291">
        <f t="shared" ca="1" si="7"/>
        <v>47</v>
      </c>
      <c r="G291">
        <f t="shared" ca="1" si="7"/>
        <v>68</v>
      </c>
      <c r="H291">
        <f t="shared" ca="1" si="7"/>
        <v>68</v>
      </c>
      <c r="I291" s="3">
        <f ca="1">SUMPRODUCT(C291:H291/SUM(C291:H291),對照表!$D$4:$I$4)/2.5</f>
        <v>0.1203921568627451</v>
      </c>
      <c r="J291">
        <f ca="1">SUM(表格1[[#This Row],[step1]:[step3]])</f>
        <v>72</v>
      </c>
      <c r="K291">
        <f ca="1">SUM(表格1[[#This Row],[step4]:[step6]])</f>
        <v>183</v>
      </c>
    </row>
    <row r="292" spans="1:11" x14ac:dyDescent="0.4">
      <c r="A292">
        <v>8</v>
      </c>
      <c r="B292">
        <v>24</v>
      </c>
      <c r="C292">
        <f t="shared" ca="1" si="7"/>
        <v>68</v>
      </c>
      <c r="D292">
        <f t="shared" ca="1" si="7"/>
        <v>13</v>
      </c>
      <c r="E292">
        <f t="shared" ca="1" si="7"/>
        <v>71</v>
      </c>
      <c r="F292">
        <f t="shared" ca="1" si="7"/>
        <v>54</v>
      </c>
      <c r="G292">
        <f t="shared" ca="1" si="7"/>
        <v>16</v>
      </c>
      <c r="H292">
        <f t="shared" ca="1" si="7"/>
        <v>28</v>
      </c>
      <c r="I292" s="3">
        <f ca="1">SUMPRODUCT(C292:H292/SUM(C292:H292),對照表!$D$4:$I$4)/2.5</f>
        <v>0.20280000000000001</v>
      </c>
      <c r="J292">
        <f ca="1">SUM(表格1[[#This Row],[step1]:[step3]])</f>
        <v>152</v>
      </c>
      <c r="K292">
        <f ca="1">SUM(表格1[[#This Row],[step4]:[step6]])</f>
        <v>98</v>
      </c>
    </row>
    <row r="293" spans="1:11" x14ac:dyDescent="0.4">
      <c r="A293">
        <v>8</v>
      </c>
      <c r="B293">
        <v>24</v>
      </c>
      <c r="C293">
        <f t="shared" ca="1" si="7"/>
        <v>93</v>
      </c>
      <c r="D293">
        <f t="shared" ca="1" si="7"/>
        <v>13</v>
      </c>
      <c r="E293">
        <f t="shared" ca="1" si="7"/>
        <v>157</v>
      </c>
      <c r="F293">
        <f t="shared" ca="1" si="7"/>
        <v>23</v>
      </c>
      <c r="G293">
        <f t="shared" ca="1" si="7"/>
        <v>12</v>
      </c>
      <c r="H293">
        <f t="shared" ca="1" si="7"/>
        <v>182</v>
      </c>
      <c r="I293" s="3">
        <f ca="1">SUMPRODUCT(C293:H293/SUM(C293:H293),對照表!$D$4:$I$4)/2.5</f>
        <v>0.15583333333333332</v>
      </c>
      <c r="J293">
        <f ca="1">SUM(表格1[[#This Row],[step1]:[step3]])</f>
        <v>263</v>
      </c>
      <c r="K293">
        <f ca="1">SUM(表格1[[#This Row],[step4]:[step6]])</f>
        <v>217</v>
      </c>
    </row>
    <row r="294" spans="1:11" x14ac:dyDescent="0.4">
      <c r="A294">
        <v>8</v>
      </c>
      <c r="B294">
        <v>24</v>
      </c>
      <c r="C294">
        <f t="shared" ca="1" si="7"/>
        <v>109</v>
      </c>
      <c r="D294">
        <f t="shared" ca="1" si="7"/>
        <v>46</v>
      </c>
      <c r="E294">
        <f t="shared" ca="1" si="7"/>
        <v>69</v>
      </c>
      <c r="F294">
        <f t="shared" ca="1" si="7"/>
        <v>18</v>
      </c>
      <c r="G294">
        <f t="shared" ca="1" si="7"/>
        <v>63</v>
      </c>
      <c r="H294">
        <f t="shared" ca="1" si="7"/>
        <v>12</v>
      </c>
      <c r="I294" s="3">
        <f ca="1">SUMPRODUCT(C294:H294/SUM(C294:H294),對照表!$D$4:$I$4)/2.5</f>
        <v>0.23028391167192433</v>
      </c>
      <c r="J294">
        <f ca="1">SUM(表格1[[#This Row],[step1]:[step3]])</f>
        <v>224</v>
      </c>
      <c r="K294">
        <f ca="1">SUM(表格1[[#This Row],[step4]:[step6]])</f>
        <v>93</v>
      </c>
    </row>
    <row r="295" spans="1:11" x14ac:dyDescent="0.4">
      <c r="A295">
        <v>8</v>
      </c>
      <c r="B295">
        <v>24</v>
      </c>
      <c r="C295">
        <f t="shared" ca="1" si="7"/>
        <v>253</v>
      </c>
      <c r="D295">
        <f t="shared" ca="1" si="7"/>
        <v>149</v>
      </c>
      <c r="E295">
        <f t="shared" ca="1" si="7"/>
        <v>60</v>
      </c>
      <c r="F295">
        <f t="shared" ca="1" si="7"/>
        <v>45</v>
      </c>
      <c r="G295">
        <f t="shared" ca="1" si="7"/>
        <v>109</v>
      </c>
      <c r="H295">
        <f t="shared" ca="1" si="7"/>
        <v>60</v>
      </c>
      <c r="I295" s="3">
        <f ca="1">SUMPRODUCT(C295:H295/SUM(C295:H295),對照表!$D$4:$I$4)/2.5</f>
        <v>0.24023668639053258</v>
      </c>
      <c r="J295">
        <f ca="1">SUM(表格1[[#This Row],[step1]:[step3]])</f>
        <v>462</v>
      </c>
      <c r="K295">
        <f ca="1">SUM(表格1[[#This Row],[step4]:[step6]])</f>
        <v>214</v>
      </c>
    </row>
    <row r="296" spans="1:11" x14ac:dyDescent="0.4">
      <c r="A296">
        <v>8</v>
      </c>
      <c r="B296">
        <v>24</v>
      </c>
      <c r="C296">
        <f t="shared" ca="1" si="7"/>
        <v>115</v>
      </c>
      <c r="D296">
        <f t="shared" ca="1" si="7"/>
        <v>65</v>
      </c>
      <c r="E296">
        <f t="shared" ca="1" si="7"/>
        <v>57</v>
      </c>
      <c r="F296">
        <f t="shared" ca="1" si="7"/>
        <v>143</v>
      </c>
      <c r="G296">
        <f t="shared" ca="1" si="7"/>
        <v>33</v>
      </c>
      <c r="H296">
        <f t="shared" ca="1" si="7"/>
        <v>178</v>
      </c>
      <c r="I296" s="3">
        <f ca="1">SUMPRODUCT(C296:H296/SUM(C296:H296),對照表!$D$4:$I$4)/2.5</f>
        <v>0.15431472081218273</v>
      </c>
      <c r="J296">
        <f ca="1">SUM(表格1[[#This Row],[step1]:[step3]])</f>
        <v>237</v>
      </c>
      <c r="K296">
        <f ca="1">SUM(表格1[[#This Row],[step4]:[step6]])</f>
        <v>354</v>
      </c>
    </row>
    <row r="297" spans="1:11" x14ac:dyDescent="0.4">
      <c r="A297">
        <v>8</v>
      </c>
      <c r="B297">
        <v>24</v>
      </c>
      <c r="C297">
        <f t="shared" ca="1" si="7"/>
        <v>168</v>
      </c>
      <c r="D297">
        <f t="shared" ca="1" si="7"/>
        <v>78</v>
      </c>
      <c r="E297">
        <f t="shared" ca="1" si="7"/>
        <v>168</v>
      </c>
      <c r="F297">
        <f t="shared" ca="1" si="7"/>
        <v>162</v>
      </c>
      <c r="G297">
        <f t="shared" ca="1" si="7"/>
        <v>119</v>
      </c>
      <c r="H297">
        <f t="shared" ca="1" si="7"/>
        <v>1</v>
      </c>
      <c r="I297" s="3">
        <f ca="1">SUMPRODUCT(C297:H297/SUM(C297:H297),對照表!$D$4:$I$4)/2.5</f>
        <v>0.20172413793103447</v>
      </c>
      <c r="J297">
        <f ca="1">SUM(表格1[[#This Row],[step1]:[step3]])</f>
        <v>414</v>
      </c>
      <c r="K297">
        <f ca="1">SUM(表格1[[#This Row],[step4]:[step6]])</f>
        <v>282</v>
      </c>
    </row>
    <row r="298" spans="1:11" x14ac:dyDescent="0.4">
      <c r="A298">
        <v>8</v>
      </c>
      <c r="B298">
        <v>24</v>
      </c>
      <c r="C298">
        <f t="shared" ca="1" si="7"/>
        <v>61</v>
      </c>
      <c r="D298">
        <f t="shared" ca="1" si="7"/>
        <v>131</v>
      </c>
      <c r="E298">
        <f t="shared" ca="1" si="7"/>
        <v>133</v>
      </c>
      <c r="F298">
        <f t="shared" ca="1" si="7"/>
        <v>212</v>
      </c>
      <c r="G298">
        <f t="shared" ca="1" si="7"/>
        <v>54</v>
      </c>
      <c r="H298">
        <f t="shared" ca="1" si="7"/>
        <v>63</v>
      </c>
      <c r="I298" s="3">
        <f ca="1">SUMPRODUCT(C298:H298/SUM(C298:H298),對照表!$D$4:$I$4)/2.5</f>
        <v>0.17048929663608564</v>
      </c>
      <c r="J298">
        <f ca="1">SUM(表格1[[#This Row],[step1]:[step3]])</f>
        <v>325</v>
      </c>
      <c r="K298">
        <f ca="1">SUM(表格1[[#This Row],[step4]:[step6]])</f>
        <v>329</v>
      </c>
    </row>
    <row r="299" spans="1:11" x14ac:dyDescent="0.4">
      <c r="A299">
        <v>8</v>
      </c>
      <c r="B299">
        <v>24</v>
      </c>
      <c r="C299">
        <f t="shared" ca="1" si="7"/>
        <v>193</v>
      </c>
      <c r="D299">
        <f t="shared" ca="1" si="7"/>
        <v>42</v>
      </c>
      <c r="E299">
        <f t="shared" ca="1" si="7"/>
        <v>1</v>
      </c>
      <c r="F299">
        <f t="shared" ca="1" si="7"/>
        <v>7</v>
      </c>
      <c r="G299">
        <f t="shared" ca="1" si="7"/>
        <v>52</v>
      </c>
      <c r="H299">
        <f t="shared" ca="1" si="7"/>
        <v>163</v>
      </c>
      <c r="I299" s="3">
        <f ca="1">SUMPRODUCT(C299:H299/SUM(C299:H299),對照表!$D$4:$I$4)/2.5</f>
        <v>0.19803493449781659</v>
      </c>
      <c r="J299">
        <f ca="1">SUM(表格1[[#This Row],[step1]:[step3]])</f>
        <v>236</v>
      </c>
      <c r="K299">
        <f ca="1">SUM(表格1[[#This Row],[step4]:[step6]])</f>
        <v>222</v>
      </c>
    </row>
    <row r="300" spans="1:11" x14ac:dyDescent="0.4">
      <c r="A300">
        <v>8</v>
      </c>
      <c r="B300">
        <v>24</v>
      </c>
      <c r="C300">
        <f t="shared" ca="1" si="7"/>
        <v>90</v>
      </c>
      <c r="D300">
        <f t="shared" ca="1" si="7"/>
        <v>24</v>
      </c>
      <c r="E300">
        <f t="shared" ca="1" si="7"/>
        <v>57</v>
      </c>
      <c r="F300">
        <f t="shared" ca="1" si="7"/>
        <v>9</v>
      </c>
      <c r="G300">
        <f t="shared" ca="1" si="7"/>
        <v>156</v>
      </c>
      <c r="H300">
        <f t="shared" ca="1" si="7"/>
        <v>6</v>
      </c>
      <c r="I300" s="3">
        <f ca="1">SUMPRODUCT(C300:H300/SUM(C300:H300),對照表!$D$4:$I$4)/2.5</f>
        <v>0.16228070175438597</v>
      </c>
      <c r="J300">
        <f ca="1">SUM(表格1[[#This Row],[step1]:[step3]])</f>
        <v>171</v>
      </c>
      <c r="K300">
        <f ca="1">SUM(表格1[[#This Row],[step4]:[step6]])</f>
        <v>171</v>
      </c>
    </row>
    <row r="301" spans="1:11" x14ac:dyDescent="0.4">
      <c r="A301">
        <v>8</v>
      </c>
      <c r="B301">
        <v>24</v>
      </c>
      <c r="C301">
        <f t="shared" ca="1" si="7"/>
        <v>80</v>
      </c>
      <c r="D301">
        <f t="shared" ca="1" si="7"/>
        <v>13</v>
      </c>
      <c r="E301">
        <f t="shared" ca="1" si="7"/>
        <v>191</v>
      </c>
      <c r="F301">
        <f t="shared" ca="1" si="7"/>
        <v>64</v>
      </c>
      <c r="G301">
        <f t="shared" ca="1" si="7"/>
        <v>7</v>
      </c>
      <c r="H301">
        <f t="shared" ca="1" si="7"/>
        <v>20</v>
      </c>
      <c r="I301" s="3">
        <f ca="1">SUMPRODUCT(C301:H301/SUM(C301:H301),對照表!$D$4:$I$4)/2.5</f>
        <v>0.21466666666666664</v>
      </c>
      <c r="J301">
        <f ca="1">SUM(表格1[[#This Row],[step1]:[step3]])</f>
        <v>284</v>
      </c>
      <c r="K301">
        <f ca="1">SUM(表格1[[#This Row],[step4]:[step6]])</f>
        <v>91</v>
      </c>
    </row>
    <row r="302" spans="1:11" x14ac:dyDescent="0.4">
      <c r="A302">
        <v>8</v>
      </c>
      <c r="B302">
        <v>24</v>
      </c>
      <c r="C302">
        <f t="shared" ca="1" si="7"/>
        <v>221</v>
      </c>
      <c r="D302">
        <f t="shared" ca="1" si="7"/>
        <v>50</v>
      </c>
      <c r="E302">
        <f t="shared" ca="1" si="7"/>
        <v>284</v>
      </c>
      <c r="F302">
        <f t="shared" ca="1" si="7"/>
        <v>164</v>
      </c>
      <c r="G302">
        <f t="shared" ca="1" si="7"/>
        <v>53</v>
      </c>
      <c r="H302">
        <f t="shared" ca="1" si="7"/>
        <v>118</v>
      </c>
      <c r="I302" s="3">
        <f ca="1">SUMPRODUCT(C302:H302/SUM(C302:H302),對照表!$D$4:$I$4)/2.5</f>
        <v>0.19842696629213485</v>
      </c>
      <c r="J302">
        <f ca="1">SUM(表格1[[#This Row],[step1]:[step3]])</f>
        <v>555</v>
      </c>
      <c r="K302">
        <f ca="1">SUM(表格1[[#This Row],[step4]:[step6]])</f>
        <v>335</v>
      </c>
    </row>
    <row r="303" spans="1:11" x14ac:dyDescent="0.4">
      <c r="A303">
        <v>8</v>
      </c>
      <c r="B303">
        <v>24</v>
      </c>
      <c r="C303">
        <f t="shared" ca="1" si="7"/>
        <v>55</v>
      </c>
      <c r="D303">
        <f t="shared" ca="1" si="7"/>
        <v>5</v>
      </c>
      <c r="E303">
        <f t="shared" ca="1" si="7"/>
        <v>94</v>
      </c>
      <c r="F303">
        <f t="shared" ca="1" si="7"/>
        <v>62</v>
      </c>
      <c r="G303">
        <f t="shared" ca="1" si="7"/>
        <v>2</v>
      </c>
      <c r="H303">
        <f t="shared" ca="1" si="7"/>
        <v>11</v>
      </c>
      <c r="I303" s="3">
        <f ca="1">SUMPRODUCT(C303:H303/SUM(C303:H303),對照表!$D$4:$I$4)/2.5</f>
        <v>0.21179039301310043</v>
      </c>
      <c r="J303">
        <f ca="1">SUM(表格1[[#This Row],[step1]:[step3]])</f>
        <v>154</v>
      </c>
      <c r="K303">
        <f ca="1">SUM(表格1[[#This Row],[step4]:[step6]])</f>
        <v>75</v>
      </c>
    </row>
    <row r="304" spans="1:11" x14ac:dyDescent="0.4">
      <c r="A304">
        <v>8</v>
      </c>
      <c r="B304">
        <v>24</v>
      </c>
      <c r="C304">
        <f t="shared" ca="1" si="7"/>
        <v>67</v>
      </c>
      <c r="D304">
        <f t="shared" ca="1" si="7"/>
        <v>40</v>
      </c>
      <c r="E304">
        <f t="shared" ca="1" si="7"/>
        <v>194</v>
      </c>
      <c r="F304">
        <f t="shared" ca="1" si="7"/>
        <v>27</v>
      </c>
      <c r="G304">
        <f t="shared" ca="1" si="7"/>
        <v>46</v>
      </c>
      <c r="H304">
        <f t="shared" ca="1" si="7"/>
        <v>175</v>
      </c>
      <c r="I304" s="3">
        <f ca="1">SUMPRODUCT(C304:H304/SUM(C304:H304),對照表!$D$4:$I$4)/2.5</f>
        <v>0.14626593806921678</v>
      </c>
      <c r="J304">
        <f ca="1">SUM(表格1[[#This Row],[step1]:[step3]])</f>
        <v>301</v>
      </c>
      <c r="K304">
        <f ca="1">SUM(表格1[[#This Row],[step4]:[step6]])</f>
        <v>248</v>
      </c>
    </row>
    <row r="305" spans="1:11" x14ac:dyDescent="0.4">
      <c r="A305">
        <v>8</v>
      </c>
      <c r="B305">
        <v>24</v>
      </c>
      <c r="C305">
        <f t="shared" ca="1" si="7"/>
        <v>13</v>
      </c>
      <c r="D305">
        <f t="shared" ca="1" si="7"/>
        <v>111</v>
      </c>
      <c r="E305">
        <f t="shared" ca="1" si="7"/>
        <v>74</v>
      </c>
      <c r="F305">
        <f t="shared" ca="1" si="7"/>
        <v>8</v>
      </c>
      <c r="G305">
        <f t="shared" ca="1" si="7"/>
        <v>93</v>
      </c>
      <c r="H305">
        <f t="shared" ca="1" si="7"/>
        <v>208</v>
      </c>
      <c r="I305" s="3">
        <f ca="1">SUMPRODUCT(C305:H305/SUM(C305:H305),對照表!$D$4:$I$4)/2.5</f>
        <v>0.10670611439842211</v>
      </c>
      <c r="J305">
        <f ca="1">SUM(表格1[[#This Row],[step1]:[step3]])</f>
        <v>198</v>
      </c>
      <c r="K305">
        <f ca="1">SUM(表格1[[#This Row],[step4]:[step6]])</f>
        <v>309</v>
      </c>
    </row>
    <row r="306" spans="1:11" x14ac:dyDescent="0.4">
      <c r="A306">
        <v>8</v>
      </c>
      <c r="B306">
        <v>24</v>
      </c>
      <c r="C306">
        <f t="shared" ca="1" si="7"/>
        <v>21</v>
      </c>
      <c r="D306">
        <f t="shared" ca="1" si="7"/>
        <v>28</v>
      </c>
      <c r="E306">
        <f t="shared" ca="1" si="7"/>
        <v>107</v>
      </c>
      <c r="F306">
        <f t="shared" ca="1" si="7"/>
        <v>38</v>
      </c>
      <c r="G306">
        <f t="shared" ca="1" si="7"/>
        <v>202</v>
      </c>
      <c r="H306">
        <f t="shared" ca="1" si="7"/>
        <v>116</v>
      </c>
      <c r="I306" s="3">
        <f ca="1">SUMPRODUCT(C306:H306/SUM(C306:H306),對照表!$D$4:$I$4)/2.5</f>
        <v>8.203125E-2</v>
      </c>
      <c r="J306">
        <f ca="1">SUM(表格1[[#This Row],[step1]:[step3]])</f>
        <v>156</v>
      </c>
      <c r="K306">
        <f ca="1">SUM(表格1[[#This Row],[step4]:[step6]])</f>
        <v>356</v>
      </c>
    </row>
    <row r="307" spans="1:11" x14ac:dyDescent="0.4">
      <c r="A307">
        <v>8</v>
      </c>
      <c r="B307">
        <v>24</v>
      </c>
      <c r="C307">
        <f t="shared" ca="1" si="7"/>
        <v>118</v>
      </c>
      <c r="D307">
        <f t="shared" ca="1" si="7"/>
        <v>44</v>
      </c>
      <c r="E307">
        <f t="shared" ca="1" si="7"/>
        <v>112</v>
      </c>
      <c r="F307">
        <f t="shared" ca="1" si="7"/>
        <v>25</v>
      </c>
      <c r="G307">
        <f t="shared" ca="1" si="7"/>
        <v>20</v>
      </c>
      <c r="H307">
        <f t="shared" ca="1" si="7"/>
        <v>146</v>
      </c>
      <c r="I307" s="3">
        <f ca="1">SUMPRODUCT(C307:H307/SUM(C307:H307),對照表!$D$4:$I$4)/2.5</f>
        <v>0.18344086021505376</v>
      </c>
      <c r="J307">
        <f ca="1">SUM(表格1[[#This Row],[step1]:[step3]])</f>
        <v>274</v>
      </c>
      <c r="K307">
        <f ca="1">SUM(表格1[[#This Row],[step4]:[step6]])</f>
        <v>191</v>
      </c>
    </row>
    <row r="308" spans="1:11" x14ac:dyDescent="0.4">
      <c r="A308">
        <v>8</v>
      </c>
      <c r="B308">
        <v>24</v>
      </c>
      <c r="C308">
        <f t="shared" ca="1" si="7"/>
        <v>87</v>
      </c>
      <c r="D308">
        <f t="shared" ca="1" si="7"/>
        <v>27</v>
      </c>
      <c r="E308">
        <f t="shared" ca="1" si="7"/>
        <v>4</v>
      </c>
      <c r="F308">
        <f t="shared" ca="1" si="7"/>
        <v>79</v>
      </c>
      <c r="G308">
        <f t="shared" ca="1" si="7"/>
        <v>22</v>
      </c>
      <c r="H308">
        <f t="shared" ca="1" si="7"/>
        <v>24</v>
      </c>
      <c r="I308" s="3">
        <f ca="1">SUMPRODUCT(C308:H308/SUM(C308:H308),對照表!$D$4:$I$4)/2.5</f>
        <v>0.21234567901234569</v>
      </c>
      <c r="J308">
        <f ca="1">SUM(表格1[[#This Row],[step1]:[step3]])</f>
        <v>118</v>
      </c>
      <c r="K308">
        <f ca="1">SUM(表格1[[#This Row],[step4]:[step6]])</f>
        <v>125</v>
      </c>
    </row>
    <row r="309" spans="1:11" x14ac:dyDescent="0.4">
      <c r="A309">
        <v>8</v>
      </c>
      <c r="B309">
        <v>24</v>
      </c>
      <c r="C309">
        <f t="shared" ca="1" si="7"/>
        <v>71</v>
      </c>
      <c r="D309">
        <f t="shared" ca="1" si="7"/>
        <v>17</v>
      </c>
      <c r="E309">
        <f t="shared" ca="1" si="7"/>
        <v>61</v>
      </c>
      <c r="F309">
        <f t="shared" ca="1" si="7"/>
        <v>83</v>
      </c>
      <c r="G309">
        <f t="shared" ca="1" si="7"/>
        <v>99</v>
      </c>
      <c r="H309">
        <f t="shared" ca="1" si="7"/>
        <v>173</v>
      </c>
      <c r="I309" s="3">
        <f ca="1">SUMPRODUCT(C309:H309/SUM(C309:H309),對照表!$D$4:$I$4)/2.5</f>
        <v>0.10714285714285714</v>
      </c>
      <c r="J309">
        <f ca="1">SUM(表格1[[#This Row],[step1]:[step3]])</f>
        <v>149</v>
      </c>
      <c r="K309">
        <f ca="1">SUM(表格1[[#This Row],[step4]:[step6]])</f>
        <v>355</v>
      </c>
    </row>
    <row r="310" spans="1:11" x14ac:dyDescent="0.4">
      <c r="A310">
        <v>8</v>
      </c>
      <c r="B310">
        <v>24</v>
      </c>
      <c r="C310">
        <f t="shared" ca="1" si="7"/>
        <v>56</v>
      </c>
      <c r="D310">
        <f t="shared" ca="1" si="7"/>
        <v>48</v>
      </c>
      <c r="E310">
        <f t="shared" ca="1" si="7"/>
        <v>136</v>
      </c>
      <c r="F310">
        <f t="shared" ca="1" si="7"/>
        <v>38</v>
      </c>
      <c r="G310">
        <f t="shared" ca="1" si="7"/>
        <v>42</v>
      </c>
      <c r="H310">
        <f t="shared" ca="1" si="7"/>
        <v>170</v>
      </c>
      <c r="I310" s="3">
        <f ca="1">SUMPRODUCT(C310:H310/SUM(C310:H310),對照表!$D$4:$I$4)/2.5</f>
        <v>0.1383673469387755</v>
      </c>
      <c r="J310">
        <f ca="1">SUM(表格1[[#This Row],[step1]:[step3]])</f>
        <v>240</v>
      </c>
      <c r="K310">
        <f ca="1">SUM(表格1[[#This Row],[step4]:[step6]])</f>
        <v>250</v>
      </c>
    </row>
    <row r="311" spans="1:11" x14ac:dyDescent="0.4">
      <c r="A311">
        <v>8</v>
      </c>
      <c r="B311">
        <v>24</v>
      </c>
      <c r="C311">
        <f t="shared" ca="1" si="7"/>
        <v>49</v>
      </c>
      <c r="D311">
        <f t="shared" ca="1" si="7"/>
        <v>182</v>
      </c>
      <c r="E311">
        <f t="shared" ca="1" si="7"/>
        <v>70</v>
      </c>
      <c r="F311">
        <f t="shared" ca="1" si="7"/>
        <v>70</v>
      </c>
      <c r="G311">
        <f t="shared" ca="1" si="7"/>
        <v>30</v>
      </c>
      <c r="H311">
        <f t="shared" ca="1" si="7"/>
        <v>15</v>
      </c>
      <c r="I311" s="3">
        <f ca="1">SUMPRODUCT(C311:H311/SUM(C311:H311),對照表!$D$4:$I$4)/2.5</f>
        <v>0.22884615384615387</v>
      </c>
      <c r="J311">
        <f ca="1">SUM(表格1[[#This Row],[step1]:[step3]])</f>
        <v>301</v>
      </c>
      <c r="K311">
        <f ca="1">SUM(表格1[[#This Row],[step4]:[step6]])</f>
        <v>115</v>
      </c>
    </row>
    <row r="312" spans="1:11" x14ac:dyDescent="0.4">
      <c r="A312">
        <v>8</v>
      </c>
      <c r="B312">
        <v>24</v>
      </c>
      <c r="C312">
        <f t="shared" ca="1" si="7"/>
        <v>16</v>
      </c>
      <c r="D312">
        <f t="shared" ca="1" si="7"/>
        <v>70</v>
      </c>
      <c r="E312">
        <f t="shared" ca="1" si="7"/>
        <v>89</v>
      </c>
      <c r="F312">
        <f t="shared" ca="1" si="7"/>
        <v>17</v>
      </c>
      <c r="G312">
        <f t="shared" ca="1" si="7"/>
        <v>42</v>
      </c>
      <c r="H312">
        <f t="shared" ca="1" si="7"/>
        <v>38</v>
      </c>
      <c r="I312" s="3">
        <f ca="1">SUMPRODUCT(C312:H312/SUM(C312:H312),對照表!$D$4:$I$4)/2.5</f>
        <v>0.17242647058823529</v>
      </c>
      <c r="J312">
        <f ca="1">SUM(表格1[[#This Row],[step1]:[step3]])</f>
        <v>175</v>
      </c>
      <c r="K312">
        <f ca="1">SUM(表格1[[#This Row],[step4]:[step6]])</f>
        <v>97</v>
      </c>
    </row>
    <row r="313" spans="1:11" x14ac:dyDescent="0.4">
      <c r="A313">
        <v>8</v>
      </c>
      <c r="B313">
        <v>24</v>
      </c>
      <c r="C313">
        <f t="shared" ca="1" si="7"/>
        <v>71</v>
      </c>
      <c r="D313">
        <f t="shared" ca="1" si="7"/>
        <v>63</v>
      </c>
      <c r="E313">
        <f t="shared" ca="1" si="7"/>
        <v>193</v>
      </c>
      <c r="F313">
        <f t="shared" ca="1" si="7"/>
        <v>95</v>
      </c>
      <c r="G313">
        <f t="shared" ca="1" si="7"/>
        <v>13</v>
      </c>
      <c r="H313">
        <f t="shared" ca="1" si="7"/>
        <v>29</v>
      </c>
      <c r="I313" s="3">
        <f ca="1">SUMPRODUCT(C313:H313/SUM(C313:H313),對照表!$D$4:$I$4)/2.5</f>
        <v>0.20560344827586205</v>
      </c>
      <c r="J313">
        <f ca="1">SUM(表格1[[#This Row],[step1]:[step3]])</f>
        <v>327</v>
      </c>
      <c r="K313">
        <f ca="1">SUM(表格1[[#This Row],[step4]:[step6]])</f>
        <v>137</v>
      </c>
    </row>
    <row r="314" spans="1:11" x14ac:dyDescent="0.4">
      <c r="A314">
        <v>8</v>
      </c>
      <c r="B314">
        <v>24</v>
      </c>
      <c r="C314">
        <f t="shared" ca="1" si="7"/>
        <v>18</v>
      </c>
      <c r="D314">
        <f t="shared" ca="1" si="7"/>
        <v>13</v>
      </c>
      <c r="E314">
        <f t="shared" ca="1" si="7"/>
        <v>65</v>
      </c>
      <c r="F314">
        <f t="shared" ca="1" si="7"/>
        <v>63</v>
      </c>
      <c r="G314">
        <f t="shared" ca="1" si="7"/>
        <v>119</v>
      </c>
      <c r="H314">
        <f t="shared" ca="1" si="7"/>
        <v>128</v>
      </c>
      <c r="I314" s="3">
        <f ca="1">SUMPRODUCT(C314:H314/SUM(C314:H314),對照表!$D$4:$I$4)/2.5</f>
        <v>7.4876847290640397E-2</v>
      </c>
      <c r="J314">
        <f ca="1">SUM(表格1[[#This Row],[step1]:[step3]])</f>
        <v>96</v>
      </c>
      <c r="K314">
        <f ca="1">SUM(表格1[[#This Row],[step4]:[step6]])</f>
        <v>310</v>
      </c>
    </row>
    <row r="315" spans="1:11" x14ac:dyDescent="0.4">
      <c r="A315">
        <v>8</v>
      </c>
      <c r="B315">
        <v>24</v>
      </c>
      <c r="C315">
        <f t="shared" ca="1" si="7"/>
        <v>51</v>
      </c>
      <c r="D315">
        <f t="shared" ca="1" si="7"/>
        <v>5</v>
      </c>
      <c r="E315">
        <f t="shared" ca="1" si="7"/>
        <v>64</v>
      </c>
      <c r="F315">
        <f t="shared" ca="1" si="7"/>
        <v>90</v>
      </c>
      <c r="G315">
        <f t="shared" ca="1" si="7"/>
        <v>77</v>
      </c>
      <c r="H315">
        <f t="shared" ca="1" si="7"/>
        <v>6</v>
      </c>
      <c r="I315" s="3">
        <f ca="1">SUMPRODUCT(C315:H315/SUM(C315:H315),對照表!$D$4:$I$4)/2.5</f>
        <v>0.1491467576791809</v>
      </c>
      <c r="J315">
        <f ca="1">SUM(表格1[[#This Row],[step1]:[step3]])</f>
        <v>120</v>
      </c>
      <c r="K315">
        <f ca="1">SUM(表格1[[#This Row],[step4]:[step6]])</f>
        <v>173</v>
      </c>
    </row>
    <row r="316" spans="1:11" x14ac:dyDescent="0.4">
      <c r="A316">
        <v>8</v>
      </c>
      <c r="B316">
        <v>24</v>
      </c>
      <c r="C316">
        <f t="shared" ca="1" si="7"/>
        <v>55</v>
      </c>
      <c r="D316">
        <f t="shared" ca="1" si="7"/>
        <v>51</v>
      </c>
      <c r="E316">
        <f t="shared" ca="1" si="7"/>
        <v>31</v>
      </c>
      <c r="F316">
        <f t="shared" ca="1" si="7"/>
        <v>71</v>
      </c>
      <c r="G316">
        <f t="shared" ca="1" si="7"/>
        <v>133</v>
      </c>
      <c r="H316">
        <f t="shared" ca="1" si="7"/>
        <v>178</v>
      </c>
      <c r="I316" s="3">
        <f ca="1">SUMPRODUCT(C316:H316/SUM(C316:H316),對照表!$D$4:$I$4)/2.5</f>
        <v>9.7495183044315994E-2</v>
      </c>
      <c r="J316">
        <f ca="1">SUM(表格1[[#This Row],[step1]:[step3]])</f>
        <v>137</v>
      </c>
      <c r="K316">
        <f ca="1">SUM(表格1[[#This Row],[step4]:[step6]])</f>
        <v>382</v>
      </c>
    </row>
    <row r="317" spans="1:11" x14ac:dyDescent="0.4">
      <c r="A317">
        <v>8</v>
      </c>
      <c r="B317">
        <v>24</v>
      </c>
      <c r="C317">
        <f t="shared" ca="1" si="7"/>
        <v>26</v>
      </c>
      <c r="D317">
        <f t="shared" ca="1" si="7"/>
        <v>82</v>
      </c>
      <c r="E317">
        <f t="shared" ca="1" si="7"/>
        <v>60</v>
      </c>
      <c r="F317">
        <f t="shared" ca="1" si="7"/>
        <v>7</v>
      </c>
      <c r="G317">
        <f t="shared" ca="1" si="7"/>
        <v>25</v>
      </c>
      <c r="H317">
        <f t="shared" ca="1" si="7"/>
        <v>266</v>
      </c>
      <c r="I317" s="3">
        <f ca="1">SUMPRODUCT(C317:H317/SUM(C317:H317),對照表!$D$4:$I$4)/2.5</f>
        <v>0.10236051502145924</v>
      </c>
      <c r="J317">
        <f ca="1">SUM(表格1[[#This Row],[step1]:[step3]])</f>
        <v>168</v>
      </c>
      <c r="K317">
        <f ca="1">SUM(表格1[[#This Row],[step4]:[step6]])</f>
        <v>298</v>
      </c>
    </row>
    <row r="318" spans="1:11" x14ac:dyDescent="0.4">
      <c r="A318">
        <v>8</v>
      </c>
      <c r="B318">
        <v>24</v>
      </c>
      <c r="C318">
        <f t="shared" ca="1" si="7"/>
        <v>137</v>
      </c>
      <c r="D318">
        <f t="shared" ca="1" si="7"/>
        <v>178</v>
      </c>
      <c r="E318">
        <f t="shared" ca="1" si="7"/>
        <v>30</v>
      </c>
      <c r="F318">
        <f t="shared" ca="1" si="7"/>
        <v>114</v>
      </c>
      <c r="G318">
        <f t="shared" ca="1" si="7"/>
        <v>143</v>
      </c>
      <c r="H318">
        <f t="shared" ca="1" si="7"/>
        <v>141</v>
      </c>
      <c r="I318" s="3">
        <f ca="1">SUMPRODUCT(C318:H318/SUM(C318:H318),對照表!$D$4:$I$4)/2.5</f>
        <v>0.16904441453566621</v>
      </c>
      <c r="J318">
        <f ca="1">SUM(表格1[[#This Row],[step1]:[step3]])</f>
        <v>345</v>
      </c>
      <c r="K318">
        <f ca="1">SUM(表格1[[#This Row],[step4]:[step6]])</f>
        <v>398</v>
      </c>
    </row>
    <row r="319" spans="1:11" x14ac:dyDescent="0.4">
      <c r="A319">
        <v>8</v>
      </c>
      <c r="B319">
        <v>24</v>
      </c>
      <c r="C319">
        <f t="shared" ca="1" si="7"/>
        <v>65</v>
      </c>
      <c r="D319">
        <f t="shared" ca="1" si="7"/>
        <v>30</v>
      </c>
      <c r="E319">
        <f t="shared" ca="1" si="7"/>
        <v>36</v>
      </c>
      <c r="F319">
        <f t="shared" ca="1" si="7"/>
        <v>18</v>
      </c>
      <c r="G319">
        <f t="shared" ca="1" si="7"/>
        <v>341</v>
      </c>
      <c r="H319">
        <f t="shared" ca="1" si="7"/>
        <v>125</v>
      </c>
      <c r="I319" s="3">
        <f ca="1">SUMPRODUCT(C319:H319/SUM(C319:H319),對照表!$D$4:$I$4)/2.5</f>
        <v>7.1544715447154475E-2</v>
      </c>
      <c r="J319">
        <f ca="1">SUM(表格1[[#This Row],[step1]:[step3]])</f>
        <v>131</v>
      </c>
      <c r="K319">
        <f ca="1">SUM(表格1[[#This Row],[step4]:[step6]])</f>
        <v>484</v>
      </c>
    </row>
    <row r="320" spans="1:11" x14ac:dyDescent="0.4">
      <c r="A320">
        <v>8</v>
      </c>
      <c r="B320">
        <v>24</v>
      </c>
      <c r="C320">
        <f t="shared" ca="1" si="7"/>
        <v>9</v>
      </c>
      <c r="D320">
        <f t="shared" ca="1" si="7"/>
        <v>100</v>
      </c>
      <c r="E320">
        <f t="shared" ca="1" si="7"/>
        <v>57</v>
      </c>
      <c r="F320">
        <f t="shared" ca="1" si="7"/>
        <v>33</v>
      </c>
      <c r="G320">
        <f t="shared" ca="1" si="7"/>
        <v>221</v>
      </c>
      <c r="H320">
        <f t="shared" ca="1" si="7"/>
        <v>153</v>
      </c>
      <c r="I320" s="3">
        <f ca="1">SUMPRODUCT(C320:H320/SUM(C320:H320),對照表!$D$4:$I$4)/2.5</f>
        <v>8.4293193717277476E-2</v>
      </c>
      <c r="J320">
        <f ca="1">SUM(表格1[[#This Row],[step1]:[step3]])</f>
        <v>166</v>
      </c>
      <c r="K320">
        <f ca="1">SUM(表格1[[#This Row],[step4]:[step6]])</f>
        <v>407</v>
      </c>
    </row>
    <row r="321" spans="1:11" x14ac:dyDescent="0.4">
      <c r="A321">
        <v>8</v>
      </c>
      <c r="B321">
        <v>24</v>
      </c>
      <c r="C321">
        <f t="shared" ca="1" si="7"/>
        <v>174</v>
      </c>
      <c r="D321">
        <f t="shared" ca="1" si="7"/>
        <v>136</v>
      </c>
      <c r="E321">
        <f t="shared" ca="1" si="7"/>
        <v>99</v>
      </c>
      <c r="F321">
        <f t="shared" ca="1" si="7"/>
        <v>27</v>
      </c>
      <c r="G321">
        <f t="shared" ca="1" si="7"/>
        <v>121</v>
      </c>
      <c r="H321">
        <f t="shared" ca="1" si="7"/>
        <v>66</v>
      </c>
      <c r="I321" s="3">
        <f ca="1">SUMPRODUCT(C321:H321/SUM(C321:H321),對照表!$D$4:$I$4)/2.5</f>
        <v>0.21332263242375599</v>
      </c>
      <c r="J321">
        <f ca="1">SUM(表格1[[#This Row],[step1]:[step3]])</f>
        <v>409</v>
      </c>
      <c r="K321">
        <f ca="1">SUM(表格1[[#This Row],[step4]:[step6]])</f>
        <v>214</v>
      </c>
    </row>
    <row r="322" spans="1:11" x14ac:dyDescent="0.4">
      <c r="A322">
        <v>8</v>
      </c>
      <c r="B322">
        <v>24</v>
      </c>
      <c r="C322">
        <f t="shared" ca="1" si="7"/>
        <v>133</v>
      </c>
      <c r="D322">
        <f t="shared" ca="1" si="7"/>
        <v>86</v>
      </c>
      <c r="E322">
        <f t="shared" ca="1" si="7"/>
        <v>123</v>
      </c>
      <c r="F322">
        <f t="shared" ca="1" si="7"/>
        <v>145</v>
      </c>
      <c r="G322">
        <f t="shared" ca="1" si="7"/>
        <v>61</v>
      </c>
      <c r="H322">
        <f t="shared" ca="1" si="7"/>
        <v>7</v>
      </c>
      <c r="I322" s="3">
        <f ca="1">SUMPRODUCT(C322:H322/SUM(C322:H322),對照表!$D$4:$I$4)/2.5</f>
        <v>0.21279279279279278</v>
      </c>
      <c r="J322">
        <f ca="1">SUM(表格1[[#This Row],[step1]:[step3]])</f>
        <v>342</v>
      </c>
      <c r="K322">
        <f ca="1">SUM(表格1[[#This Row],[step4]:[step6]])</f>
        <v>213</v>
      </c>
    </row>
    <row r="323" spans="1:11" x14ac:dyDescent="0.4">
      <c r="A323">
        <v>8</v>
      </c>
      <c r="B323">
        <v>24</v>
      </c>
      <c r="C323">
        <f t="shared" ca="1" si="7"/>
        <v>110</v>
      </c>
      <c r="D323">
        <f t="shared" ca="1" si="7"/>
        <v>27</v>
      </c>
      <c r="E323">
        <f t="shared" ca="1" si="7"/>
        <v>60</v>
      </c>
      <c r="F323">
        <f t="shared" ca="1" si="7"/>
        <v>21</v>
      </c>
      <c r="G323">
        <f t="shared" ca="1" si="7"/>
        <v>11</v>
      </c>
      <c r="H323">
        <f t="shared" ca="1" si="7"/>
        <v>108</v>
      </c>
      <c r="I323" s="3">
        <f ca="1">SUMPRODUCT(C323:H323/SUM(C323:H323),對照表!$D$4:$I$4)/2.5</f>
        <v>0.19643916913946588</v>
      </c>
      <c r="J323">
        <f ca="1">SUM(表格1[[#This Row],[step1]:[step3]])</f>
        <v>197</v>
      </c>
      <c r="K323">
        <f ca="1">SUM(表格1[[#This Row],[step4]:[step6]])</f>
        <v>140</v>
      </c>
    </row>
    <row r="324" spans="1:11" x14ac:dyDescent="0.4">
      <c r="A324">
        <v>8</v>
      </c>
      <c r="B324">
        <v>24</v>
      </c>
      <c r="C324">
        <f t="shared" ca="1" si="7"/>
        <v>107</v>
      </c>
      <c r="D324">
        <f t="shared" ca="1" si="7"/>
        <v>124</v>
      </c>
      <c r="E324">
        <f t="shared" ca="1" si="7"/>
        <v>167</v>
      </c>
      <c r="F324">
        <f t="shared" ca="1" si="7"/>
        <v>10</v>
      </c>
      <c r="G324">
        <f t="shared" ca="1" si="7"/>
        <v>26</v>
      </c>
      <c r="H324">
        <f t="shared" ca="1" si="7"/>
        <v>1</v>
      </c>
      <c r="I324" s="3">
        <f ca="1">SUMPRODUCT(C324:H324/SUM(C324:H324),對照表!$D$4:$I$4)/2.5</f>
        <v>0.26298850574712646</v>
      </c>
      <c r="J324">
        <f ca="1">SUM(表格1[[#This Row],[step1]:[step3]])</f>
        <v>398</v>
      </c>
      <c r="K324">
        <f ca="1">SUM(表格1[[#This Row],[step4]:[step6]])</f>
        <v>37</v>
      </c>
    </row>
    <row r="325" spans="1:11" x14ac:dyDescent="0.4">
      <c r="A325">
        <v>8</v>
      </c>
      <c r="B325">
        <v>24</v>
      </c>
      <c r="C325">
        <f t="shared" ca="1" si="7"/>
        <v>70</v>
      </c>
      <c r="D325">
        <f t="shared" ca="1" si="7"/>
        <v>152</v>
      </c>
      <c r="E325">
        <f t="shared" ca="1" si="7"/>
        <v>0</v>
      </c>
      <c r="F325">
        <f t="shared" ca="1" si="7"/>
        <v>221</v>
      </c>
      <c r="G325">
        <f t="shared" ca="1" si="7"/>
        <v>43</v>
      </c>
      <c r="H325">
        <f t="shared" ca="1" si="7"/>
        <v>4</v>
      </c>
      <c r="I325" s="3">
        <f ca="1">SUMPRODUCT(C325:H325/SUM(C325:H325),對照表!$D$4:$I$4)/2.5</f>
        <v>0.1953061224489796</v>
      </c>
      <c r="J325">
        <f ca="1">SUM(表格1[[#This Row],[step1]:[step3]])</f>
        <v>222</v>
      </c>
      <c r="K325">
        <f ca="1">SUM(表格1[[#This Row],[step4]:[step6]])</f>
        <v>268</v>
      </c>
    </row>
    <row r="326" spans="1:11" x14ac:dyDescent="0.4">
      <c r="A326">
        <v>8</v>
      </c>
      <c r="B326">
        <v>24</v>
      </c>
      <c r="C326">
        <f t="shared" ca="1" si="7"/>
        <v>12</v>
      </c>
      <c r="D326">
        <f t="shared" ca="1" si="7"/>
        <v>105</v>
      </c>
      <c r="E326">
        <f t="shared" ca="1" si="7"/>
        <v>15</v>
      </c>
      <c r="F326">
        <f t="shared" ca="1" si="7"/>
        <v>9</v>
      </c>
      <c r="G326">
        <f t="shared" ca="1" si="7"/>
        <v>43</v>
      </c>
      <c r="H326">
        <f t="shared" ca="1" si="7"/>
        <v>85</v>
      </c>
      <c r="I326" s="3">
        <f ca="1">SUMPRODUCT(C326:H326/SUM(C326:H326),對照表!$D$4:$I$4)/2.5</f>
        <v>0.14944237918215611</v>
      </c>
      <c r="J326">
        <f ca="1">SUM(表格1[[#This Row],[step1]:[step3]])</f>
        <v>132</v>
      </c>
      <c r="K326">
        <f ca="1">SUM(表格1[[#This Row],[step4]:[step6]])</f>
        <v>137</v>
      </c>
    </row>
    <row r="327" spans="1:11" x14ac:dyDescent="0.4">
      <c r="A327">
        <v>8</v>
      </c>
      <c r="B327">
        <v>24</v>
      </c>
      <c r="C327">
        <f t="shared" ca="1" si="7"/>
        <v>139</v>
      </c>
      <c r="D327">
        <f t="shared" ca="1" si="7"/>
        <v>104</v>
      </c>
      <c r="E327">
        <f t="shared" ca="1" si="7"/>
        <v>51</v>
      </c>
      <c r="F327">
        <f t="shared" ca="1" si="7"/>
        <v>145</v>
      </c>
      <c r="G327">
        <f t="shared" ca="1" si="7"/>
        <v>159</v>
      </c>
      <c r="H327">
        <f t="shared" ca="1" si="7"/>
        <v>68</v>
      </c>
      <c r="I327" s="3">
        <f ca="1">SUMPRODUCT(C327:H327/SUM(C327:H327),對照表!$D$4:$I$4)/2.5</f>
        <v>0.16741741741741739</v>
      </c>
      <c r="J327">
        <f ca="1">SUM(表格1[[#This Row],[step1]:[step3]])</f>
        <v>294</v>
      </c>
      <c r="K327">
        <f ca="1">SUM(表格1[[#This Row],[step4]:[step6]])</f>
        <v>372</v>
      </c>
    </row>
    <row r="328" spans="1:11" x14ac:dyDescent="0.4">
      <c r="A328">
        <v>8</v>
      </c>
      <c r="B328">
        <v>24</v>
      </c>
      <c r="C328">
        <f t="shared" ca="1" si="7"/>
        <v>253</v>
      </c>
      <c r="D328">
        <f t="shared" ca="1" si="7"/>
        <v>116</v>
      </c>
      <c r="E328">
        <f t="shared" ca="1" si="7"/>
        <v>95</v>
      </c>
      <c r="F328">
        <f t="shared" ca="1" si="7"/>
        <v>109</v>
      </c>
      <c r="G328">
        <f t="shared" ca="1" si="7"/>
        <v>41</v>
      </c>
      <c r="H328">
        <f t="shared" ca="1" si="7"/>
        <v>55</v>
      </c>
      <c r="I328" s="3">
        <f ca="1">SUMPRODUCT(C328:H328/SUM(C328:H328),對照表!$D$4:$I$4)/2.5</f>
        <v>0.24798206278026905</v>
      </c>
      <c r="J328">
        <f ca="1">SUM(表格1[[#This Row],[step1]:[step3]])</f>
        <v>464</v>
      </c>
      <c r="K328">
        <f ca="1">SUM(表格1[[#This Row],[step4]:[step6]])</f>
        <v>205</v>
      </c>
    </row>
    <row r="329" spans="1:11" x14ac:dyDescent="0.4">
      <c r="A329">
        <v>8</v>
      </c>
      <c r="B329">
        <v>24</v>
      </c>
      <c r="C329">
        <f t="shared" ca="1" si="7"/>
        <v>169</v>
      </c>
      <c r="D329">
        <f t="shared" ca="1" si="7"/>
        <v>71</v>
      </c>
      <c r="E329">
        <f t="shared" ca="1" si="7"/>
        <v>53</v>
      </c>
      <c r="F329">
        <f t="shared" ca="1" si="7"/>
        <v>69</v>
      </c>
      <c r="G329">
        <f t="shared" ca="1" si="7"/>
        <v>41</v>
      </c>
      <c r="H329">
        <f t="shared" ca="1" si="7"/>
        <v>13</v>
      </c>
      <c r="I329" s="3">
        <f ca="1">SUMPRODUCT(C329:H329/SUM(C329:H329),對照表!$D$4:$I$4)/2.5</f>
        <v>0.2557692307692308</v>
      </c>
      <c r="J329">
        <f ca="1">SUM(表格1[[#This Row],[step1]:[step3]])</f>
        <v>293</v>
      </c>
      <c r="K329">
        <f ca="1">SUM(表格1[[#This Row],[step4]:[step6]])</f>
        <v>123</v>
      </c>
    </row>
    <row r="330" spans="1:11" x14ac:dyDescent="0.4">
      <c r="A330">
        <v>8</v>
      </c>
      <c r="B330">
        <v>24</v>
      </c>
      <c r="C330">
        <f t="shared" ca="1" si="7"/>
        <v>91</v>
      </c>
      <c r="D330">
        <f t="shared" ca="1" si="7"/>
        <v>109</v>
      </c>
      <c r="E330">
        <f t="shared" ca="1" si="7"/>
        <v>46</v>
      </c>
      <c r="F330">
        <f t="shared" ca="1" si="7"/>
        <v>186</v>
      </c>
      <c r="G330">
        <f t="shared" ca="1" si="7"/>
        <v>32</v>
      </c>
      <c r="H330">
        <f t="shared" ca="1" si="7"/>
        <v>118</v>
      </c>
      <c r="I330" s="3">
        <f ca="1">SUMPRODUCT(C330:H330/SUM(C330:H330),對照表!$D$4:$I$4)/2.5</f>
        <v>0.16649484536082476</v>
      </c>
      <c r="J330">
        <f ca="1">SUM(表格1[[#This Row],[step1]:[step3]])</f>
        <v>246</v>
      </c>
      <c r="K330">
        <f ca="1">SUM(表格1[[#This Row],[step4]:[step6]])</f>
        <v>336</v>
      </c>
    </row>
    <row r="331" spans="1:11" x14ac:dyDescent="0.4">
      <c r="A331">
        <v>8</v>
      </c>
      <c r="B331">
        <v>24</v>
      </c>
      <c r="C331">
        <f t="shared" ca="1" si="7"/>
        <v>84</v>
      </c>
      <c r="D331">
        <f t="shared" ca="1" si="7"/>
        <v>63</v>
      </c>
      <c r="E331">
        <f t="shared" ca="1" si="7"/>
        <v>30</v>
      </c>
      <c r="F331">
        <f t="shared" ref="C331:H394" ca="1" si="8">ABS(ROUND(_xlfn.NORM.INV(RAND(),0,1)*100,0))</f>
        <v>112</v>
      </c>
      <c r="G331">
        <f t="shared" ca="1" si="8"/>
        <v>8</v>
      </c>
      <c r="H331">
        <f t="shared" ca="1" si="8"/>
        <v>255</v>
      </c>
      <c r="I331" s="3">
        <f ca="1">SUMPRODUCT(C331:H331/SUM(C331:H331),對照表!$D$4:$I$4)/2.5</f>
        <v>0.12626811594202897</v>
      </c>
      <c r="J331">
        <f ca="1">SUM(表格1[[#This Row],[step1]:[step3]])</f>
        <v>177</v>
      </c>
      <c r="K331">
        <f ca="1">SUM(表格1[[#This Row],[step4]:[step6]])</f>
        <v>375</v>
      </c>
    </row>
    <row r="332" spans="1:11" x14ac:dyDescent="0.4">
      <c r="A332">
        <v>8</v>
      </c>
      <c r="B332">
        <v>24</v>
      </c>
      <c r="C332">
        <f t="shared" ca="1" si="8"/>
        <v>30</v>
      </c>
      <c r="D332">
        <f t="shared" ca="1" si="8"/>
        <v>42</v>
      </c>
      <c r="E332">
        <f t="shared" ca="1" si="8"/>
        <v>49</v>
      </c>
      <c r="F332">
        <f t="shared" ca="1" si="8"/>
        <v>63</v>
      </c>
      <c r="G332">
        <f t="shared" ca="1" si="8"/>
        <v>94</v>
      </c>
      <c r="H332">
        <f t="shared" ca="1" si="8"/>
        <v>24</v>
      </c>
      <c r="I332" s="3">
        <f ca="1">SUMPRODUCT(C332:H332/SUM(C332:H332),對照表!$D$4:$I$4)/2.5</f>
        <v>0.13476821192052982</v>
      </c>
      <c r="J332">
        <f ca="1">SUM(表格1[[#This Row],[step1]:[step3]])</f>
        <v>121</v>
      </c>
      <c r="K332">
        <f ca="1">SUM(表格1[[#This Row],[step4]:[step6]])</f>
        <v>181</v>
      </c>
    </row>
    <row r="333" spans="1:11" x14ac:dyDescent="0.4">
      <c r="A333">
        <v>8</v>
      </c>
      <c r="B333">
        <v>24</v>
      </c>
      <c r="C333">
        <f t="shared" ca="1" si="8"/>
        <v>136</v>
      </c>
      <c r="D333">
        <f t="shared" ca="1" si="8"/>
        <v>11</v>
      </c>
      <c r="E333">
        <f t="shared" ca="1" si="8"/>
        <v>23</v>
      </c>
      <c r="F333">
        <f t="shared" ca="1" si="8"/>
        <v>94</v>
      </c>
      <c r="G333">
        <f t="shared" ca="1" si="8"/>
        <v>151</v>
      </c>
      <c r="H333">
        <f t="shared" ca="1" si="8"/>
        <v>42</v>
      </c>
      <c r="I333" s="3">
        <f ca="1">SUMPRODUCT(C333:H333/SUM(C333:H333),對照表!$D$4:$I$4)/2.5</f>
        <v>0.15689277899343546</v>
      </c>
      <c r="J333">
        <f ca="1">SUM(表格1[[#This Row],[step1]:[step3]])</f>
        <v>170</v>
      </c>
      <c r="K333">
        <f ca="1">SUM(表格1[[#This Row],[step4]:[step6]])</f>
        <v>287</v>
      </c>
    </row>
    <row r="334" spans="1:11" x14ac:dyDescent="0.4">
      <c r="A334">
        <v>8</v>
      </c>
      <c r="B334">
        <v>24</v>
      </c>
      <c r="C334">
        <f t="shared" ca="1" si="8"/>
        <v>59</v>
      </c>
      <c r="D334">
        <f t="shared" ca="1" si="8"/>
        <v>2</v>
      </c>
      <c r="E334">
        <f t="shared" ca="1" si="8"/>
        <v>79</v>
      </c>
      <c r="F334">
        <f t="shared" ca="1" si="8"/>
        <v>125</v>
      </c>
      <c r="G334">
        <f t="shared" ca="1" si="8"/>
        <v>24</v>
      </c>
      <c r="H334">
        <f t="shared" ca="1" si="8"/>
        <v>158</v>
      </c>
      <c r="I334" s="3">
        <f ca="1">SUMPRODUCT(C334:H334/SUM(C334:H334),對照表!$D$4:$I$4)/2.5</f>
        <v>0.1174496644295302</v>
      </c>
      <c r="J334">
        <f ca="1">SUM(表格1[[#This Row],[step1]:[step3]])</f>
        <v>140</v>
      </c>
      <c r="K334">
        <f ca="1">SUM(表格1[[#This Row],[step4]:[step6]])</f>
        <v>307</v>
      </c>
    </row>
    <row r="335" spans="1:11" x14ac:dyDescent="0.4">
      <c r="A335">
        <v>8</v>
      </c>
      <c r="B335">
        <v>24</v>
      </c>
      <c r="C335">
        <f t="shared" ca="1" si="8"/>
        <v>11</v>
      </c>
      <c r="D335">
        <f t="shared" ca="1" si="8"/>
        <v>5</v>
      </c>
      <c r="E335">
        <f t="shared" ca="1" si="8"/>
        <v>78</v>
      </c>
      <c r="F335">
        <f t="shared" ca="1" si="8"/>
        <v>84</v>
      </c>
      <c r="G335">
        <f t="shared" ca="1" si="8"/>
        <v>91</v>
      </c>
      <c r="H335">
        <f t="shared" ca="1" si="8"/>
        <v>71</v>
      </c>
      <c r="I335" s="3">
        <f ca="1">SUMPRODUCT(C335:H335/SUM(C335:H335),對照表!$D$4:$I$4)/2.5</f>
        <v>8.7941176470588231E-2</v>
      </c>
      <c r="J335">
        <f ca="1">SUM(表格1[[#This Row],[step1]:[step3]])</f>
        <v>94</v>
      </c>
      <c r="K335">
        <f ca="1">SUM(表格1[[#This Row],[step4]:[step6]])</f>
        <v>246</v>
      </c>
    </row>
    <row r="336" spans="1:11" x14ac:dyDescent="0.4">
      <c r="A336">
        <v>8</v>
      </c>
      <c r="B336">
        <v>24</v>
      </c>
      <c r="C336">
        <f t="shared" ca="1" si="8"/>
        <v>35</v>
      </c>
      <c r="D336">
        <f t="shared" ca="1" si="8"/>
        <v>189</v>
      </c>
      <c r="E336">
        <f t="shared" ca="1" si="8"/>
        <v>34</v>
      </c>
      <c r="F336">
        <f t="shared" ca="1" si="8"/>
        <v>28</v>
      </c>
      <c r="G336">
        <f t="shared" ca="1" si="8"/>
        <v>36</v>
      </c>
      <c r="H336">
        <f t="shared" ca="1" si="8"/>
        <v>71</v>
      </c>
      <c r="I336" s="3">
        <f ca="1">SUMPRODUCT(C336:H336/SUM(C336:H336),對照表!$D$4:$I$4)/2.5</f>
        <v>0.2043256997455471</v>
      </c>
      <c r="J336">
        <f ca="1">SUM(表格1[[#This Row],[step1]:[step3]])</f>
        <v>258</v>
      </c>
      <c r="K336">
        <f ca="1">SUM(表格1[[#This Row],[step4]:[step6]])</f>
        <v>135</v>
      </c>
    </row>
    <row r="337" spans="1:11" x14ac:dyDescent="0.4">
      <c r="A337">
        <v>8</v>
      </c>
      <c r="B337">
        <v>24</v>
      </c>
      <c r="C337">
        <f t="shared" ca="1" si="8"/>
        <v>113</v>
      </c>
      <c r="D337">
        <f t="shared" ca="1" si="8"/>
        <v>41</v>
      </c>
      <c r="E337">
        <f t="shared" ca="1" si="8"/>
        <v>173</v>
      </c>
      <c r="F337">
        <f t="shared" ca="1" si="8"/>
        <v>96</v>
      </c>
      <c r="G337">
        <f t="shared" ca="1" si="8"/>
        <v>23</v>
      </c>
      <c r="H337">
        <f t="shared" ca="1" si="8"/>
        <v>106</v>
      </c>
      <c r="I337" s="3">
        <f ca="1">SUMPRODUCT(C337:H337/SUM(C337:H337),對照表!$D$4:$I$4)/2.5</f>
        <v>0.18423913043478257</v>
      </c>
      <c r="J337">
        <f ca="1">SUM(表格1[[#This Row],[step1]:[step3]])</f>
        <v>327</v>
      </c>
      <c r="K337">
        <f ca="1">SUM(表格1[[#This Row],[step4]:[step6]])</f>
        <v>225</v>
      </c>
    </row>
    <row r="338" spans="1:11" x14ac:dyDescent="0.4">
      <c r="A338">
        <v>8</v>
      </c>
      <c r="B338">
        <v>24</v>
      </c>
      <c r="C338">
        <f t="shared" ca="1" si="8"/>
        <v>7</v>
      </c>
      <c r="D338">
        <f t="shared" ca="1" si="8"/>
        <v>109</v>
      </c>
      <c r="E338">
        <f t="shared" ca="1" si="8"/>
        <v>77</v>
      </c>
      <c r="F338">
        <f t="shared" ca="1" si="8"/>
        <v>21</v>
      </c>
      <c r="G338">
        <f t="shared" ca="1" si="8"/>
        <v>48</v>
      </c>
      <c r="H338">
        <f t="shared" ca="1" si="8"/>
        <v>38</v>
      </c>
      <c r="I338" s="3">
        <f ca="1">SUMPRODUCT(C338:H338/SUM(C338:H338),對照表!$D$4:$I$4)/2.5</f>
        <v>0.17666666666666669</v>
      </c>
      <c r="J338">
        <f ca="1">SUM(表格1[[#This Row],[step1]:[step3]])</f>
        <v>193</v>
      </c>
      <c r="K338">
        <f ca="1">SUM(表格1[[#This Row],[step4]:[step6]])</f>
        <v>107</v>
      </c>
    </row>
    <row r="339" spans="1:11" x14ac:dyDescent="0.4">
      <c r="A339">
        <v>8</v>
      </c>
      <c r="B339">
        <v>24</v>
      </c>
      <c r="C339">
        <f t="shared" ca="1" si="8"/>
        <v>86</v>
      </c>
      <c r="D339">
        <f t="shared" ca="1" si="8"/>
        <v>5</v>
      </c>
      <c r="E339">
        <f t="shared" ca="1" si="8"/>
        <v>214</v>
      </c>
      <c r="F339">
        <f t="shared" ca="1" si="8"/>
        <v>37</v>
      </c>
      <c r="G339">
        <f t="shared" ca="1" si="8"/>
        <v>126</v>
      </c>
      <c r="H339">
        <f t="shared" ca="1" si="8"/>
        <v>40</v>
      </c>
      <c r="I339" s="3">
        <f ca="1">SUMPRODUCT(C339:H339/SUM(C339:H339),對照表!$D$4:$I$4)/2.5</f>
        <v>0.16220472440944883</v>
      </c>
      <c r="J339">
        <f ca="1">SUM(表格1[[#This Row],[step1]:[step3]])</f>
        <v>305</v>
      </c>
      <c r="K339">
        <f ca="1">SUM(表格1[[#This Row],[step4]:[step6]])</f>
        <v>203</v>
      </c>
    </row>
    <row r="340" spans="1:11" x14ac:dyDescent="0.4">
      <c r="A340">
        <v>8</v>
      </c>
      <c r="B340">
        <v>24</v>
      </c>
      <c r="C340">
        <f t="shared" ca="1" si="8"/>
        <v>25</v>
      </c>
      <c r="D340">
        <f t="shared" ca="1" si="8"/>
        <v>25</v>
      </c>
      <c r="E340">
        <f t="shared" ca="1" si="8"/>
        <v>56</v>
      </c>
      <c r="F340">
        <f t="shared" ca="1" si="8"/>
        <v>29</v>
      </c>
      <c r="G340">
        <f t="shared" ca="1" si="8"/>
        <v>9</v>
      </c>
      <c r="H340">
        <f t="shared" ca="1" si="8"/>
        <v>164</v>
      </c>
      <c r="I340" s="3">
        <f ca="1">SUMPRODUCT(C340:H340/SUM(C340:H340),對照表!$D$4:$I$4)/2.5</f>
        <v>0.1025974025974026</v>
      </c>
      <c r="J340">
        <f ca="1">SUM(表格1[[#This Row],[step1]:[step3]])</f>
        <v>106</v>
      </c>
      <c r="K340">
        <f ca="1">SUM(表格1[[#This Row],[step4]:[step6]])</f>
        <v>202</v>
      </c>
    </row>
    <row r="341" spans="1:11" x14ac:dyDescent="0.4">
      <c r="A341">
        <v>8</v>
      </c>
      <c r="B341">
        <v>24</v>
      </c>
      <c r="C341">
        <f t="shared" ca="1" si="8"/>
        <v>80</v>
      </c>
      <c r="D341">
        <f t="shared" ca="1" si="8"/>
        <v>45</v>
      </c>
      <c r="E341">
        <f t="shared" ca="1" si="8"/>
        <v>119</v>
      </c>
      <c r="F341">
        <f t="shared" ca="1" si="8"/>
        <v>93</v>
      </c>
      <c r="G341">
        <f t="shared" ca="1" si="8"/>
        <v>56</v>
      </c>
      <c r="H341">
        <f t="shared" ca="1" si="8"/>
        <v>30</v>
      </c>
      <c r="I341" s="3">
        <f ca="1">SUMPRODUCT(C341:H341/SUM(C341:H341),對照表!$D$4:$I$4)/2.5</f>
        <v>0.18581560283687945</v>
      </c>
      <c r="J341">
        <f ca="1">SUM(表格1[[#This Row],[step1]:[step3]])</f>
        <v>244</v>
      </c>
      <c r="K341">
        <f ca="1">SUM(表格1[[#This Row],[step4]:[step6]])</f>
        <v>179</v>
      </c>
    </row>
    <row r="342" spans="1:11" x14ac:dyDescent="0.4">
      <c r="A342">
        <v>9</v>
      </c>
      <c r="B342">
        <v>24</v>
      </c>
      <c r="C342">
        <f t="shared" ca="1" si="8"/>
        <v>10</v>
      </c>
      <c r="D342">
        <f t="shared" ca="1" si="8"/>
        <v>42</v>
      </c>
      <c r="E342">
        <f t="shared" ca="1" si="8"/>
        <v>62</v>
      </c>
      <c r="F342">
        <f t="shared" ca="1" si="8"/>
        <v>74</v>
      </c>
      <c r="G342">
        <f t="shared" ca="1" si="8"/>
        <v>13</v>
      </c>
      <c r="H342">
        <f t="shared" ca="1" si="8"/>
        <v>14</v>
      </c>
      <c r="I342" s="3">
        <f ca="1">SUMPRODUCT(C342:H342/SUM(C342:H342),對照表!$D$4:$I$4)/2.5</f>
        <v>0.16930232558139538</v>
      </c>
      <c r="J342">
        <f ca="1">SUM(表格1[[#This Row],[step1]:[step3]])</f>
        <v>114</v>
      </c>
      <c r="K342">
        <f ca="1">SUM(表格1[[#This Row],[step4]:[step6]])</f>
        <v>101</v>
      </c>
    </row>
    <row r="343" spans="1:11" x14ac:dyDescent="0.4">
      <c r="A343">
        <v>9</v>
      </c>
      <c r="B343">
        <v>24</v>
      </c>
      <c r="C343">
        <f t="shared" ca="1" si="8"/>
        <v>29</v>
      </c>
      <c r="D343">
        <f t="shared" ca="1" si="8"/>
        <v>42</v>
      </c>
      <c r="E343">
        <f t="shared" ca="1" si="8"/>
        <v>65</v>
      </c>
      <c r="F343">
        <f t="shared" ca="1" si="8"/>
        <v>41</v>
      </c>
      <c r="G343">
        <f t="shared" ca="1" si="8"/>
        <v>1</v>
      </c>
      <c r="H343">
        <f t="shared" ca="1" si="8"/>
        <v>116</v>
      </c>
      <c r="I343" s="3">
        <f ca="1">SUMPRODUCT(C343:H343/SUM(C343:H343),對照表!$D$4:$I$4)/2.5</f>
        <v>0.14047619047619048</v>
      </c>
      <c r="J343">
        <f ca="1">SUM(表格1[[#This Row],[step1]:[step3]])</f>
        <v>136</v>
      </c>
      <c r="K343">
        <f ca="1">SUM(表格1[[#This Row],[step4]:[step6]])</f>
        <v>158</v>
      </c>
    </row>
    <row r="344" spans="1:11" x14ac:dyDescent="0.4">
      <c r="A344">
        <v>9</v>
      </c>
      <c r="B344">
        <v>24</v>
      </c>
      <c r="C344">
        <f t="shared" ca="1" si="8"/>
        <v>60</v>
      </c>
      <c r="D344">
        <f t="shared" ca="1" si="8"/>
        <v>136</v>
      </c>
      <c r="E344">
        <f t="shared" ca="1" si="8"/>
        <v>52</v>
      </c>
      <c r="F344">
        <f t="shared" ca="1" si="8"/>
        <v>48</v>
      </c>
      <c r="G344">
        <f t="shared" ca="1" si="8"/>
        <v>11</v>
      </c>
      <c r="H344">
        <f t="shared" ca="1" si="8"/>
        <v>5</v>
      </c>
      <c r="I344" s="3">
        <f ca="1">SUMPRODUCT(C344:H344/SUM(C344:H344),對照表!$D$4:$I$4)/2.5</f>
        <v>0.25641025641025644</v>
      </c>
      <c r="J344">
        <f ca="1">SUM(表格1[[#This Row],[step1]:[step3]])</f>
        <v>248</v>
      </c>
      <c r="K344">
        <f ca="1">SUM(表格1[[#This Row],[step4]:[step6]])</f>
        <v>64</v>
      </c>
    </row>
    <row r="345" spans="1:11" x14ac:dyDescent="0.4">
      <c r="A345">
        <v>9</v>
      </c>
      <c r="B345">
        <v>24</v>
      </c>
      <c r="C345">
        <f t="shared" ca="1" si="8"/>
        <v>0</v>
      </c>
      <c r="D345">
        <f t="shared" ca="1" si="8"/>
        <v>65</v>
      </c>
      <c r="E345">
        <f t="shared" ca="1" si="8"/>
        <v>134</v>
      </c>
      <c r="F345">
        <f t="shared" ca="1" si="8"/>
        <v>46</v>
      </c>
      <c r="G345">
        <f t="shared" ca="1" si="8"/>
        <v>31</v>
      </c>
      <c r="H345">
        <f t="shared" ca="1" si="8"/>
        <v>121</v>
      </c>
      <c r="I345" s="3">
        <f ca="1">SUMPRODUCT(C345:H345/SUM(C345:H345),對照表!$D$4:$I$4)/2.5</f>
        <v>0.12821158690176321</v>
      </c>
      <c r="J345">
        <f ca="1">SUM(表格1[[#This Row],[step1]:[step3]])</f>
        <v>199</v>
      </c>
      <c r="K345">
        <f ca="1">SUM(表格1[[#This Row],[step4]:[step6]])</f>
        <v>198</v>
      </c>
    </row>
    <row r="346" spans="1:11" x14ac:dyDescent="0.4">
      <c r="A346">
        <v>9</v>
      </c>
      <c r="B346">
        <v>24</v>
      </c>
      <c r="C346">
        <f t="shared" ca="1" si="8"/>
        <v>81</v>
      </c>
      <c r="D346">
        <f t="shared" ca="1" si="8"/>
        <v>112</v>
      </c>
      <c r="E346">
        <f t="shared" ca="1" si="8"/>
        <v>40</v>
      </c>
      <c r="F346">
        <f t="shared" ca="1" si="8"/>
        <v>8</v>
      </c>
      <c r="G346">
        <f t="shared" ca="1" si="8"/>
        <v>6</v>
      </c>
      <c r="H346">
        <f t="shared" ca="1" si="8"/>
        <v>103</v>
      </c>
      <c r="I346" s="3">
        <f ca="1">SUMPRODUCT(C346:H346/SUM(C346:H346),對照表!$D$4:$I$4)/2.5</f>
        <v>0.21371428571428569</v>
      </c>
      <c r="J346">
        <f ca="1">SUM(表格1[[#This Row],[step1]:[step3]])</f>
        <v>233</v>
      </c>
      <c r="K346">
        <f ca="1">SUM(表格1[[#This Row],[step4]:[step6]])</f>
        <v>117</v>
      </c>
    </row>
    <row r="347" spans="1:11" x14ac:dyDescent="0.4">
      <c r="A347">
        <v>9</v>
      </c>
      <c r="B347">
        <v>24</v>
      </c>
      <c r="C347">
        <f t="shared" ca="1" si="8"/>
        <v>65</v>
      </c>
      <c r="D347">
        <f t="shared" ca="1" si="8"/>
        <v>54</v>
      </c>
      <c r="E347">
        <f t="shared" ca="1" si="8"/>
        <v>119</v>
      </c>
      <c r="F347">
        <f t="shared" ca="1" si="8"/>
        <v>99</v>
      </c>
      <c r="G347">
        <f t="shared" ca="1" si="8"/>
        <v>29</v>
      </c>
      <c r="H347">
        <f t="shared" ca="1" si="8"/>
        <v>151</v>
      </c>
      <c r="I347" s="3">
        <f ca="1">SUMPRODUCT(C347:H347/SUM(C347:H347),對照表!$D$4:$I$4)/2.5</f>
        <v>0.14680851063829786</v>
      </c>
      <c r="J347">
        <f ca="1">SUM(表格1[[#This Row],[step1]:[step3]])</f>
        <v>238</v>
      </c>
      <c r="K347">
        <f ca="1">SUM(表格1[[#This Row],[step4]:[step6]])</f>
        <v>279</v>
      </c>
    </row>
    <row r="348" spans="1:11" x14ac:dyDescent="0.4">
      <c r="A348">
        <v>9</v>
      </c>
      <c r="B348">
        <v>24</v>
      </c>
      <c r="C348">
        <f t="shared" ca="1" si="8"/>
        <v>109</v>
      </c>
      <c r="D348">
        <f t="shared" ca="1" si="8"/>
        <v>61</v>
      </c>
      <c r="E348">
        <f t="shared" ca="1" si="8"/>
        <v>123</v>
      </c>
      <c r="F348">
        <f t="shared" ca="1" si="8"/>
        <v>20</v>
      </c>
      <c r="G348">
        <f t="shared" ca="1" si="8"/>
        <v>79</v>
      </c>
      <c r="H348">
        <f t="shared" ca="1" si="8"/>
        <v>81</v>
      </c>
      <c r="I348" s="3">
        <f ca="1">SUMPRODUCT(C348:H348/SUM(C348:H348),對照表!$D$4:$I$4)/2.5</f>
        <v>0.18710359408033828</v>
      </c>
      <c r="J348">
        <f ca="1">SUM(表格1[[#This Row],[step1]:[step3]])</f>
        <v>293</v>
      </c>
      <c r="K348">
        <f ca="1">SUM(表格1[[#This Row],[step4]:[step6]])</f>
        <v>180</v>
      </c>
    </row>
    <row r="349" spans="1:11" x14ac:dyDescent="0.4">
      <c r="A349">
        <v>9</v>
      </c>
      <c r="B349">
        <v>24</v>
      </c>
      <c r="C349">
        <f t="shared" ca="1" si="8"/>
        <v>1</v>
      </c>
      <c r="D349">
        <f t="shared" ca="1" si="8"/>
        <v>86</v>
      </c>
      <c r="E349">
        <f t="shared" ca="1" si="8"/>
        <v>57</v>
      </c>
      <c r="F349">
        <f t="shared" ca="1" si="8"/>
        <v>86</v>
      </c>
      <c r="G349">
        <f t="shared" ca="1" si="8"/>
        <v>107</v>
      </c>
      <c r="H349">
        <f t="shared" ca="1" si="8"/>
        <v>110</v>
      </c>
      <c r="I349" s="3">
        <f ca="1">SUMPRODUCT(C349:H349/SUM(C349:H349),對照表!$D$4:$I$4)/2.5</f>
        <v>0.10335570469798658</v>
      </c>
      <c r="J349">
        <f ca="1">SUM(表格1[[#This Row],[step1]:[step3]])</f>
        <v>144</v>
      </c>
      <c r="K349">
        <f ca="1">SUM(表格1[[#This Row],[step4]:[step6]])</f>
        <v>303</v>
      </c>
    </row>
    <row r="350" spans="1:11" x14ac:dyDescent="0.4">
      <c r="A350">
        <v>9</v>
      </c>
      <c r="B350">
        <v>24</v>
      </c>
      <c r="C350">
        <f t="shared" ca="1" si="8"/>
        <v>12</v>
      </c>
      <c r="D350">
        <f t="shared" ca="1" si="8"/>
        <v>62</v>
      </c>
      <c r="E350">
        <f t="shared" ca="1" si="8"/>
        <v>247</v>
      </c>
      <c r="F350">
        <f t="shared" ca="1" si="8"/>
        <v>78</v>
      </c>
      <c r="G350">
        <f t="shared" ca="1" si="8"/>
        <v>2</v>
      </c>
      <c r="H350">
        <f t="shared" ca="1" si="8"/>
        <v>44</v>
      </c>
      <c r="I350" s="3">
        <f ca="1">SUMPRODUCT(C350:H350/SUM(C350:H350),對照表!$D$4:$I$4)/2.5</f>
        <v>0.18112359550561796</v>
      </c>
      <c r="J350">
        <f ca="1">SUM(表格1[[#This Row],[step1]:[step3]])</f>
        <v>321</v>
      </c>
      <c r="K350">
        <f ca="1">SUM(表格1[[#This Row],[step4]:[step6]])</f>
        <v>124</v>
      </c>
    </row>
    <row r="351" spans="1:11" x14ac:dyDescent="0.4">
      <c r="A351">
        <v>9</v>
      </c>
      <c r="B351">
        <v>24</v>
      </c>
      <c r="C351">
        <f t="shared" ca="1" si="8"/>
        <v>55</v>
      </c>
      <c r="D351">
        <f t="shared" ca="1" si="8"/>
        <v>61</v>
      </c>
      <c r="E351">
        <f t="shared" ca="1" si="8"/>
        <v>21</v>
      </c>
      <c r="F351">
        <f t="shared" ca="1" si="8"/>
        <v>131</v>
      </c>
      <c r="G351">
        <f t="shared" ca="1" si="8"/>
        <v>73</v>
      </c>
      <c r="H351">
        <f t="shared" ca="1" si="8"/>
        <v>69</v>
      </c>
      <c r="I351" s="3">
        <f ca="1">SUMPRODUCT(C351:H351/SUM(C351:H351),對照表!$D$4:$I$4)/2.5</f>
        <v>0.14048780487804879</v>
      </c>
      <c r="J351">
        <f ca="1">SUM(表格1[[#This Row],[step1]:[step3]])</f>
        <v>137</v>
      </c>
      <c r="K351">
        <f ca="1">SUM(表格1[[#This Row],[step4]:[step6]])</f>
        <v>273</v>
      </c>
    </row>
    <row r="352" spans="1:11" x14ac:dyDescent="0.4">
      <c r="A352">
        <v>9</v>
      </c>
      <c r="B352">
        <v>24</v>
      </c>
      <c r="C352">
        <f t="shared" ca="1" si="8"/>
        <v>107</v>
      </c>
      <c r="D352">
        <f t="shared" ca="1" si="8"/>
        <v>5</v>
      </c>
      <c r="E352">
        <f t="shared" ca="1" si="8"/>
        <v>19</v>
      </c>
      <c r="F352">
        <f t="shared" ca="1" si="8"/>
        <v>10</v>
      </c>
      <c r="G352">
        <f t="shared" ca="1" si="8"/>
        <v>79</v>
      </c>
      <c r="H352">
        <f t="shared" ca="1" si="8"/>
        <v>123</v>
      </c>
      <c r="I352" s="3">
        <f ca="1">SUMPRODUCT(C352:H352/SUM(C352:H352),對照表!$D$4:$I$4)/2.5</f>
        <v>0.14314868804664721</v>
      </c>
      <c r="J352">
        <f ca="1">SUM(表格1[[#This Row],[step1]:[step3]])</f>
        <v>131</v>
      </c>
      <c r="K352">
        <f ca="1">SUM(表格1[[#This Row],[step4]:[step6]])</f>
        <v>212</v>
      </c>
    </row>
    <row r="353" spans="1:11" x14ac:dyDescent="0.4">
      <c r="A353">
        <v>9</v>
      </c>
      <c r="B353">
        <v>24</v>
      </c>
      <c r="C353">
        <f t="shared" ca="1" si="8"/>
        <v>56</v>
      </c>
      <c r="D353">
        <f t="shared" ca="1" si="8"/>
        <v>24</v>
      </c>
      <c r="E353">
        <f t="shared" ca="1" si="8"/>
        <v>5</v>
      </c>
      <c r="F353">
        <f t="shared" ca="1" si="8"/>
        <v>138</v>
      </c>
      <c r="G353">
        <f t="shared" ca="1" si="8"/>
        <v>110</v>
      </c>
      <c r="H353">
        <f t="shared" ca="1" si="8"/>
        <v>24</v>
      </c>
      <c r="I353" s="3">
        <f ca="1">SUMPRODUCT(C353:H353/SUM(C353:H353),對照表!$D$4:$I$4)/2.5</f>
        <v>0.12436974789915967</v>
      </c>
      <c r="J353">
        <f ca="1">SUM(表格1[[#This Row],[step1]:[step3]])</f>
        <v>85</v>
      </c>
      <c r="K353">
        <f ca="1">SUM(表格1[[#This Row],[step4]:[step6]])</f>
        <v>272</v>
      </c>
    </row>
    <row r="354" spans="1:11" x14ac:dyDescent="0.4">
      <c r="A354">
        <v>9</v>
      </c>
      <c r="B354">
        <v>24</v>
      </c>
      <c r="C354">
        <f t="shared" ca="1" si="8"/>
        <v>94</v>
      </c>
      <c r="D354">
        <f t="shared" ca="1" si="8"/>
        <v>41</v>
      </c>
      <c r="E354">
        <f t="shared" ca="1" si="8"/>
        <v>51</v>
      </c>
      <c r="F354">
        <f t="shared" ca="1" si="8"/>
        <v>133</v>
      </c>
      <c r="G354">
        <f t="shared" ca="1" si="8"/>
        <v>45</v>
      </c>
      <c r="H354">
        <f t="shared" ca="1" si="8"/>
        <v>92</v>
      </c>
      <c r="I354" s="3">
        <f ca="1">SUMPRODUCT(C354:H354/SUM(C354:H354),對照表!$D$4:$I$4)/2.5</f>
        <v>0.16096491228070176</v>
      </c>
      <c r="J354">
        <f ca="1">SUM(表格1[[#This Row],[step1]:[step3]])</f>
        <v>186</v>
      </c>
      <c r="K354">
        <f ca="1">SUM(表格1[[#This Row],[step4]:[step6]])</f>
        <v>270</v>
      </c>
    </row>
    <row r="355" spans="1:11" x14ac:dyDescent="0.4">
      <c r="A355">
        <v>9</v>
      </c>
      <c r="B355">
        <v>24</v>
      </c>
      <c r="C355">
        <f t="shared" ca="1" si="8"/>
        <v>26</v>
      </c>
      <c r="D355">
        <f t="shared" ca="1" si="8"/>
        <v>101</v>
      </c>
      <c r="E355">
        <f t="shared" ca="1" si="8"/>
        <v>42</v>
      </c>
      <c r="F355">
        <f t="shared" ca="1" si="8"/>
        <v>38</v>
      </c>
      <c r="G355">
        <f t="shared" ca="1" si="8"/>
        <v>63</v>
      </c>
      <c r="H355">
        <f t="shared" ca="1" si="8"/>
        <v>72</v>
      </c>
      <c r="I355" s="3">
        <f ca="1">SUMPRODUCT(C355:H355/SUM(C355:H355),對照表!$D$4:$I$4)/2.5</f>
        <v>0.15467836257309941</v>
      </c>
      <c r="J355">
        <f ca="1">SUM(表格1[[#This Row],[step1]:[step3]])</f>
        <v>169</v>
      </c>
      <c r="K355">
        <f ca="1">SUM(表格1[[#This Row],[step4]:[step6]])</f>
        <v>173</v>
      </c>
    </row>
    <row r="356" spans="1:11" x14ac:dyDescent="0.4">
      <c r="A356">
        <v>9</v>
      </c>
      <c r="B356">
        <v>24</v>
      </c>
      <c r="C356">
        <f t="shared" ca="1" si="8"/>
        <v>100</v>
      </c>
      <c r="D356">
        <f t="shared" ca="1" si="8"/>
        <v>57</v>
      </c>
      <c r="E356">
        <f t="shared" ca="1" si="8"/>
        <v>208</v>
      </c>
      <c r="F356">
        <f t="shared" ca="1" si="8"/>
        <v>33</v>
      </c>
      <c r="G356">
        <f t="shared" ca="1" si="8"/>
        <v>80</v>
      </c>
      <c r="H356">
        <f t="shared" ca="1" si="8"/>
        <v>56</v>
      </c>
      <c r="I356" s="3">
        <f ca="1">SUMPRODUCT(C356:H356/SUM(C356:H356),對照表!$D$4:$I$4)/2.5</f>
        <v>0.1910112359550562</v>
      </c>
      <c r="J356">
        <f ca="1">SUM(表格1[[#This Row],[step1]:[step3]])</f>
        <v>365</v>
      </c>
      <c r="K356">
        <f ca="1">SUM(表格1[[#This Row],[step4]:[step6]])</f>
        <v>169</v>
      </c>
    </row>
    <row r="357" spans="1:11" x14ac:dyDescent="0.4">
      <c r="A357">
        <v>9</v>
      </c>
      <c r="B357">
        <v>24</v>
      </c>
      <c r="C357">
        <f t="shared" ca="1" si="8"/>
        <v>51</v>
      </c>
      <c r="D357">
        <f t="shared" ca="1" si="8"/>
        <v>5</v>
      </c>
      <c r="E357">
        <f t="shared" ca="1" si="8"/>
        <v>114</v>
      </c>
      <c r="F357">
        <f t="shared" ca="1" si="8"/>
        <v>140</v>
      </c>
      <c r="G357">
        <f t="shared" ca="1" si="8"/>
        <v>18</v>
      </c>
      <c r="H357">
        <f t="shared" ca="1" si="8"/>
        <v>104</v>
      </c>
      <c r="I357" s="3">
        <f ca="1">SUMPRODUCT(C357:H357/SUM(C357:H357),對照表!$D$4:$I$4)/2.5</f>
        <v>0.13587962962962963</v>
      </c>
      <c r="J357">
        <f ca="1">SUM(表格1[[#This Row],[step1]:[step3]])</f>
        <v>170</v>
      </c>
      <c r="K357">
        <f ca="1">SUM(表格1[[#This Row],[step4]:[step6]])</f>
        <v>262</v>
      </c>
    </row>
    <row r="358" spans="1:11" x14ac:dyDescent="0.4">
      <c r="A358">
        <v>9</v>
      </c>
      <c r="B358">
        <v>24</v>
      </c>
      <c r="C358">
        <f t="shared" ca="1" si="8"/>
        <v>179</v>
      </c>
      <c r="D358">
        <f t="shared" ca="1" si="8"/>
        <v>154</v>
      </c>
      <c r="E358">
        <f t="shared" ca="1" si="8"/>
        <v>132</v>
      </c>
      <c r="F358">
        <f t="shared" ca="1" si="8"/>
        <v>195</v>
      </c>
      <c r="G358">
        <f t="shared" ca="1" si="8"/>
        <v>152</v>
      </c>
      <c r="H358">
        <f t="shared" ca="1" si="8"/>
        <v>45</v>
      </c>
      <c r="I358" s="3">
        <f ca="1">SUMPRODUCT(C358:H358/SUM(C358:H358),對照表!$D$4:$I$4)/2.5</f>
        <v>0.1910151691948658</v>
      </c>
      <c r="J358">
        <f ca="1">SUM(表格1[[#This Row],[step1]:[step3]])</f>
        <v>465</v>
      </c>
      <c r="K358">
        <f ca="1">SUM(表格1[[#This Row],[step4]:[step6]])</f>
        <v>392</v>
      </c>
    </row>
    <row r="359" spans="1:11" x14ac:dyDescent="0.4">
      <c r="A359">
        <v>9</v>
      </c>
      <c r="B359">
        <v>24</v>
      </c>
      <c r="C359">
        <f t="shared" ca="1" si="8"/>
        <v>70</v>
      </c>
      <c r="D359">
        <f t="shared" ca="1" si="8"/>
        <v>47</v>
      </c>
      <c r="E359">
        <f t="shared" ca="1" si="8"/>
        <v>144</v>
      </c>
      <c r="F359">
        <f t="shared" ca="1" si="8"/>
        <v>31</v>
      </c>
      <c r="G359">
        <f t="shared" ca="1" si="8"/>
        <v>60</v>
      </c>
      <c r="H359">
        <f t="shared" ca="1" si="8"/>
        <v>82</v>
      </c>
      <c r="I359" s="3">
        <f ca="1">SUMPRODUCT(C359:H359/SUM(C359:H359),對照表!$D$4:$I$4)/2.5</f>
        <v>0.1705069124423963</v>
      </c>
      <c r="J359">
        <f ca="1">SUM(表格1[[#This Row],[step1]:[step3]])</f>
        <v>261</v>
      </c>
      <c r="K359">
        <f ca="1">SUM(表格1[[#This Row],[step4]:[step6]])</f>
        <v>173</v>
      </c>
    </row>
    <row r="360" spans="1:11" x14ac:dyDescent="0.4">
      <c r="A360">
        <v>9</v>
      </c>
      <c r="B360">
        <v>24</v>
      </c>
      <c r="C360">
        <f t="shared" ca="1" si="8"/>
        <v>46</v>
      </c>
      <c r="D360">
        <f t="shared" ca="1" si="8"/>
        <v>46</v>
      </c>
      <c r="E360">
        <f t="shared" ca="1" si="8"/>
        <v>86</v>
      </c>
      <c r="F360">
        <f t="shared" ca="1" si="8"/>
        <v>79</v>
      </c>
      <c r="G360">
        <f t="shared" ca="1" si="8"/>
        <v>11</v>
      </c>
      <c r="H360">
        <f t="shared" ca="1" si="8"/>
        <v>33</v>
      </c>
      <c r="I360" s="3">
        <f ca="1">SUMPRODUCT(C360:H360/SUM(C360:H360),對照表!$D$4:$I$4)/2.5</f>
        <v>0.19036544850498341</v>
      </c>
      <c r="J360">
        <f ca="1">SUM(表格1[[#This Row],[step1]:[step3]])</f>
        <v>178</v>
      </c>
      <c r="K360">
        <f ca="1">SUM(表格1[[#This Row],[step4]:[step6]])</f>
        <v>123</v>
      </c>
    </row>
    <row r="361" spans="1:11" x14ac:dyDescent="0.4">
      <c r="A361">
        <v>9</v>
      </c>
      <c r="B361">
        <v>24</v>
      </c>
      <c r="C361">
        <f t="shared" ca="1" si="8"/>
        <v>1</v>
      </c>
      <c r="D361">
        <f t="shared" ca="1" si="8"/>
        <v>32</v>
      </c>
      <c r="E361">
        <f t="shared" ca="1" si="8"/>
        <v>22</v>
      </c>
      <c r="F361">
        <f t="shared" ca="1" si="8"/>
        <v>44</v>
      </c>
      <c r="G361">
        <f t="shared" ca="1" si="8"/>
        <v>101</v>
      </c>
      <c r="H361">
        <f t="shared" ca="1" si="8"/>
        <v>140</v>
      </c>
      <c r="I361" s="3">
        <f ca="1">SUMPRODUCT(C361:H361/SUM(C361:H361),對照表!$D$4:$I$4)/2.5</f>
        <v>5.5294117647058827E-2</v>
      </c>
      <c r="J361">
        <f ca="1">SUM(表格1[[#This Row],[step1]:[step3]])</f>
        <v>55</v>
      </c>
      <c r="K361">
        <f ca="1">SUM(表格1[[#This Row],[step4]:[step6]])</f>
        <v>285</v>
      </c>
    </row>
    <row r="362" spans="1:11" x14ac:dyDescent="0.4">
      <c r="A362">
        <v>9</v>
      </c>
      <c r="B362">
        <v>24</v>
      </c>
      <c r="C362">
        <f t="shared" ca="1" si="8"/>
        <v>241</v>
      </c>
      <c r="D362">
        <f t="shared" ca="1" si="8"/>
        <v>197</v>
      </c>
      <c r="E362">
        <f t="shared" ca="1" si="8"/>
        <v>71</v>
      </c>
      <c r="F362">
        <f t="shared" ca="1" si="8"/>
        <v>1</v>
      </c>
      <c r="G362">
        <f t="shared" ca="1" si="8"/>
        <v>77</v>
      </c>
      <c r="H362">
        <f t="shared" ca="1" si="8"/>
        <v>31</v>
      </c>
      <c r="I362" s="3">
        <f ca="1">SUMPRODUCT(C362:H362/SUM(C362:H362),對照表!$D$4:$I$4)/2.5</f>
        <v>0.27475728155339807</v>
      </c>
      <c r="J362">
        <f ca="1">SUM(表格1[[#This Row],[step1]:[step3]])</f>
        <v>509</v>
      </c>
      <c r="K362">
        <f ca="1">SUM(表格1[[#This Row],[step4]:[step6]])</f>
        <v>109</v>
      </c>
    </row>
    <row r="363" spans="1:11" x14ac:dyDescent="0.4">
      <c r="A363">
        <v>9</v>
      </c>
      <c r="B363">
        <v>24</v>
      </c>
      <c r="C363">
        <f t="shared" ca="1" si="8"/>
        <v>153</v>
      </c>
      <c r="D363">
        <f t="shared" ca="1" si="8"/>
        <v>123</v>
      </c>
      <c r="E363">
        <f t="shared" ca="1" si="8"/>
        <v>19</v>
      </c>
      <c r="F363">
        <f t="shared" ca="1" si="8"/>
        <v>53</v>
      </c>
      <c r="G363">
        <f t="shared" ca="1" si="8"/>
        <v>106</v>
      </c>
      <c r="H363">
        <f t="shared" ca="1" si="8"/>
        <v>14</v>
      </c>
      <c r="I363" s="3">
        <f ca="1">SUMPRODUCT(C363:H363/SUM(C363:H363),對照表!$D$4:$I$4)/2.5</f>
        <v>0.22905982905982908</v>
      </c>
      <c r="J363">
        <f ca="1">SUM(表格1[[#This Row],[step1]:[step3]])</f>
        <v>295</v>
      </c>
      <c r="K363">
        <f ca="1">SUM(表格1[[#This Row],[step4]:[step6]])</f>
        <v>173</v>
      </c>
    </row>
    <row r="364" spans="1:11" x14ac:dyDescent="0.4">
      <c r="A364">
        <v>9</v>
      </c>
      <c r="B364">
        <v>24</v>
      </c>
      <c r="C364">
        <f t="shared" ca="1" si="8"/>
        <v>8</v>
      </c>
      <c r="D364">
        <f t="shared" ca="1" si="8"/>
        <v>14</v>
      </c>
      <c r="E364">
        <f t="shared" ca="1" si="8"/>
        <v>232</v>
      </c>
      <c r="F364">
        <f t="shared" ca="1" si="8"/>
        <v>89</v>
      </c>
      <c r="G364">
        <f t="shared" ca="1" si="8"/>
        <v>216</v>
      </c>
      <c r="H364">
        <f t="shared" ca="1" si="8"/>
        <v>118</v>
      </c>
      <c r="I364" s="3">
        <f ca="1">SUMPRODUCT(C364:H364/SUM(C364:H364),對照表!$D$4:$I$4)/2.5</f>
        <v>9.261447562776956E-2</v>
      </c>
      <c r="J364">
        <f ca="1">SUM(表格1[[#This Row],[step1]:[step3]])</f>
        <v>254</v>
      </c>
      <c r="K364">
        <f ca="1">SUM(表格1[[#This Row],[step4]:[step6]])</f>
        <v>423</v>
      </c>
    </row>
    <row r="365" spans="1:11" x14ac:dyDescent="0.4">
      <c r="A365">
        <v>9</v>
      </c>
      <c r="B365">
        <v>24</v>
      </c>
      <c r="C365">
        <f t="shared" ca="1" si="8"/>
        <v>20</v>
      </c>
      <c r="D365">
        <f t="shared" ca="1" si="8"/>
        <v>65</v>
      </c>
      <c r="E365">
        <f t="shared" ca="1" si="8"/>
        <v>207</v>
      </c>
      <c r="F365">
        <f t="shared" ca="1" si="8"/>
        <v>3</v>
      </c>
      <c r="G365">
        <f t="shared" ca="1" si="8"/>
        <v>17</v>
      </c>
      <c r="H365">
        <f t="shared" ca="1" si="8"/>
        <v>25</v>
      </c>
      <c r="I365" s="3">
        <f ca="1">SUMPRODUCT(C365:H365/SUM(C365:H365),對照表!$D$4:$I$4)/2.5</f>
        <v>0.20534124629080122</v>
      </c>
      <c r="J365">
        <f ca="1">SUM(表格1[[#This Row],[step1]:[step3]])</f>
        <v>292</v>
      </c>
      <c r="K365">
        <f ca="1">SUM(表格1[[#This Row],[step4]:[step6]])</f>
        <v>45</v>
      </c>
    </row>
    <row r="366" spans="1:11" x14ac:dyDescent="0.4">
      <c r="A366">
        <v>9</v>
      </c>
      <c r="B366">
        <v>24</v>
      </c>
      <c r="C366">
        <f t="shared" ca="1" si="8"/>
        <v>29</v>
      </c>
      <c r="D366">
        <f t="shared" ca="1" si="8"/>
        <v>167</v>
      </c>
      <c r="E366">
        <f t="shared" ca="1" si="8"/>
        <v>137</v>
      </c>
      <c r="F366">
        <f t="shared" ca="1" si="8"/>
        <v>153</v>
      </c>
      <c r="G366">
        <f t="shared" ca="1" si="8"/>
        <v>78</v>
      </c>
      <c r="H366">
        <f t="shared" ca="1" si="8"/>
        <v>13</v>
      </c>
      <c r="I366" s="3">
        <f ca="1">SUMPRODUCT(C366:H366/SUM(C366:H366),對照表!$D$4:$I$4)/2.5</f>
        <v>0.18093587521663779</v>
      </c>
      <c r="J366">
        <f ca="1">SUM(表格1[[#This Row],[step1]:[step3]])</f>
        <v>333</v>
      </c>
      <c r="K366">
        <f ca="1">SUM(表格1[[#This Row],[step4]:[step6]])</f>
        <v>244</v>
      </c>
    </row>
    <row r="367" spans="1:11" x14ac:dyDescent="0.4">
      <c r="A367">
        <v>9</v>
      </c>
      <c r="B367">
        <v>24</v>
      </c>
      <c r="C367">
        <f t="shared" ca="1" si="8"/>
        <v>3</v>
      </c>
      <c r="D367">
        <f t="shared" ca="1" si="8"/>
        <v>74</v>
      </c>
      <c r="E367">
        <f t="shared" ca="1" si="8"/>
        <v>98</v>
      </c>
      <c r="F367">
        <f t="shared" ca="1" si="8"/>
        <v>30</v>
      </c>
      <c r="G367">
        <f t="shared" ca="1" si="8"/>
        <v>40</v>
      </c>
      <c r="H367">
        <f t="shared" ca="1" si="8"/>
        <v>133</v>
      </c>
      <c r="I367" s="3">
        <f ca="1">SUMPRODUCT(C367:H367/SUM(C367:H367),對照表!$D$4:$I$4)/2.5</f>
        <v>0.12169312169312167</v>
      </c>
      <c r="J367">
        <f ca="1">SUM(表格1[[#This Row],[step1]:[step3]])</f>
        <v>175</v>
      </c>
      <c r="K367">
        <f ca="1">SUM(表格1[[#This Row],[step4]:[step6]])</f>
        <v>203</v>
      </c>
    </row>
    <row r="368" spans="1:11" x14ac:dyDescent="0.4">
      <c r="A368">
        <v>9</v>
      </c>
      <c r="B368">
        <v>24</v>
      </c>
      <c r="C368">
        <f t="shared" ca="1" si="8"/>
        <v>270</v>
      </c>
      <c r="D368">
        <f t="shared" ca="1" si="8"/>
        <v>47</v>
      </c>
      <c r="E368">
        <f t="shared" ca="1" si="8"/>
        <v>20</v>
      </c>
      <c r="F368">
        <f t="shared" ca="1" si="8"/>
        <v>114</v>
      </c>
      <c r="G368">
        <f t="shared" ca="1" si="8"/>
        <v>1</v>
      </c>
      <c r="H368">
        <f t="shared" ca="1" si="8"/>
        <v>150</v>
      </c>
      <c r="I368" s="3">
        <f ca="1">SUMPRODUCT(C368:H368/SUM(C368:H368),對照表!$D$4:$I$4)/2.5</f>
        <v>0.22840531561461791</v>
      </c>
      <c r="J368">
        <f ca="1">SUM(表格1[[#This Row],[step1]:[step3]])</f>
        <v>337</v>
      </c>
      <c r="K368">
        <f ca="1">SUM(表格1[[#This Row],[step4]:[step6]])</f>
        <v>265</v>
      </c>
    </row>
    <row r="369" spans="1:11" x14ac:dyDescent="0.4">
      <c r="A369">
        <v>9</v>
      </c>
      <c r="B369">
        <v>24</v>
      </c>
      <c r="C369">
        <f t="shared" ca="1" si="8"/>
        <v>124</v>
      </c>
      <c r="D369">
        <f t="shared" ca="1" si="8"/>
        <v>7</v>
      </c>
      <c r="E369">
        <f t="shared" ca="1" si="8"/>
        <v>61</v>
      </c>
      <c r="F369">
        <f t="shared" ca="1" si="8"/>
        <v>79</v>
      </c>
      <c r="G369">
        <f t="shared" ca="1" si="8"/>
        <v>141</v>
      </c>
      <c r="H369">
        <f t="shared" ca="1" si="8"/>
        <v>46</v>
      </c>
      <c r="I369" s="3">
        <f ca="1">SUMPRODUCT(C369:H369/SUM(C369:H369),對照表!$D$4:$I$4)/2.5</f>
        <v>0.15676855895196509</v>
      </c>
      <c r="J369">
        <f ca="1">SUM(表格1[[#This Row],[step1]:[step3]])</f>
        <v>192</v>
      </c>
      <c r="K369">
        <f ca="1">SUM(表格1[[#This Row],[step4]:[step6]])</f>
        <v>266</v>
      </c>
    </row>
    <row r="370" spans="1:11" x14ac:dyDescent="0.4">
      <c r="A370">
        <v>9</v>
      </c>
      <c r="B370">
        <v>24</v>
      </c>
      <c r="C370">
        <f t="shared" ca="1" si="8"/>
        <v>59</v>
      </c>
      <c r="D370">
        <f t="shared" ca="1" si="8"/>
        <v>183</v>
      </c>
      <c r="E370">
        <f t="shared" ca="1" si="8"/>
        <v>46</v>
      </c>
      <c r="F370">
        <f t="shared" ca="1" si="8"/>
        <v>47</v>
      </c>
      <c r="G370">
        <f t="shared" ca="1" si="8"/>
        <v>81</v>
      </c>
      <c r="H370">
        <f t="shared" ca="1" si="8"/>
        <v>10</v>
      </c>
      <c r="I370" s="3">
        <f ca="1">SUMPRODUCT(C370:H370/SUM(C370:H370),對照表!$D$4:$I$4)/2.5</f>
        <v>0.21690140845070421</v>
      </c>
      <c r="J370">
        <f ca="1">SUM(表格1[[#This Row],[step1]:[step3]])</f>
        <v>288</v>
      </c>
      <c r="K370">
        <f ca="1">SUM(表格1[[#This Row],[step4]:[step6]])</f>
        <v>138</v>
      </c>
    </row>
    <row r="371" spans="1:11" x14ac:dyDescent="0.4">
      <c r="A371">
        <v>9</v>
      </c>
      <c r="B371">
        <v>24</v>
      </c>
      <c r="C371">
        <f t="shared" ca="1" si="8"/>
        <v>69</v>
      </c>
      <c r="D371">
        <f t="shared" ca="1" si="8"/>
        <v>47</v>
      </c>
      <c r="E371">
        <f t="shared" ca="1" si="8"/>
        <v>5</v>
      </c>
      <c r="F371">
        <f t="shared" ca="1" si="8"/>
        <v>144</v>
      </c>
      <c r="G371">
        <f t="shared" ca="1" si="8"/>
        <v>40</v>
      </c>
      <c r="H371">
        <f t="shared" ca="1" si="8"/>
        <v>65</v>
      </c>
      <c r="I371" s="3">
        <f ca="1">SUMPRODUCT(C371:H371/SUM(C371:H371),對照表!$D$4:$I$4)/2.5</f>
        <v>0.15432432432432433</v>
      </c>
      <c r="J371">
        <f ca="1">SUM(表格1[[#This Row],[step1]:[step3]])</f>
        <v>121</v>
      </c>
      <c r="K371">
        <f ca="1">SUM(表格1[[#This Row],[step4]:[step6]])</f>
        <v>249</v>
      </c>
    </row>
    <row r="372" spans="1:11" x14ac:dyDescent="0.4">
      <c r="A372">
        <v>9</v>
      </c>
      <c r="B372">
        <v>24</v>
      </c>
      <c r="C372">
        <f t="shared" ca="1" si="8"/>
        <v>261</v>
      </c>
      <c r="D372">
        <f t="shared" ca="1" si="8"/>
        <v>16</v>
      </c>
      <c r="E372">
        <f t="shared" ca="1" si="8"/>
        <v>58</v>
      </c>
      <c r="F372">
        <f t="shared" ca="1" si="8"/>
        <v>31</v>
      </c>
      <c r="G372">
        <f t="shared" ca="1" si="8"/>
        <v>198</v>
      </c>
      <c r="H372">
        <f t="shared" ca="1" si="8"/>
        <v>26</v>
      </c>
      <c r="I372" s="3">
        <f ca="1">SUMPRODUCT(C372:H372/SUM(C372:H372),對照表!$D$4:$I$4)/2.5</f>
        <v>0.21000000000000002</v>
      </c>
      <c r="J372">
        <f ca="1">SUM(表格1[[#This Row],[step1]:[step3]])</f>
        <v>335</v>
      </c>
      <c r="K372">
        <f ca="1">SUM(表格1[[#This Row],[step4]:[step6]])</f>
        <v>255</v>
      </c>
    </row>
    <row r="373" spans="1:11" x14ac:dyDescent="0.4">
      <c r="A373">
        <v>9</v>
      </c>
      <c r="B373">
        <v>24</v>
      </c>
      <c r="C373">
        <f t="shared" ca="1" si="8"/>
        <v>12</v>
      </c>
      <c r="D373">
        <f t="shared" ca="1" si="8"/>
        <v>26</v>
      </c>
      <c r="E373">
        <f t="shared" ca="1" si="8"/>
        <v>61</v>
      </c>
      <c r="F373">
        <f t="shared" ca="1" si="8"/>
        <v>94</v>
      </c>
      <c r="G373">
        <f t="shared" ca="1" si="8"/>
        <v>88</v>
      </c>
      <c r="H373">
        <f t="shared" ca="1" si="8"/>
        <v>133</v>
      </c>
      <c r="I373" s="3">
        <f ca="1">SUMPRODUCT(C373:H373/SUM(C373:H373),對照表!$D$4:$I$4)/2.5</f>
        <v>8.2608695652173908E-2</v>
      </c>
      <c r="J373">
        <f ca="1">SUM(表格1[[#This Row],[step1]:[step3]])</f>
        <v>99</v>
      </c>
      <c r="K373">
        <f ca="1">SUM(表格1[[#This Row],[step4]:[step6]])</f>
        <v>315</v>
      </c>
    </row>
    <row r="374" spans="1:11" x14ac:dyDescent="0.4">
      <c r="A374">
        <v>9</v>
      </c>
      <c r="B374">
        <v>24</v>
      </c>
      <c r="C374">
        <f t="shared" ref="C374:H437" ca="1" si="9">ABS(ROUND(_xlfn.NORM.INV(RAND(),0,1)*100,0))</f>
        <v>157</v>
      </c>
      <c r="D374">
        <f t="shared" ca="1" si="9"/>
        <v>151</v>
      </c>
      <c r="E374">
        <f t="shared" ca="1" si="9"/>
        <v>193</v>
      </c>
      <c r="F374">
        <f t="shared" ca="1" si="9"/>
        <v>16</v>
      </c>
      <c r="G374">
        <f t="shared" ca="1" si="9"/>
        <v>41</v>
      </c>
      <c r="H374">
        <f t="shared" ca="1" si="9"/>
        <v>109</v>
      </c>
      <c r="I374" s="3">
        <f ca="1">SUMPRODUCT(C374:H374/SUM(C374:H374),對照表!$D$4:$I$4)/2.5</f>
        <v>0.22233883058470766</v>
      </c>
      <c r="J374">
        <f ca="1">SUM(表格1[[#This Row],[step1]:[step3]])</f>
        <v>501</v>
      </c>
      <c r="K374">
        <f ca="1">SUM(表格1[[#This Row],[step4]:[step6]])</f>
        <v>166</v>
      </c>
    </row>
    <row r="375" spans="1:11" x14ac:dyDescent="0.4">
      <c r="A375">
        <v>9</v>
      </c>
      <c r="B375">
        <v>24</v>
      </c>
      <c r="C375">
        <f t="shared" ca="1" si="9"/>
        <v>23</v>
      </c>
      <c r="D375">
        <f t="shared" ca="1" si="9"/>
        <v>100</v>
      </c>
      <c r="E375">
        <f t="shared" ca="1" si="9"/>
        <v>52</v>
      </c>
      <c r="F375">
        <f t="shared" ca="1" si="9"/>
        <v>71</v>
      </c>
      <c r="G375">
        <f t="shared" ca="1" si="9"/>
        <v>11</v>
      </c>
      <c r="H375">
        <f t="shared" ca="1" si="9"/>
        <v>38</v>
      </c>
      <c r="I375" s="3">
        <f ca="1">SUMPRODUCT(C375:H375/SUM(C375:H375),對照表!$D$4:$I$4)/2.5</f>
        <v>0.19220338983050847</v>
      </c>
      <c r="J375">
        <f ca="1">SUM(表格1[[#This Row],[step1]:[step3]])</f>
        <v>175</v>
      </c>
      <c r="K375">
        <f ca="1">SUM(表格1[[#This Row],[step4]:[step6]])</f>
        <v>120</v>
      </c>
    </row>
    <row r="376" spans="1:11" x14ac:dyDescent="0.4">
      <c r="A376">
        <v>9</v>
      </c>
      <c r="B376">
        <v>24</v>
      </c>
      <c r="C376">
        <f t="shared" ca="1" si="9"/>
        <v>54</v>
      </c>
      <c r="D376">
        <f t="shared" ca="1" si="9"/>
        <v>138</v>
      </c>
      <c r="E376">
        <f t="shared" ca="1" si="9"/>
        <v>23</v>
      </c>
      <c r="F376">
        <f t="shared" ca="1" si="9"/>
        <v>64</v>
      </c>
      <c r="G376">
        <f t="shared" ca="1" si="9"/>
        <v>147</v>
      </c>
      <c r="H376">
        <f t="shared" ca="1" si="9"/>
        <v>130</v>
      </c>
      <c r="I376" s="3">
        <f ca="1">SUMPRODUCT(C376:H376/SUM(C376:H376),對照表!$D$4:$I$4)/2.5</f>
        <v>0.13309352517985612</v>
      </c>
      <c r="J376">
        <f ca="1">SUM(表格1[[#This Row],[step1]:[step3]])</f>
        <v>215</v>
      </c>
      <c r="K376">
        <f ca="1">SUM(表格1[[#This Row],[step4]:[step6]])</f>
        <v>341</v>
      </c>
    </row>
    <row r="377" spans="1:11" x14ac:dyDescent="0.4">
      <c r="A377">
        <v>9</v>
      </c>
      <c r="B377">
        <v>24</v>
      </c>
      <c r="C377">
        <f t="shared" ca="1" si="9"/>
        <v>114</v>
      </c>
      <c r="D377">
        <f t="shared" ca="1" si="9"/>
        <v>76</v>
      </c>
      <c r="E377">
        <f t="shared" ca="1" si="9"/>
        <v>56</v>
      </c>
      <c r="F377">
        <f t="shared" ca="1" si="9"/>
        <v>111</v>
      </c>
      <c r="G377">
        <f t="shared" ca="1" si="9"/>
        <v>7</v>
      </c>
      <c r="H377">
        <f t="shared" ca="1" si="9"/>
        <v>50</v>
      </c>
      <c r="I377" s="3">
        <f ca="1">SUMPRODUCT(C377:H377/SUM(C377:H377),對照表!$D$4:$I$4)/2.5</f>
        <v>0.21908212560386472</v>
      </c>
      <c r="J377">
        <f ca="1">SUM(表格1[[#This Row],[step1]:[step3]])</f>
        <v>246</v>
      </c>
      <c r="K377">
        <f ca="1">SUM(表格1[[#This Row],[step4]:[step6]])</f>
        <v>168</v>
      </c>
    </row>
    <row r="378" spans="1:11" x14ac:dyDescent="0.4">
      <c r="A378">
        <v>9</v>
      </c>
      <c r="B378">
        <v>24</v>
      </c>
      <c r="C378">
        <f t="shared" ca="1" si="9"/>
        <v>60</v>
      </c>
      <c r="D378">
        <f t="shared" ca="1" si="9"/>
        <v>98</v>
      </c>
      <c r="E378">
        <f t="shared" ca="1" si="9"/>
        <v>101</v>
      </c>
      <c r="F378">
        <f t="shared" ca="1" si="9"/>
        <v>208</v>
      </c>
      <c r="G378">
        <f t="shared" ca="1" si="9"/>
        <v>58</v>
      </c>
      <c r="H378">
        <f t="shared" ca="1" si="9"/>
        <v>51</v>
      </c>
      <c r="I378" s="3">
        <f ca="1">SUMPRODUCT(C378:H378/SUM(C378:H378),對照表!$D$4:$I$4)/2.5</f>
        <v>0.16388888888888892</v>
      </c>
      <c r="J378">
        <f ca="1">SUM(表格1[[#This Row],[step1]:[step3]])</f>
        <v>259</v>
      </c>
      <c r="K378">
        <f ca="1">SUM(表格1[[#This Row],[step4]:[step6]])</f>
        <v>317</v>
      </c>
    </row>
    <row r="379" spans="1:11" x14ac:dyDescent="0.4">
      <c r="A379">
        <v>9</v>
      </c>
      <c r="B379">
        <v>24</v>
      </c>
      <c r="C379">
        <f t="shared" ca="1" si="9"/>
        <v>21</v>
      </c>
      <c r="D379">
        <f t="shared" ca="1" si="9"/>
        <v>116</v>
      </c>
      <c r="E379">
        <f t="shared" ca="1" si="9"/>
        <v>113</v>
      </c>
      <c r="F379">
        <f t="shared" ca="1" si="9"/>
        <v>150</v>
      </c>
      <c r="G379">
        <f t="shared" ca="1" si="9"/>
        <v>97</v>
      </c>
      <c r="H379">
        <f t="shared" ca="1" si="9"/>
        <v>43</v>
      </c>
      <c r="I379" s="3">
        <f ca="1">SUMPRODUCT(C379:H379/SUM(C379:H379),對照表!$D$4:$I$4)/2.5</f>
        <v>0.14962962962962964</v>
      </c>
      <c r="J379">
        <f ca="1">SUM(表格1[[#This Row],[step1]:[step3]])</f>
        <v>250</v>
      </c>
      <c r="K379">
        <f ca="1">SUM(表格1[[#This Row],[step4]:[step6]])</f>
        <v>290</v>
      </c>
    </row>
    <row r="380" spans="1:11" x14ac:dyDescent="0.4">
      <c r="A380">
        <v>9</v>
      </c>
      <c r="B380">
        <v>24</v>
      </c>
      <c r="C380">
        <f t="shared" ca="1" si="9"/>
        <v>89</v>
      </c>
      <c r="D380">
        <f t="shared" ca="1" si="9"/>
        <v>83</v>
      </c>
      <c r="E380">
        <f t="shared" ca="1" si="9"/>
        <v>93</v>
      </c>
      <c r="F380">
        <f t="shared" ca="1" si="9"/>
        <v>248</v>
      </c>
      <c r="G380">
        <f t="shared" ca="1" si="9"/>
        <v>185</v>
      </c>
      <c r="H380">
        <f t="shared" ca="1" si="9"/>
        <v>114</v>
      </c>
      <c r="I380" s="3">
        <f ca="1">SUMPRODUCT(C380:H380/SUM(C380:H380),對照表!$D$4:$I$4)/2.5</f>
        <v>0.12795566502463054</v>
      </c>
      <c r="J380">
        <f ca="1">SUM(表格1[[#This Row],[step1]:[step3]])</f>
        <v>265</v>
      </c>
      <c r="K380">
        <f ca="1">SUM(表格1[[#This Row],[step4]:[step6]])</f>
        <v>547</v>
      </c>
    </row>
    <row r="381" spans="1:11" x14ac:dyDescent="0.4">
      <c r="A381">
        <v>9</v>
      </c>
      <c r="B381">
        <v>24</v>
      </c>
      <c r="C381">
        <f t="shared" ca="1" si="9"/>
        <v>1</v>
      </c>
      <c r="D381">
        <f t="shared" ca="1" si="9"/>
        <v>98</v>
      </c>
      <c r="E381">
        <f t="shared" ca="1" si="9"/>
        <v>4</v>
      </c>
      <c r="F381">
        <f t="shared" ca="1" si="9"/>
        <v>63</v>
      </c>
      <c r="G381">
        <f t="shared" ca="1" si="9"/>
        <v>104</v>
      </c>
      <c r="H381">
        <f t="shared" ca="1" si="9"/>
        <v>84</v>
      </c>
      <c r="I381" s="3">
        <f ca="1">SUMPRODUCT(C381:H381/SUM(C381:H381),對照表!$D$4:$I$4)/2.5</f>
        <v>0.10423728813559323</v>
      </c>
      <c r="J381">
        <f ca="1">SUM(表格1[[#This Row],[step1]:[step3]])</f>
        <v>103</v>
      </c>
      <c r="K381">
        <f ca="1">SUM(表格1[[#This Row],[step4]:[step6]])</f>
        <v>251</v>
      </c>
    </row>
    <row r="382" spans="1:11" x14ac:dyDescent="0.4">
      <c r="A382">
        <v>9</v>
      </c>
      <c r="B382">
        <v>24</v>
      </c>
      <c r="C382">
        <f t="shared" ca="1" si="9"/>
        <v>22</v>
      </c>
      <c r="D382">
        <f t="shared" ca="1" si="9"/>
        <v>21</v>
      </c>
      <c r="E382">
        <f t="shared" ca="1" si="9"/>
        <v>71</v>
      </c>
      <c r="F382">
        <f t="shared" ca="1" si="9"/>
        <v>58</v>
      </c>
      <c r="G382">
        <f t="shared" ca="1" si="9"/>
        <v>81</v>
      </c>
      <c r="H382">
        <f t="shared" ca="1" si="9"/>
        <v>3</v>
      </c>
      <c r="I382" s="3">
        <f ca="1">SUMPRODUCT(C382:H382/SUM(C382:H382),對照表!$D$4:$I$4)/2.5</f>
        <v>0.13710937500000001</v>
      </c>
      <c r="J382">
        <f ca="1">SUM(表格1[[#This Row],[step1]:[step3]])</f>
        <v>114</v>
      </c>
      <c r="K382">
        <f ca="1">SUM(表格1[[#This Row],[step4]:[step6]])</f>
        <v>142</v>
      </c>
    </row>
    <row r="383" spans="1:11" x14ac:dyDescent="0.4">
      <c r="A383">
        <v>9</v>
      </c>
      <c r="B383">
        <v>24</v>
      </c>
      <c r="C383">
        <f t="shared" ca="1" si="9"/>
        <v>19</v>
      </c>
      <c r="D383">
        <f t="shared" ca="1" si="9"/>
        <v>45</v>
      </c>
      <c r="E383">
        <f t="shared" ca="1" si="9"/>
        <v>80</v>
      </c>
      <c r="F383">
        <f t="shared" ca="1" si="9"/>
        <v>84</v>
      </c>
      <c r="G383">
        <f t="shared" ca="1" si="9"/>
        <v>17</v>
      </c>
      <c r="H383">
        <f t="shared" ca="1" si="9"/>
        <v>47</v>
      </c>
      <c r="I383" s="3">
        <f ca="1">SUMPRODUCT(C383:H383/SUM(C383:H383),對照表!$D$4:$I$4)/2.5</f>
        <v>0.15582191780821916</v>
      </c>
      <c r="J383">
        <f ca="1">SUM(表格1[[#This Row],[step1]:[step3]])</f>
        <v>144</v>
      </c>
      <c r="K383">
        <f ca="1">SUM(表格1[[#This Row],[step4]:[step6]])</f>
        <v>148</v>
      </c>
    </row>
    <row r="384" spans="1:11" x14ac:dyDescent="0.4">
      <c r="A384">
        <v>9</v>
      </c>
      <c r="B384">
        <v>24</v>
      </c>
      <c r="C384">
        <f t="shared" ca="1" si="9"/>
        <v>116</v>
      </c>
      <c r="D384">
        <f t="shared" ca="1" si="9"/>
        <v>159</v>
      </c>
      <c r="E384">
        <f t="shared" ca="1" si="9"/>
        <v>32</v>
      </c>
      <c r="F384">
        <f t="shared" ca="1" si="9"/>
        <v>176</v>
      </c>
      <c r="G384">
        <f t="shared" ca="1" si="9"/>
        <v>55</v>
      </c>
      <c r="H384">
        <f t="shared" ca="1" si="9"/>
        <v>62</v>
      </c>
      <c r="I384" s="3">
        <f ca="1">SUMPRODUCT(C384:H384/SUM(C384:H384),對照表!$D$4:$I$4)/2.5</f>
        <v>0.19683333333333333</v>
      </c>
      <c r="J384">
        <f ca="1">SUM(表格1[[#This Row],[step1]:[step3]])</f>
        <v>307</v>
      </c>
      <c r="K384">
        <f ca="1">SUM(表格1[[#This Row],[step4]:[step6]])</f>
        <v>293</v>
      </c>
    </row>
    <row r="385" spans="1:11" x14ac:dyDescent="0.4">
      <c r="A385">
        <v>9</v>
      </c>
      <c r="B385">
        <v>24</v>
      </c>
      <c r="C385">
        <f t="shared" ca="1" si="9"/>
        <v>91</v>
      </c>
      <c r="D385">
        <f t="shared" ca="1" si="9"/>
        <v>213</v>
      </c>
      <c r="E385">
        <f t="shared" ca="1" si="9"/>
        <v>95</v>
      </c>
      <c r="F385">
        <f t="shared" ca="1" si="9"/>
        <v>51</v>
      </c>
      <c r="G385">
        <f t="shared" ca="1" si="9"/>
        <v>1</v>
      </c>
      <c r="H385">
        <f t="shared" ca="1" si="9"/>
        <v>110</v>
      </c>
      <c r="I385" s="3">
        <f ca="1">SUMPRODUCT(C385:H385/SUM(C385:H385),對照表!$D$4:$I$4)/2.5</f>
        <v>0.22174688057041</v>
      </c>
      <c r="J385">
        <f ca="1">SUM(表格1[[#This Row],[step1]:[step3]])</f>
        <v>399</v>
      </c>
      <c r="K385">
        <f ca="1">SUM(表格1[[#This Row],[step4]:[step6]])</f>
        <v>162</v>
      </c>
    </row>
    <row r="386" spans="1:11" x14ac:dyDescent="0.4">
      <c r="A386">
        <v>9</v>
      </c>
      <c r="B386">
        <v>24</v>
      </c>
      <c r="C386">
        <f t="shared" ca="1" si="9"/>
        <v>123</v>
      </c>
      <c r="D386">
        <f t="shared" ca="1" si="9"/>
        <v>33</v>
      </c>
      <c r="E386">
        <f t="shared" ca="1" si="9"/>
        <v>6</v>
      </c>
      <c r="F386">
        <f t="shared" ca="1" si="9"/>
        <v>36</v>
      </c>
      <c r="G386">
        <f t="shared" ca="1" si="9"/>
        <v>27</v>
      </c>
      <c r="H386">
        <f t="shared" ca="1" si="9"/>
        <v>220</v>
      </c>
      <c r="I386" s="3">
        <f ca="1">SUMPRODUCT(C386:H386/SUM(C386:H386),對照表!$D$4:$I$4)/2.5</f>
        <v>0.14359550561797754</v>
      </c>
      <c r="J386">
        <f ca="1">SUM(表格1[[#This Row],[step1]:[step3]])</f>
        <v>162</v>
      </c>
      <c r="K386">
        <f ca="1">SUM(表格1[[#This Row],[step4]:[step6]])</f>
        <v>283</v>
      </c>
    </row>
    <row r="387" spans="1:11" x14ac:dyDescent="0.4">
      <c r="A387">
        <v>9</v>
      </c>
      <c r="B387">
        <v>24</v>
      </c>
      <c r="C387">
        <f t="shared" ca="1" si="9"/>
        <v>11</v>
      </c>
      <c r="D387">
        <f t="shared" ca="1" si="9"/>
        <v>134</v>
      </c>
      <c r="E387">
        <f t="shared" ca="1" si="9"/>
        <v>68</v>
      </c>
      <c r="F387">
        <f t="shared" ca="1" si="9"/>
        <v>56</v>
      </c>
      <c r="G387">
        <f t="shared" ca="1" si="9"/>
        <v>169</v>
      </c>
      <c r="H387">
        <f t="shared" ca="1" si="9"/>
        <v>151</v>
      </c>
      <c r="I387" s="3">
        <f ca="1">SUMPRODUCT(C387:H387/SUM(C387:H387),對照表!$D$4:$I$4)/2.5</f>
        <v>0.10831918505942276</v>
      </c>
      <c r="J387">
        <f ca="1">SUM(表格1[[#This Row],[step1]:[step3]])</f>
        <v>213</v>
      </c>
      <c r="K387">
        <f ca="1">SUM(表格1[[#This Row],[step4]:[step6]])</f>
        <v>376</v>
      </c>
    </row>
    <row r="388" spans="1:11" x14ac:dyDescent="0.4">
      <c r="A388">
        <v>9</v>
      </c>
      <c r="B388">
        <v>24</v>
      </c>
      <c r="C388">
        <f t="shared" ca="1" si="9"/>
        <v>69</v>
      </c>
      <c r="D388">
        <f t="shared" ca="1" si="9"/>
        <v>123</v>
      </c>
      <c r="E388">
        <f t="shared" ca="1" si="9"/>
        <v>49</v>
      </c>
      <c r="F388">
        <f t="shared" ca="1" si="9"/>
        <v>44</v>
      </c>
      <c r="G388">
        <f t="shared" ca="1" si="9"/>
        <v>18</v>
      </c>
      <c r="H388">
        <f t="shared" ca="1" si="9"/>
        <v>2</v>
      </c>
      <c r="I388" s="3">
        <f ca="1">SUMPRODUCT(C388:H388/SUM(C388:H388),對照表!$D$4:$I$4)/2.5</f>
        <v>0.25803278688524589</v>
      </c>
      <c r="J388">
        <f ca="1">SUM(表格1[[#This Row],[step1]:[step3]])</f>
        <v>241</v>
      </c>
      <c r="K388">
        <f ca="1">SUM(表格1[[#This Row],[step4]:[step6]])</f>
        <v>64</v>
      </c>
    </row>
    <row r="389" spans="1:11" x14ac:dyDescent="0.4">
      <c r="A389">
        <v>9</v>
      </c>
      <c r="B389">
        <v>24</v>
      </c>
      <c r="C389">
        <f t="shared" ca="1" si="9"/>
        <v>138</v>
      </c>
      <c r="D389">
        <f t="shared" ca="1" si="9"/>
        <v>15</v>
      </c>
      <c r="E389">
        <f t="shared" ca="1" si="9"/>
        <v>137</v>
      </c>
      <c r="F389">
        <f t="shared" ca="1" si="9"/>
        <v>55</v>
      </c>
      <c r="G389">
        <f t="shared" ca="1" si="9"/>
        <v>63</v>
      </c>
      <c r="H389">
        <f t="shared" ca="1" si="9"/>
        <v>63</v>
      </c>
      <c r="I389" s="3">
        <f ca="1">SUMPRODUCT(C389:H389/SUM(C389:H389),對照表!$D$4:$I$4)/2.5</f>
        <v>0.19660297239915073</v>
      </c>
      <c r="J389">
        <f ca="1">SUM(表格1[[#This Row],[step1]:[step3]])</f>
        <v>290</v>
      </c>
      <c r="K389">
        <f ca="1">SUM(表格1[[#This Row],[step4]:[step6]])</f>
        <v>181</v>
      </c>
    </row>
    <row r="390" spans="1:11" x14ac:dyDescent="0.4">
      <c r="A390">
        <v>9</v>
      </c>
      <c r="B390">
        <v>24</v>
      </c>
      <c r="C390">
        <f t="shared" ca="1" si="9"/>
        <v>30</v>
      </c>
      <c r="D390">
        <f t="shared" ca="1" si="9"/>
        <v>7</v>
      </c>
      <c r="E390">
        <f t="shared" ca="1" si="9"/>
        <v>235</v>
      </c>
      <c r="F390">
        <f t="shared" ca="1" si="9"/>
        <v>55</v>
      </c>
      <c r="G390">
        <f t="shared" ca="1" si="9"/>
        <v>48</v>
      </c>
      <c r="H390">
        <f t="shared" ca="1" si="9"/>
        <v>27</v>
      </c>
      <c r="I390" s="3">
        <f ca="1">SUMPRODUCT(C390:H390/SUM(C390:H390),對照表!$D$4:$I$4)/2.5</f>
        <v>0.16567164179104477</v>
      </c>
      <c r="J390">
        <f ca="1">SUM(表格1[[#This Row],[step1]:[step3]])</f>
        <v>272</v>
      </c>
      <c r="K390">
        <f ca="1">SUM(表格1[[#This Row],[step4]:[step6]])</f>
        <v>130</v>
      </c>
    </row>
    <row r="391" spans="1:11" x14ac:dyDescent="0.4">
      <c r="A391">
        <v>9</v>
      </c>
      <c r="B391">
        <v>24</v>
      </c>
      <c r="C391">
        <f t="shared" ca="1" si="9"/>
        <v>124</v>
      </c>
      <c r="D391">
        <f t="shared" ca="1" si="9"/>
        <v>71</v>
      </c>
      <c r="E391">
        <f t="shared" ca="1" si="9"/>
        <v>15</v>
      </c>
      <c r="F391">
        <f t="shared" ca="1" si="9"/>
        <v>106</v>
      </c>
      <c r="G391">
        <f t="shared" ca="1" si="9"/>
        <v>52</v>
      </c>
      <c r="H391">
        <f t="shared" ca="1" si="9"/>
        <v>90</v>
      </c>
      <c r="I391" s="3">
        <f ca="1">SUMPRODUCT(C391:H391/SUM(C391:H391),對照表!$D$4:$I$4)/2.5</f>
        <v>0.18449781659388648</v>
      </c>
      <c r="J391">
        <f ca="1">SUM(表格1[[#This Row],[step1]:[step3]])</f>
        <v>210</v>
      </c>
      <c r="K391">
        <f ca="1">SUM(表格1[[#This Row],[step4]:[step6]])</f>
        <v>248</v>
      </c>
    </row>
    <row r="392" spans="1:11" x14ac:dyDescent="0.4">
      <c r="A392">
        <v>9</v>
      </c>
      <c r="B392">
        <v>24</v>
      </c>
      <c r="C392">
        <f t="shared" ca="1" si="9"/>
        <v>65</v>
      </c>
      <c r="D392">
        <f t="shared" ca="1" si="9"/>
        <v>87</v>
      </c>
      <c r="E392">
        <f t="shared" ca="1" si="9"/>
        <v>50</v>
      </c>
      <c r="F392">
        <f t="shared" ca="1" si="9"/>
        <v>20</v>
      </c>
      <c r="G392">
        <f t="shared" ca="1" si="9"/>
        <v>139</v>
      </c>
      <c r="H392">
        <f t="shared" ca="1" si="9"/>
        <v>64</v>
      </c>
      <c r="I392" s="3">
        <f ca="1">SUMPRODUCT(C392:H392/SUM(C392:H392),對照表!$D$4:$I$4)/2.5</f>
        <v>0.15082352941176475</v>
      </c>
      <c r="J392">
        <f ca="1">SUM(表格1[[#This Row],[step1]:[step3]])</f>
        <v>202</v>
      </c>
      <c r="K392">
        <f ca="1">SUM(表格1[[#This Row],[step4]:[step6]])</f>
        <v>223</v>
      </c>
    </row>
    <row r="393" spans="1:11" x14ac:dyDescent="0.4">
      <c r="A393">
        <v>9</v>
      </c>
      <c r="B393">
        <v>24</v>
      </c>
      <c r="C393">
        <f t="shared" ca="1" si="9"/>
        <v>86</v>
      </c>
      <c r="D393">
        <f t="shared" ca="1" si="9"/>
        <v>105</v>
      </c>
      <c r="E393">
        <f t="shared" ca="1" si="9"/>
        <v>151</v>
      </c>
      <c r="F393">
        <f t="shared" ca="1" si="9"/>
        <v>21</v>
      </c>
      <c r="G393">
        <f t="shared" ca="1" si="9"/>
        <v>319</v>
      </c>
      <c r="H393">
        <f t="shared" ca="1" si="9"/>
        <v>46</v>
      </c>
      <c r="I393" s="3">
        <f ca="1">SUMPRODUCT(C393:H393/SUM(C393:H393),對照表!$D$4:$I$4)/2.5</f>
        <v>0.13489010989010988</v>
      </c>
      <c r="J393">
        <f ca="1">SUM(表格1[[#This Row],[step1]:[step3]])</f>
        <v>342</v>
      </c>
      <c r="K393">
        <f ca="1">SUM(表格1[[#This Row],[step4]:[step6]])</f>
        <v>386</v>
      </c>
    </row>
    <row r="394" spans="1:11" x14ac:dyDescent="0.4">
      <c r="A394">
        <v>9</v>
      </c>
      <c r="B394">
        <v>24</v>
      </c>
      <c r="C394">
        <f t="shared" ca="1" si="9"/>
        <v>137</v>
      </c>
      <c r="D394">
        <f t="shared" ca="1" si="9"/>
        <v>89</v>
      </c>
      <c r="E394">
        <f t="shared" ca="1" si="9"/>
        <v>134</v>
      </c>
      <c r="F394">
        <f t="shared" ca="1" si="9"/>
        <v>61</v>
      </c>
      <c r="G394">
        <f t="shared" ca="1" si="9"/>
        <v>0</v>
      </c>
      <c r="H394">
        <f t="shared" ca="1" si="9"/>
        <v>110</v>
      </c>
      <c r="I394" s="3">
        <f ca="1">SUMPRODUCT(C394:H394/SUM(C394:H394),對照表!$D$4:$I$4)/2.5</f>
        <v>0.21544256120527305</v>
      </c>
      <c r="J394">
        <f ca="1">SUM(表格1[[#This Row],[step1]:[step3]])</f>
        <v>360</v>
      </c>
      <c r="K394">
        <f ca="1">SUM(表格1[[#This Row],[step4]:[step6]])</f>
        <v>171</v>
      </c>
    </row>
    <row r="395" spans="1:11" x14ac:dyDescent="0.4">
      <c r="A395">
        <v>9</v>
      </c>
      <c r="B395">
        <v>24</v>
      </c>
      <c r="C395">
        <f t="shared" ca="1" si="9"/>
        <v>108</v>
      </c>
      <c r="D395">
        <f t="shared" ca="1" si="9"/>
        <v>116</v>
      </c>
      <c r="E395">
        <f t="shared" ca="1" si="9"/>
        <v>16</v>
      </c>
      <c r="F395">
        <f t="shared" ca="1" si="9"/>
        <v>89</v>
      </c>
      <c r="G395">
        <f t="shared" ca="1" si="9"/>
        <v>2</v>
      </c>
      <c r="H395">
        <f t="shared" ca="1" si="9"/>
        <v>95</v>
      </c>
      <c r="I395" s="3">
        <f ca="1">SUMPRODUCT(C395:H395/SUM(C395:H395),對照表!$D$4:$I$4)/2.5</f>
        <v>0.21150234741784035</v>
      </c>
      <c r="J395">
        <f ca="1">SUM(表格1[[#This Row],[step1]:[step3]])</f>
        <v>240</v>
      </c>
      <c r="K395">
        <f ca="1">SUM(表格1[[#This Row],[step4]:[step6]])</f>
        <v>186</v>
      </c>
    </row>
    <row r="396" spans="1:11" x14ac:dyDescent="0.4">
      <c r="A396">
        <v>9</v>
      </c>
      <c r="B396">
        <v>24</v>
      </c>
      <c r="C396">
        <f t="shared" ca="1" si="9"/>
        <v>181</v>
      </c>
      <c r="D396">
        <f t="shared" ca="1" si="9"/>
        <v>25</v>
      </c>
      <c r="E396">
        <f t="shared" ca="1" si="9"/>
        <v>43</v>
      </c>
      <c r="F396">
        <f t="shared" ca="1" si="9"/>
        <v>52</v>
      </c>
      <c r="G396">
        <f t="shared" ca="1" si="9"/>
        <v>163</v>
      </c>
      <c r="H396">
        <f t="shared" ca="1" si="9"/>
        <v>18</v>
      </c>
      <c r="I396" s="3">
        <f ca="1">SUMPRODUCT(C396:H396/SUM(C396:H396),對照表!$D$4:$I$4)/2.5</f>
        <v>0.19439834024896266</v>
      </c>
      <c r="J396">
        <f ca="1">SUM(表格1[[#This Row],[step1]:[step3]])</f>
        <v>249</v>
      </c>
      <c r="K396">
        <f ca="1">SUM(表格1[[#This Row],[step4]:[step6]])</f>
        <v>233</v>
      </c>
    </row>
    <row r="397" spans="1:11" x14ac:dyDescent="0.4">
      <c r="A397">
        <v>9</v>
      </c>
      <c r="B397">
        <v>24</v>
      </c>
      <c r="C397">
        <f t="shared" ca="1" si="9"/>
        <v>10</v>
      </c>
      <c r="D397">
        <f t="shared" ca="1" si="9"/>
        <v>59</v>
      </c>
      <c r="E397">
        <f t="shared" ca="1" si="9"/>
        <v>118</v>
      </c>
      <c r="F397">
        <f t="shared" ca="1" si="9"/>
        <v>35</v>
      </c>
      <c r="G397">
        <f t="shared" ca="1" si="9"/>
        <v>84</v>
      </c>
      <c r="H397">
        <f t="shared" ca="1" si="9"/>
        <v>123</v>
      </c>
      <c r="I397" s="3">
        <f ca="1">SUMPRODUCT(C397:H397/SUM(C397:H397),對照表!$D$4:$I$4)/2.5</f>
        <v>0.11375291375291377</v>
      </c>
      <c r="J397">
        <f ca="1">SUM(表格1[[#This Row],[step1]:[step3]])</f>
        <v>187</v>
      </c>
      <c r="K397">
        <f ca="1">SUM(表格1[[#This Row],[step4]:[step6]])</f>
        <v>242</v>
      </c>
    </row>
    <row r="398" spans="1:11" x14ac:dyDescent="0.4">
      <c r="A398">
        <v>9</v>
      </c>
      <c r="B398">
        <v>24</v>
      </c>
      <c r="C398">
        <f t="shared" ca="1" si="9"/>
        <v>73</v>
      </c>
      <c r="D398">
        <f t="shared" ca="1" si="9"/>
        <v>98</v>
      </c>
      <c r="E398">
        <f t="shared" ca="1" si="9"/>
        <v>26</v>
      </c>
      <c r="F398">
        <f t="shared" ca="1" si="9"/>
        <v>110</v>
      </c>
      <c r="G398">
        <f t="shared" ca="1" si="9"/>
        <v>10</v>
      </c>
      <c r="H398">
        <f t="shared" ca="1" si="9"/>
        <v>3</v>
      </c>
      <c r="I398" s="3">
        <f ca="1">SUMPRODUCT(C398:H398/SUM(C398:H398),對照表!$D$4:$I$4)/2.5</f>
        <v>0.23375000000000004</v>
      </c>
      <c r="J398">
        <f ca="1">SUM(表格1[[#This Row],[step1]:[step3]])</f>
        <v>197</v>
      </c>
      <c r="K398">
        <f ca="1">SUM(表格1[[#This Row],[step4]:[step6]])</f>
        <v>123</v>
      </c>
    </row>
    <row r="399" spans="1:11" x14ac:dyDescent="0.4">
      <c r="A399">
        <v>9</v>
      </c>
      <c r="B399">
        <v>24</v>
      </c>
      <c r="C399">
        <f t="shared" ca="1" si="9"/>
        <v>3</v>
      </c>
      <c r="D399">
        <f t="shared" ca="1" si="9"/>
        <v>103</v>
      </c>
      <c r="E399">
        <f t="shared" ca="1" si="9"/>
        <v>26</v>
      </c>
      <c r="F399">
        <f t="shared" ca="1" si="9"/>
        <v>253</v>
      </c>
      <c r="G399">
        <f t="shared" ca="1" si="9"/>
        <v>54</v>
      </c>
      <c r="H399">
        <f t="shared" ca="1" si="9"/>
        <v>45</v>
      </c>
      <c r="I399" s="3">
        <f ca="1">SUMPRODUCT(C399:H399/SUM(C399:H399),對照表!$D$4:$I$4)/2.5</f>
        <v>0.12933884297520662</v>
      </c>
      <c r="J399">
        <f ca="1">SUM(表格1[[#This Row],[step1]:[step3]])</f>
        <v>132</v>
      </c>
      <c r="K399">
        <f ca="1">SUM(表格1[[#This Row],[step4]:[step6]])</f>
        <v>352</v>
      </c>
    </row>
    <row r="400" spans="1:11" x14ac:dyDescent="0.4">
      <c r="A400">
        <v>9</v>
      </c>
      <c r="B400">
        <v>24</v>
      </c>
      <c r="C400">
        <f t="shared" ca="1" si="9"/>
        <v>14</v>
      </c>
      <c r="D400">
        <f t="shared" ca="1" si="9"/>
        <v>96</v>
      </c>
      <c r="E400">
        <f t="shared" ca="1" si="9"/>
        <v>137</v>
      </c>
      <c r="F400">
        <f t="shared" ca="1" si="9"/>
        <v>64</v>
      </c>
      <c r="G400">
        <f t="shared" ca="1" si="9"/>
        <v>54</v>
      </c>
      <c r="H400">
        <f t="shared" ca="1" si="9"/>
        <v>110</v>
      </c>
      <c r="I400" s="3">
        <f ca="1">SUMPRODUCT(C400:H400/SUM(C400:H400),對照表!$D$4:$I$4)/2.5</f>
        <v>0.14357894736842103</v>
      </c>
      <c r="J400">
        <f ca="1">SUM(表格1[[#This Row],[step1]:[step3]])</f>
        <v>247</v>
      </c>
      <c r="K400">
        <f ca="1">SUM(表格1[[#This Row],[step4]:[step6]])</f>
        <v>228</v>
      </c>
    </row>
    <row r="401" spans="1:11" x14ac:dyDescent="0.4">
      <c r="A401">
        <v>9</v>
      </c>
      <c r="B401">
        <v>24</v>
      </c>
      <c r="C401">
        <f t="shared" ca="1" si="9"/>
        <v>171</v>
      </c>
      <c r="D401">
        <f t="shared" ca="1" si="9"/>
        <v>123</v>
      </c>
      <c r="E401">
        <f t="shared" ca="1" si="9"/>
        <v>85</v>
      </c>
      <c r="F401">
        <f t="shared" ca="1" si="9"/>
        <v>13</v>
      </c>
      <c r="G401">
        <f t="shared" ca="1" si="9"/>
        <v>86</v>
      </c>
      <c r="H401">
        <f t="shared" ca="1" si="9"/>
        <v>36</v>
      </c>
      <c r="I401" s="3">
        <f ca="1">SUMPRODUCT(C401:H401/SUM(C401:H401),對照表!$D$4:$I$4)/2.5</f>
        <v>0.24046692607003889</v>
      </c>
      <c r="J401">
        <f ca="1">SUM(表格1[[#This Row],[step1]:[step3]])</f>
        <v>379</v>
      </c>
      <c r="K401">
        <f ca="1">SUM(表格1[[#This Row],[step4]:[step6]])</f>
        <v>135</v>
      </c>
    </row>
    <row r="402" spans="1:11" x14ac:dyDescent="0.4">
      <c r="A402">
        <v>9</v>
      </c>
      <c r="B402">
        <v>24</v>
      </c>
      <c r="C402">
        <f t="shared" ca="1" si="9"/>
        <v>131</v>
      </c>
      <c r="D402">
        <f t="shared" ca="1" si="9"/>
        <v>29</v>
      </c>
      <c r="E402">
        <f t="shared" ca="1" si="9"/>
        <v>121</v>
      </c>
      <c r="F402">
        <f t="shared" ca="1" si="9"/>
        <v>169</v>
      </c>
      <c r="G402">
        <f t="shared" ca="1" si="9"/>
        <v>75</v>
      </c>
      <c r="H402">
        <f t="shared" ca="1" si="9"/>
        <v>100</v>
      </c>
      <c r="I402" s="3">
        <f ca="1">SUMPRODUCT(C402:H402/SUM(C402:H402),對照表!$D$4:$I$4)/2.5</f>
        <v>0.16352</v>
      </c>
      <c r="J402">
        <f ca="1">SUM(表格1[[#This Row],[step1]:[step3]])</f>
        <v>281</v>
      </c>
      <c r="K402">
        <f ca="1">SUM(表格1[[#This Row],[step4]:[step6]])</f>
        <v>344</v>
      </c>
    </row>
    <row r="403" spans="1:11" x14ac:dyDescent="0.4">
      <c r="A403">
        <v>9</v>
      </c>
      <c r="B403">
        <v>24</v>
      </c>
      <c r="C403">
        <f t="shared" ca="1" si="9"/>
        <v>39</v>
      </c>
      <c r="D403">
        <f t="shared" ca="1" si="9"/>
        <v>44</v>
      </c>
      <c r="E403">
        <f t="shared" ca="1" si="9"/>
        <v>123</v>
      </c>
      <c r="F403">
        <f t="shared" ca="1" si="9"/>
        <v>159</v>
      </c>
      <c r="G403">
        <f t="shared" ca="1" si="9"/>
        <v>110</v>
      </c>
      <c r="H403">
        <f t="shared" ca="1" si="9"/>
        <v>63</v>
      </c>
      <c r="I403" s="3">
        <f ca="1">SUMPRODUCT(C403:H403/SUM(C403:H403),對照表!$D$4:$I$4)/2.5</f>
        <v>0.12881040892193307</v>
      </c>
      <c r="J403">
        <f ca="1">SUM(表格1[[#This Row],[step1]:[step3]])</f>
        <v>206</v>
      </c>
      <c r="K403">
        <f ca="1">SUM(表格1[[#This Row],[step4]:[step6]])</f>
        <v>332</v>
      </c>
    </row>
    <row r="404" spans="1:11" x14ac:dyDescent="0.4">
      <c r="A404">
        <v>9</v>
      </c>
      <c r="B404">
        <v>24</v>
      </c>
      <c r="C404">
        <f t="shared" ca="1" si="9"/>
        <v>55</v>
      </c>
      <c r="D404">
        <f t="shared" ca="1" si="9"/>
        <v>32</v>
      </c>
      <c r="E404">
        <f t="shared" ca="1" si="9"/>
        <v>25</v>
      </c>
      <c r="F404">
        <f t="shared" ca="1" si="9"/>
        <v>11</v>
      </c>
      <c r="G404">
        <f t="shared" ca="1" si="9"/>
        <v>99</v>
      </c>
      <c r="H404">
        <f t="shared" ca="1" si="9"/>
        <v>61</v>
      </c>
      <c r="I404" s="3">
        <f ca="1">SUMPRODUCT(C404:H404/SUM(C404:H404),對照表!$D$4:$I$4)/2.5</f>
        <v>0.1332155477031802</v>
      </c>
      <c r="J404">
        <f ca="1">SUM(表格1[[#This Row],[step1]:[step3]])</f>
        <v>112</v>
      </c>
      <c r="K404">
        <f ca="1">SUM(表格1[[#This Row],[step4]:[step6]])</f>
        <v>171</v>
      </c>
    </row>
    <row r="405" spans="1:11" x14ac:dyDescent="0.4">
      <c r="A405">
        <v>9</v>
      </c>
      <c r="B405">
        <v>24</v>
      </c>
      <c r="C405">
        <f t="shared" ca="1" si="9"/>
        <v>22</v>
      </c>
      <c r="D405">
        <f t="shared" ca="1" si="9"/>
        <v>1</v>
      </c>
      <c r="E405">
        <f t="shared" ca="1" si="9"/>
        <v>44</v>
      </c>
      <c r="F405">
        <f t="shared" ca="1" si="9"/>
        <v>194</v>
      </c>
      <c r="G405">
        <f t="shared" ca="1" si="9"/>
        <v>90</v>
      </c>
      <c r="H405">
        <f t="shared" ca="1" si="9"/>
        <v>181</v>
      </c>
      <c r="I405" s="3">
        <f ca="1">SUMPRODUCT(C405:H405/SUM(C405:H405),對照表!$D$4:$I$4)/2.5</f>
        <v>7.011278195488721E-2</v>
      </c>
      <c r="J405">
        <f ca="1">SUM(表格1[[#This Row],[step1]:[step3]])</f>
        <v>67</v>
      </c>
      <c r="K405">
        <f ca="1">SUM(表格1[[#This Row],[step4]:[step6]])</f>
        <v>465</v>
      </c>
    </row>
    <row r="406" spans="1:11" x14ac:dyDescent="0.4">
      <c r="A406">
        <v>9</v>
      </c>
      <c r="B406">
        <v>24</v>
      </c>
      <c r="C406">
        <f t="shared" ca="1" si="9"/>
        <v>63</v>
      </c>
      <c r="D406">
        <f t="shared" ca="1" si="9"/>
        <v>49</v>
      </c>
      <c r="E406">
        <f t="shared" ca="1" si="9"/>
        <v>232</v>
      </c>
      <c r="F406">
        <f t="shared" ca="1" si="9"/>
        <v>37</v>
      </c>
      <c r="G406">
        <f t="shared" ca="1" si="9"/>
        <v>22</v>
      </c>
      <c r="H406">
        <f t="shared" ca="1" si="9"/>
        <v>86</v>
      </c>
      <c r="I406" s="3">
        <f ca="1">SUMPRODUCT(C406:H406/SUM(C406:H406),對照表!$D$4:$I$4)/2.5</f>
        <v>0.18404907975460122</v>
      </c>
      <c r="J406">
        <f ca="1">SUM(表格1[[#This Row],[step1]:[step3]])</f>
        <v>344</v>
      </c>
      <c r="K406">
        <f ca="1">SUM(表格1[[#This Row],[step4]:[step6]])</f>
        <v>145</v>
      </c>
    </row>
    <row r="407" spans="1:11" x14ac:dyDescent="0.4">
      <c r="A407">
        <v>9</v>
      </c>
      <c r="B407">
        <v>24</v>
      </c>
      <c r="C407">
        <f t="shared" ca="1" si="9"/>
        <v>196</v>
      </c>
      <c r="D407">
        <f t="shared" ca="1" si="9"/>
        <v>76</v>
      </c>
      <c r="E407">
        <f t="shared" ca="1" si="9"/>
        <v>89</v>
      </c>
      <c r="F407">
        <f t="shared" ca="1" si="9"/>
        <v>15</v>
      </c>
      <c r="G407">
        <f t="shared" ca="1" si="9"/>
        <v>53</v>
      </c>
      <c r="H407">
        <f t="shared" ca="1" si="9"/>
        <v>1</v>
      </c>
      <c r="I407" s="3">
        <f ca="1">SUMPRODUCT(C407:H407/SUM(C407:H407),對照表!$D$4:$I$4)/2.5</f>
        <v>0.28023255813953496</v>
      </c>
      <c r="J407">
        <f ca="1">SUM(表格1[[#This Row],[step1]:[step3]])</f>
        <v>361</v>
      </c>
      <c r="K407">
        <f ca="1">SUM(表格1[[#This Row],[step4]:[step6]])</f>
        <v>69</v>
      </c>
    </row>
    <row r="408" spans="1:11" x14ac:dyDescent="0.4">
      <c r="A408">
        <v>9</v>
      </c>
      <c r="B408">
        <v>24</v>
      </c>
      <c r="C408">
        <f t="shared" ca="1" si="9"/>
        <v>102</v>
      </c>
      <c r="D408">
        <f t="shared" ca="1" si="9"/>
        <v>1</v>
      </c>
      <c r="E408">
        <f t="shared" ca="1" si="9"/>
        <v>3</v>
      </c>
      <c r="F408">
        <f t="shared" ca="1" si="9"/>
        <v>103</v>
      </c>
      <c r="G408">
        <f t="shared" ca="1" si="9"/>
        <v>84</v>
      </c>
      <c r="H408">
        <f t="shared" ca="1" si="9"/>
        <v>3</v>
      </c>
      <c r="I408" s="3">
        <f ca="1">SUMPRODUCT(C408:H408/SUM(C408:H408),對照表!$D$4:$I$4)/2.5</f>
        <v>0.17567567567567566</v>
      </c>
      <c r="J408">
        <f ca="1">SUM(表格1[[#This Row],[step1]:[step3]])</f>
        <v>106</v>
      </c>
      <c r="K408">
        <f ca="1">SUM(表格1[[#This Row],[step4]:[step6]])</f>
        <v>190</v>
      </c>
    </row>
    <row r="409" spans="1:11" x14ac:dyDescent="0.4">
      <c r="A409">
        <v>9</v>
      </c>
      <c r="B409">
        <v>24</v>
      </c>
      <c r="C409">
        <f t="shared" ca="1" si="9"/>
        <v>62</v>
      </c>
      <c r="D409">
        <f t="shared" ca="1" si="9"/>
        <v>24</v>
      </c>
      <c r="E409">
        <f t="shared" ca="1" si="9"/>
        <v>102</v>
      </c>
      <c r="F409">
        <f t="shared" ca="1" si="9"/>
        <v>202</v>
      </c>
      <c r="G409">
        <f t="shared" ca="1" si="9"/>
        <v>94</v>
      </c>
      <c r="H409">
        <f t="shared" ca="1" si="9"/>
        <v>102</v>
      </c>
      <c r="I409" s="3">
        <f ca="1">SUMPRODUCT(C409:H409/SUM(C409:H409),對照表!$D$4:$I$4)/2.5</f>
        <v>0.12389078498293515</v>
      </c>
      <c r="J409">
        <f ca="1">SUM(表格1[[#This Row],[step1]:[step3]])</f>
        <v>188</v>
      </c>
      <c r="K409">
        <f ca="1">SUM(表格1[[#This Row],[step4]:[step6]])</f>
        <v>398</v>
      </c>
    </row>
    <row r="410" spans="1:11" x14ac:dyDescent="0.4">
      <c r="A410">
        <v>9</v>
      </c>
      <c r="B410">
        <v>24</v>
      </c>
      <c r="C410">
        <f t="shared" ca="1" si="9"/>
        <v>91</v>
      </c>
      <c r="D410">
        <f t="shared" ca="1" si="9"/>
        <v>34</v>
      </c>
      <c r="E410">
        <f t="shared" ca="1" si="9"/>
        <v>132</v>
      </c>
      <c r="F410">
        <f t="shared" ca="1" si="9"/>
        <v>147</v>
      </c>
      <c r="G410">
        <f t="shared" ca="1" si="9"/>
        <v>0</v>
      </c>
      <c r="H410">
        <f t="shared" ca="1" si="9"/>
        <v>60</v>
      </c>
      <c r="I410" s="3">
        <f ca="1">SUMPRODUCT(C410:H410/SUM(C410:H410),對照表!$D$4:$I$4)/2.5</f>
        <v>0.18900862068965515</v>
      </c>
      <c r="J410">
        <f ca="1">SUM(表格1[[#This Row],[step1]:[step3]])</f>
        <v>257</v>
      </c>
      <c r="K410">
        <f ca="1">SUM(表格1[[#This Row],[step4]:[step6]])</f>
        <v>207</v>
      </c>
    </row>
    <row r="411" spans="1:11" x14ac:dyDescent="0.4">
      <c r="A411">
        <v>9</v>
      </c>
      <c r="B411">
        <v>24</v>
      </c>
      <c r="C411">
        <f t="shared" ca="1" si="9"/>
        <v>7</v>
      </c>
      <c r="D411">
        <f t="shared" ca="1" si="9"/>
        <v>45</v>
      </c>
      <c r="E411">
        <f t="shared" ca="1" si="9"/>
        <v>121</v>
      </c>
      <c r="F411">
        <f t="shared" ca="1" si="9"/>
        <v>202</v>
      </c>
      <c r="G411">
        <f t="shared" ca="1" si="9"/>
        <v>114</v>
      </c>
      <c r="H411">
        <f t="shared" ca="1" si="9"/>
        <v>64</v>
      </c>
      <c r="I411" s="3">
        <f ca="1">SUMPRODUCT(C411:H411/SUM(C411:H411),對照表!$D$4:$I$4)/2.5</f>
        <v>0.10976491862567812</v>
      </c>
      <c r="J411">
        <f ca="1">SUM(表格1[[#This Row],[step1]:[step3]])</f>
        <v>173</v>
      </c>
      <c r="K411">
        <f ca="1">SUM(表格1[[#This Row],[step4]:[step6]])</f>
        <v>380</v>
      </c>
    </row>
    <row r="412" spans="1:11" x14ac:dyDescent="0.4">
      <c r="A412">
        <v>9</v>
      </c>
      <c r="B412">
        <v>24</v>
      </c>
      <c r="C412">
        <f t="shared" ca="1" si="9"/>
        <v>18</v>
      </c>
      <c r="D412">
        <f t="shared" ca="1" si="9"/>
        <v>42</v>
      </c>
      <c r="E412">
        <f t="shared" ca="1" si="9"/>
        <v>56</v>
      </c>
      <c r="F412">
        <f t="shared" ca="1" si="9"/>
        <v>148</v>
      </c>
      <c r="G412">
        <f t="shared" ca="1" si="9"/>
        <v>47</v>
      </c>
      <c r="H412">
        <f t="shared" ca="1" si="9"/>
        <v>161</v>
      </c>
      <c r="I412" s="3">
        <f ca="1">SUMPRODUCT(C412:H412/SUM(C412:H412),對照表!$D$4:$I$4)/2.5</f>
        <v>9.7033898305084756E-2</v>
      </c>
      <c r="J412">
        <f ca="1">SUM(表格1[[#This Row],[step1]:[step3]])</f>
        <v>116</v>
      </c>
      <c r="K412">
        <f ca="1">SUM(表格1[[#This Row],[step4]:[step6]])</f>
        <v>356</v>
      </c>
    </row>
    <row r="413" spans="1:11" x14ac:dyDescent="0.4">
      <c r="A413">
        <v>9</v>
      </c>
      <c r="B413">
        <v>24</v>
      </c>
      <c r="C413">
        <f t="shared" ca="1" si="9"/>
        <v>177</v>
      </c>
      <c r="D413">
        <f t="shared" ca="1" si="9"/>
        <v>9</v>
      </c>
      <c r="E413">
        <f t="shared" ca="1" si="9"/>
        <v>97</v>
      </c>
      <c r="F413">
        <f t="shared" ca="1" si="9"/>
        <v>44</v>
      </c>
      <c r="G413">
        <f t="shared" ca="1" si="9"/>
        <v>63</v>
      </c>
      <c r="H413">
        <f t="shared" ca="1" si="9"/>
        <v>27</v>
      </c>
      <c r="I413" s="3">
        <f ca="1">SUMPRODUCT(C413:H413/SUM(C413:H413),對照表!$D$4:$I$4)/2.5</f>
        <v>0.23333333333333334</v>
      </c>
      <c r="J413">
        <f ca="1">SUM(表格1[[#This Row],[step1]:[step3]])</f>
        <v>283</v>
      </c>
      <c r="K413">
        <f ca="1">SUM(表格1[[#This Row],[step4]:[step6]])</f>
        <v>134</v>
      </c>
    </row>
    <row r="414" spans="1:11" x14ac:dyDescent="0.4">
      <c r="A414">
        <v>9</v>
      </c>
      <c r="B414">
        <v>24</v>
      </c>
      <c r="C414">
        <f t="shared" ca="1" si="9"/>
        <v>74</v>
      </c>
      <c r="D414">
        <f t="shared" ca="1" si="9"/>
        <v>105</v>
      </c>
      <c r="E414">
        <f t="shared" ca="1" si="9"/>
        <v>93</v>
      </c>
      <c r="F414">
        <f t="shared" ca="1" si="9"/>
        <v>22</v>
      </c>
      <c r="G414">
        <f t="shared" ca="1" si="9"/>
        <v>47</v>
      </c>
      <c r="H414">
        <f t="shared" ca="1" si="9"/>
        <v>113</v>
      </c>
      <c r="I414" s="3">
        <f ca="1">SUMPRODUCT(C414:H414/SUM(C414:H414),對照表!$D$4:$I$4)/2.5</f>
        <v>0.1803964757709251</v>
      </c>
      <c r="J414">
        <f ca="1">SUM(表格1[[#This Row],[step1]:[step3]])</f>
        <v>272</v>
      </c>
      <c r="K414">
        <f ca="1">SUM(表格1[[#This Row],[step4]:[step6]])</f>
        <v>182</v>
      </c>
    </row>
    <row r="415" spans="1:11" x14ac:dyDescent="0.4">
      <c r="A415">
        <v>9</v>
      </c>
      <c r="B415">
        <v>24</v>
      </c>
      <c r="C415">
        <f t="shared" ca="1" si="9"/>
        <v>105</v>
      </c>
      <c r="D415">
        <f t="shared" ca="1" si="9"/>
        <v>8</v>
      </c>
      <c r="E415">
        <f t="shared" ca="1" si="9"/>
        <v>74</v>
      </c>
      <c r="F415">
        <f t="shared" ca="1" si="9"/>
        <v>237</v>
      </c>
      <c r="G415">
        <f t="shared" ca="1" si="9"/>
        <v>137</v>
      </c>
      <c r="H415">
        <f t="shared" ca="1" si="9"/>
        <v>61</v>
      </c>
      <c r="I415" s="3">
        <f ca="1">SUMPRODUCT(C415:H415/SUM(C415:H415),對照表!$D$4:$I$4)/2.5</f>
        <v>0.13327974276527332</v>
      </c>
      <c r="J415">
        <f ca="1">SUM(表格1[[#This Row],[step1]:[step3]])</f>
        <v>187</v>
      </c>
      <c r="K415">
        <f ca="1">SUM(表格1[[#This Row],[step4]:[step6]])</f>
        <v>435</v>
      </c>
    </row>
    <row r="416" spans="1:11" x14ac:dyDescent="0.4">
      <c r="A416">
        <v>9</v>
      </c>
      <c r="B416">
        <v>24</v>
      </c>
      <c r="C416">
        <f t="shared" ca="1" si="9"/>
        <v>19</v>
      </c>
      <c r="D416">
        <f t="shared" ca="1" si="9"/>
        <v>34</v>
      </c>
      <c r="E416">
        <f t="shared" ca="1" si="9"/>
        <v>157</v>
      </c>
      <c r="F416">
        <f t="shared" ref="C416:H479" ca="1" si="10">ABS(ROUND(_xlfn.NORM.INV(RAND(),0,1)*100,0))</f>
        <v>112</v>
      </c>
      <c r="G416">
        <f t="shared" ca="1" si="10"/>
        <v>25</v>
      </c>
      <c r="H416">
        <f t="shared" ca="1" si="10"/>
        <v>67</v>
      </c>
      <c r="I416" s="3">
        <f ca="1">SUMPRODUCT(C416:H416/SUM(C416:H416),對照表!$D$4:$I$4)/2.5</f>
        <v>0.14589371980676327</v>
      </c>
      <c r="J416">
        <f ca="1">SUM(表格1[[#This Row],[step1]:[step3]])</f>
        <v>210</v>
      </c>
      <c r="K416">
        <f ca="1">SUM(表格1[[#This Row],[step4]:[step6]])</f>
        <v>204</v>
      </c>
    </row>
    <row r="417" spans="1:11" x14ac:dyDescent="0.4">
      <c r="A417">
        <v>9</v>
      </c>
      <c r="B417">
        <v>24</v>
      </c>
      <c r="C417">
        <f t="shared" ca="1" si="10"/>
        <v>88</v>
      </c>
      <c r="D417">
        <f t="shared" ca="1" si="10"/>
        <v>142</v>
      </c>
      <c r="E417">
        <f t="shared" ca="1" si="10"/>
        <v>95</v>
      </c>
      <c r="F417">
        <f t="shared" ca="1" si="10"/>
        <v>208</v>
      </c>
      <c r="G417">
        <f t="shared" ca="1" si="10"/>
        <v>214</v>
      </c>
      <c r="H417">
        <f t="shared" ca="1" si="10"/>
        <v>90</v>
      </c>
      <c r="I417" s="3">
        <f ca="1">SUMPRODUCT(C417:H417/SUM(C417:H417),對照表!$D$4:$I$4)/2.5</f>
        <v>0.14050179211469535</v>
      </c>
      <c r="J417">
        <f ca="1">SUM(表格1[[#This Row],[step1]:[step3]])</f>
        <v>325</v>
      </c>
      <c r="K417">
        <f ca="1">SUM(表格1[[#This Row],[step4]:[step6]])</f>
        <v>512</v>
      </c>
    </row>
    <row r="418" spans="1:11" x14ac:dyDescent="0.4">
      <c r="A418">
        <v>9</v>
      </c>
      <c r="B418">
        <v>24</v>
      </c>
      <c r="C418">
        <f t="shared" ca="1" si="10"/>
        <v>72</v>
      </c>
      <c r="D418">
        <f t="shared" ca="1" si="10"/>
        <v>90</v>
      </c>
      <c r="E418">
        <f t="shared" ca="1" si="10"/>
        <v>58</v>
      </c>
      <c r="F418">
        <f t="shared" ca="1" si="10"/>
        <v>33</v>
      </c>
      <c r="G418">
        <f t="shared" ca="1" si="10"/>
        <v>84</v>
      </c>
      <c r="H418">
        <f t="shared" ca="1" si="10"/>
        <v>111</v>
      </c>
      <c r="I418" s="3">
        <f ca="1">SUMPRODUCT(C418:H418/SUM(C418:H418),對照表!$D$4:$I$4)/2.5</f>
        <v>0.15781249999999999</v>
      </c>
      <c r="J418">
        <f ca="1">SUM(表格1[[#This Row],[step1]:[step3]])</f>
        <v>220</v>
      </c>
      <c r="K418">
        <f ca="1">SUM(表格1[[#This Row],[step4]:[step6]])</f>
        <v>228</v>
      </c>
    </row>
    <row r="419" spans="1:11" x14ac:dyDescent="0.4">
      <c r="A419">
        <v>9</v>
      </c>
      <c r="B419">
        <v>24</v>
      </c>
      <c r="C419">
        <f t="shared" ca="1" si="10"/>
        <v>181</v>
      </c>
      <c r="D419">
        <f t="shared" ca="1" si="10"/>
        <v>52</v>
      </c>
      <c r="E419">
        <f t="shared" ca="1" si="10"/>
        <v>103</v>
      </c>
      <c r="F419">
        <f t="shared" ca="1" si="10"/>
        <v>21</v>
      </c>
      <c r="G419">
        <f t="shared" ca="1" si="10"/>
        <v>181</v>
      </c>
      <c r="H419">
        <f t="shared" ca="1" si="10"/>
        <v>122</v>
      </c>
      <c r="I419" s="3">
        <f ca="1">SUMPRODUCT(C419:H419/SUM(C419:H419),對照表!$D$4:$I$4)/2.5</f>
        <v>0.16772727272727272</v>
      </c>
      <c r="J419">
        <f ca="1">SUM(表格1[[#This Row],[step1]:[step3]])</f>
        <v>336</v>
      </c>
      <c r="K419">
        <f ca="1">SUM(表格1[[#This Row],[step4]:[step6]])</f>
        <v>324</v>
      </c>
    </row>
    <row r="420" spans="1:11" x14ac:dyDescent="0.4">
      <c r="A420">
        <v>9</v>
      </c>
      <c r="B420">
        <v>24</v>
      </c>
      <c r="C420">
        <f t="shared" ca="1" si="10"/>
        <v>141</v>
      </c>
      <c r="D420">
        <f t="shared" ca="1" si="10"/>
        <v>34</v>
      </c>
      <c r="E420">
        <f t="shared" ca="1" si="10"/>
        <v>125</v>
      </c>
      <c r="F420">
        <f t="shared" ca="1" si="10"/>
        <v>46</v>
      </c>
      <c r="G420">
        <f t="shared" ca="1" si="10"/>
        <v>64</v>
      </c>
      <c r="H420">
        <f t="shared" ca="1" si="10"/>
        <v>40</v>
      </c>
      <c r="I420" s="3">
        <f ca="1">SUMPRODUCT(C420:H420/SUM(C420:H420),對照表!$D$4:$I$4)/2.5</f>
        <v>0.21377777777777779</v>
      </c>
      <c r="J420">
        <f ca="1">SUM(表格1[[#This Row],[step1]:[step3]])</f>
        <v>300</v>
      </c>
      <c r="K420">
        <f ca="1">SUM(表格1[[#This Row],[step4]:[step6]])</f>
        <v>150</v>
      </c>
    </row>
    <row r="421" spans="1:11" x14ac:dyDescent="0.4">
      <c r="A421">
        <v>9</v>
      </c>
      <c r="B421">
        <v>24</v>
      </c>
      <c r="C421">
        <f t="shared" ca="1" si="10"/>
        <v>146</v>
      </c>
      <c r="D421">
        <f t="shared" ca="1" si="10"/>
        <v>85</v>
      </c>
      <c r="E421">
        <f t="shared" ca="1" si="10"/>
        <v>8</v>
      </c>
      <c r="F421">
        <f t="shared" ca="1" si="10"/>
        <v>18</v>
      </c>
      <c r="G421">
        <f t="shared" ca="1" si="10"/>
        <v>39</v>
      </c>
      <c r="H421">
        <f t="shared" ca="1" si="10"/>
        <v>22</v>
      </c>
      <c r="I421" s="3">
        <f ca="1">SUMPRODUCT(C421:H421/SUM(C421:H421),對照表!$D$4:$I$4)/2.5</f>
        <v>0.27452830188679245</v>
      </c>
      <c r="J421">
        <f ca="1">SUM(表格1[[#This Row],[step1]:[step3]])</f>
        <v>239</v>
      </c>
      <c r="K421">
        <f ca="1">SUM(表格1[[#This Row],[step4]:[step6]])</f>
        <v>79</v>
      </c>
    </row>
    <row r="422" spans="1:11" x14ac:dyDescent="0.4">
      <c r="A422">
        <v>9</v>
      </c>
      <c r="B422">
        <v>24</v>
      </c>
      <c r="C422">
        <f t="shared" ca="1" si="10"/>
        <v>188</v>
      </c>
      <c r="D422">
        <f t="shared" ca="1" si="10"/>
        <v>101</v>
      </c>
      <c r="E422">
        <f t="shared" ca="1" si="10"/>
        <v>127</v>
      </c>
      <c r="F422">
        <f t="shared" ca="1" si="10"/>
        <v>25</v>
      </c>
      <c r="G422">
        <f t="shared" ca="1" si="10"/>
        <v>76</v>
      </c>
      <c r="H422">
        <f t="shared" ca="1" si="10"/>
        <v>16</v>
      </c>
      <c r="I422" s="3">
        <f ca="1">SUMPRODUCT(C422:H422/SUM(C422:H422),對照表!$D$4:$I$4)/2.5</f>
        <v>0.25028142589118202</v>
      </c>
      <c r="J422">
        <f ca="1">SUM(表格1[[#This Row],[step1]:[step3]])</f>
        <v>416</v>
      </c>
      <c r="K422">
        <f ca="1">SUM(表格1[[#This Row],[step4]:[step6]])</f>
        <v>117</v>
      </c>
    </row>
    <row r="423" spans="1:11" x14ac:dyDescent="0.4">
      <c r="A423">
        <v>9</v>
      </c>
      <c r="B423">
        <v>24</v>
      </c>
      <c r="C423">
        <f t="shared" ca="1" si="10"/>
        <v>48</v>
      </c>
      <c r="D423">
        <f t="shared" ca="1" si="10"/>
        <v>144</v>
      </c>
      <c r="E423">
        <f t="shared" ca="1" si="10"/>
        <v>6</v>
      </c>
      <c r="F423">
        <f t="shared" ca="1" si="10"/>
        <v>5</v>
      </c>
      <c r="G423">
        <f t="shared" ca="1" si="10"/>
        <v>38</v>
      </c>
      <c r="H423">
        <f t="shared" ca="1" si="10"/>
        <v>242</v>
      </c>
      <c r="I423" s="3">
        <f ca="1">SUMPRODUCT(C423:H423/SUM(C423:H423),對照表!$D$4:$I$4)/2.5</f>
        <v>0.13271221532091099</v>
      </c>
      <c r="J423">
        <f ca="1">SUM(表格1[[#This Row],[step1]:[step3]])</f>
        <v>198</v>
      </c>
      <c r="K423">
        <f ca="1">SUM(表格1[[#This Row],[step4]:[step6]])</f>
        <v>285</v>
      </c>
    </row>
    <row r="424" spans="1:11" x14ac:dyDescent="0.4">
      <c r="A424">
        <v>9</v>
      </c>
      <c r="B424">
        <v>24</v>
      </c>
      <c r="C424">
        <f t="shared" ca="1" si="10"/>
        <v>136</v>
      </c>
      <c r="D424">
        <f t="shared" ca="1" si="10"/>
        <v>37</v>
      </c>
      <c r="E424">
        <f t="shared" ca="1" si="10"/>
        <v>55</v>
      </c>
      <c r="F424">
        <f t="shared" ca="1" si="10"/>
        <v>211</v>
      </c>
      <c r="G424">
        <f t="shared" ca="1" si="10"/>
        <v>206</v>
      </c>
      <c r="H424">
        <f t="shared" ca="1" si="10"/>
        <v>170</v>
      </c>
      <c r="I424" s="3">
        <f ca="1">SUMPRODUCT(C424:H424/SUM(C424:H424),對照表!$D$4:$I$4)/2.5</f>
        <v>0.11975460122699386</v>
      </c>
      <c r="J424">
        <f ca="1">SUM(表格1[[#This Row],[step1]:[step3]])</f>
        <v>228</v>
      </c>
      <c r="K424">
        <f ca="1">SUM(表格1[[#This Row],[step4]:[step6]])</f>
        <v>587</v>
      </c>
    </row>
    <row r="425" spans="1:11" x14ac:dyDescent="0.4">
      <c r="A425">
        <v>9</v>
      </c>
      <c r="B425">
        <v>24</v>
      </c>
      <c r="C425">
        <f t="shared" ca="1" si="10"/>
        <v>173</v>
      </c>
      <c r="D425">
        <f t="shared" ca="1" si="10"/>
        <v>188</v>
      </c>
      <c r="E425">
        <f t="shared" ca="1" si="10"/>
        <v>40</v>
      </c>
      <c r="F425">
        <f t="shared" ca="1" si="10"/>
        <v>157</v>
      </c>
      <c r="G425">
        <f t="shared" ca="1" si="10"/>
        <v>41</v>
      </c>
      <c r="H425">
        <f t="shared" ca="1" si="10"/>
        <v>75</v>
      </c>
      <c r="I425" s="3">
        <f ca="1">SUMPRODUCT(C425:H425/SUM(C425:H425),對照表!$D$4:$I$4)/2.5</f>
        <v>0.22151335311572701</v>
      </c>
      <c r="J425">
        <f ca="1">SUM(表格1[[#This Row],[step1]:[step3]])</f>
        <v>401</v>
      </c>
      <c r="K425">
        <f ca="1">SUM(表格1[[#This Row],[step4]:[step6]])</f>
        <v>273</v>
      </c>
    </row>
    <row r="426" spans="1:11" x14ac:dyDescent="0.4">
      <c r="A426">
        <v>9</v>
      </c>
      <c r="B426">
        <v>24</v>
      </c>
      <c r="C426">
        <f t="shared" ca="1" si="10"/>
        <v>19</v>
      </c>
      <c r="D426">
        <f t="shared" ca="1" si="10"/>
        <v>120</v>
      </c>
      <c r="E426">
        <f t="shared" ca="1" si="10"/>
        <v>1</v>
      </c>
      <c r="F426">
        <f t="shared" ca="1" si="10"/>
        <v>195</v>
      </c>
      <c r="G426">
        <f t="shared" ca="1" si="10"/>
        <v>297</v>
      </c>
      <c r="H426">
        <f t="shared" ca="1" si="10"/>
        <v>12</v>
      </c>
      <c r="I426" s="3">
        <f ca="1">SUMPRODUCT(C426:H426/SUM(C426:H426),對照表!$D$4:$I$4)/2.5</f>
        <v>9.8291925465838495E-2</v>
      </c>
      <c r="J426">
        <f ca="1">SUM(表格1[[#This Row],[step1]:[step3]])</f>
        <v>140</v>
      </c>
      <c r="K426">
        <f ca="1">SUM(表格1[[#This Row],[step4]:[step6]])</f>
        <v>504</v>
      </c>
    </row>
    <row r="427" spans="1:11" x14ac:dyDescent="0.4">
      <c r="A427">
        <v>9</v>
      </c>
      <c r="B427">
        <v>24</v>
      </c>
      <c r="C427">
        <f t="shared" ca="1" si="10"/>
        <v>67</v>
      </c>
      <c r="D427">
        <f t="shared" ca="1" si="10"/>
        <v>36</v>
      </c>
      <c r="E427">
        <f t="shared" ca="1" si="10"/>
        <v>111</v>
      </c>
      <c r="F427">
        <f t="shared" ca="1" si="10"/>
        <v>44</v>
      </c>
      <c r="G427">
        <f t="shared" ca="1" si="10"/>
        <v>214</v>
      </c>
      <c r="H427">
        <f t="shared" ca="1" si="10"/>
        <v>173</v>
      </c>
      <c r="I427" s="3">
        <f ca="1">SUMPRODUCT(C427:H427/SUM(C427:H427),對照表!$D$4:$I$4)/2.5</f>
        <v>9.9534883720930223E-2</v>
      </c>
      <c r="J427">
        <f ca="1">SUM(表格1[[#This Row],[step1]:[step3]])</f>
        <v>214</v>
      </c>
      <c r="K427">
        <f ca="1">SUM(表格1[[#This Row],[step4]:[step6]])</f>
        <v>431</v>
      </c>
    </row>
    <row r="428" spans="1:11" x14ac:dyDescent="0.4">
      <c r="A428">
        <v>9</v>
      </c>
      <c r="B428">
        <v>24</v>
      </c>
      <c r="C428">
        <f t="shared" ca="1" si="10"/>
        <v>106</v>
      </c>
      <c r="D428">
        <f t="shared" ca="1" si="10"/>
        <v>85</v>
      </c>
      <c r="E428">
        <f t="shared" ca="1" si="10"/>
        <v>90</v>
      </c>
      <c r="F428">
        <f t="shared" ca="1" si="10"/>
        <v>3</v>
      </c>
      <c r="G428">
        <f t="shared" ca="1" si="10"/>
        <v>34</v>
      </c>
      <c r="H428">
        <f t="shared" ca="1" si="10"/>
        <v>14</v>
      </c>
      <c r="I428" s="3">
        <f ca="1">SUMPRODUCT(C428:H428/SUM(C428:H428),對照表!$D$4:$I$4)/2.5</f>
        <v>0.25963855421686749</v>
      </c>
      <c r="J428">
        <f ca="1">SUM(表格1[[#This Row],[step1]:[step3]])</f>
        <v>281</v>
      </c>
      <c r="K428">
        <f ca="1">SUM(表格1[[#This Row],[step4]:[step6]])</f>
        <v>51</v>
      </c>
    </row>
    <row r="429" spans="1:11" x14ac:dyDescent="0.4">
      <c r="A429">
        <v>9</v>
      </c>
      <c r="B429">
        <v>24</v>
      </c>
      <c r="C429">
        <f t="shared" ca="1" si="10"/>
        <v>7</v>
      </c>
      <c r="D429">
        <f t="shared" ca="1" si="10"/>
        <v>76</v>
      </c>
      <c r="E429">
        <f t="shared" ca="1" si="10"/>
        <v>181</v>
      </c>
      <c r="F429">
        <f t="shared" ca="1" si="10"/>
        <v>200</v>
      </c>
      <c r="G429">
        <f t="shared" ca="1" si="10"/>
        <v>67</v>
      </c>
      <c r="H429">
        <f t="shared" ca="1" si="10"/>
        <v>78</v>
      </c>
      <c r="I429" s="3">
        <f ca="1">SUMPRODUCT(C429:H429/SUM(C429:H429),對照表!$D$4:$I$4)/2.5</f>
        <v>0.13431855500821019</v>
      </c>
      <c r="J429">
        <f ca="1">SUM(表格1[[#This Row],[step1]:[step3]])</f>
        <v>264</v>
      </c>
      <c r="K429">
        <f ca="1">SUM(表格1[[#This Row],[step4]:[step6]])</f>
        <v>345</v>
      </c>
    </row>
    <row r="430" spans="1:11" x14ac:dyDescent="0.4">
      <c r="A430">
        <v>9</v>
      </c>
      <c r="B430">
        <v>24</v>
      </c>
      <c r="C430">
        <f t="shared" ca="1" si="10"/>
        <v>53</v>
      </c>
      <c r="D430">
        <f t="shared" ca="1" si="10"/>
        <v>39</v>
      </c>
      <c r="E430">
        <f t="shared" ca="1" si="10"/>
        <v>158</v>
      </c>
      <c r="F430">
        <f t="shared" ca="1" si="10"/>
        <v>28</v>
      </c>
      <c r="G430">
        <f t="shared" ca="1" si="10"/>
        <v>83</v>
      </c>
      <c r="H430">
        <f t="shared" ca="1" si="10"/>
        <v>261</v>
      </c>
      <c r="I430" s="3">
        <f ca="1">SUMPRODUCT(C430:H430/SUM(C430:H430),對照表!$D$4:$I$4)/2.5</f>
        <v>0.10819935691318328</v>
      </c>
      <c r="J430">
        <f ca="1">SUM(表格1[[#This Row],[step1]:[step3]])</f>
        <v>250</v>
      </c>
      <c r="K430">
        <f ca="1">SUM(表格1[[#This Row],[step4]:[step6]])</f>
        <v>372</v>
      </c>
    </row>
    <row r="431" spans="1:11" x14ac:dyDescent="0.4">
      <c r="A431">
        <v>9</v>
      </c>
      <c r="B431">
        <v>24</v>
      </c>
      <c r="C431">
        <f t="shared" ca="1" si="10"/>
        <v>13</v>
      </c>
      <c r="D431">
        <f t="shared" ca="1" si="10"/>
        <v>71</v>
      </c>
      <c r="E431">
        <f t="shared" ca="1" si="10"/>
        <v>35</v>
      </c>
      <c r="F431">
        <f t="shared" ca="1" si="10"/>
        <v>83</v>
      </c>
      <c r="G431">
        <f t="shared" ca="1" si="10"/>
        <v>45</v>
      </c>
      <c r="H431">
        <f t="shared" ca="1" si="10"/>
        <v>68</v>
      </c>
      <c r="I431" s="3">
        <f ca="1">SUMPRODUCT(C431:H431/SUM(C431:H431),對照表!$D$4:$I$4)/2.5</f>
        <v>0.1326984126984127</v>
      </c>
      <c r="J431">
        <f ca="1">SUM(表格1[[#This Row],[step1]:[step3]])</f>
        <v>119</v>
      </c>
      <c r="K431">
        <f ca="1">SUM(表格1[[#This Row],[step4]:[step6]])</f>
        <v>196</v>
      </c>
    </row>
    <row r="432" spans="1:11" x14ac:dyDescent="0.4">
      <c r="A432">
        <v>9</v>
      </c>
      <c r="B432">
        <v>24</v>
      </c>
      <c r="C432">
        <f t="shared" ca="1" si="10"/>
        <v>81</v>
      </c>
      <c r="D432">
        <f t="shared" ca="1" si="10"/>
        <v>85</v>
      </c>
      <c r="E432">
        <f t="shared" ca="1" si="10"/>
        <v>27</v>
      </c>
      <c r="F432">
        <f t="shared" ca="1" si="10"/>
        <v>121</v>
      </c>
      <c r="G432">
        <f t="shared" ca="1" si="10"/>
        <v>174</v>
      </c>
      <c r="H432">
        <f t="shared" ca="1" si="10"/>
        <v>139</v>
      </c>
      <c r="I432" s="3">
        <f ca="1">SUMPRODUCT(C432:H432/SUM(C432:H432),對照表!$D$4:$I$4)/2.5</f>
        <v>0.12025518341307814</v>
      </c>
      <c r="J432">
        <f ca="1">SUM(表格1[[#This Row],[step1]:[step3]])</f>
        <v>193</v>
      </c>
      <c r="K432">
        <f ca="1">SUM(表格1[[#This Row],[step4]:[step6]])</f>
        <v>434</v>
      </c>
    </row>
    <row r="433" spans="1:11" x14ac:dyDescent="0.4">
      <c r="A433">
        <v>9</v>
      </c>
      <c r="B433">
        <v>24</v>
      </c>
      <c r="C433">
        <f t="shared" ca="1" si="10"/>
        <v>167</v>
      </c>
      <c r="D433">
        <f t="shared" ca="1" si="10"/>
        <v>57</v>
      </c>
      <c r="E433">
        <f t="shared" ca="1" si="10"/>
        <v>124</v>
      </c>
      <c r="F433">
        <f t="shared" ca="1" si="10"/>
        <v>16</v>
      </c>
      <c r="G433">
        <f t="shared" ca="1" si="10"/>
        <v>91</v>
      </c>
      <c r="H433">
        <f t="shared" ca="1" si="10"/>
        <v>69</v>
      </c>
      <c r="I433" s="3">
        <f ca="1">SUMPRODUCT(C433:H433/SUM(C433:H433),對照表!$D$4:$I$4)/2.5</f>
        <v>0.21049618320610688</v>
      </c>
      <c r="J433">
        <f ca="1">SUM(表格1[[#This Row],[step1]:[step3]])</f>
        <v>348</v>
      </c>
      <c r="K433">
        <f ca="1">SUM(表格1[[#This Row],[step4]:[step6]])</f>
        <v>176</v>
      </c>
    </row>
    <row r="434" spans="1:11" x14ac:dyDescent="0.4">
      <c r="A434">
        <v>9</v>
      </c>
      <c r="B434">
        <v>24</v>
      </c>
      <c r="C434">
        <f t="shared" ca="1" si="10"/>
        <v>102</v>
      </c>
      <c r="D434">
        <f t="shared" ca="1" si="10"/>
        <v>70</v>
      </c>
      <c r="E434">
        <f t="shared" ca="1" si="10"/>
        <v>25</v>
      </c>
      <c r="F434">
        <f t="shared" ca="1" si="10"/>
        <v>130</v>
      </c>
      <c r="G434">
        <f t="shared" ca="1" si="10"/>
        <v>55</v>
      </c>
      <c r="H434">
        <f t="shared" ca="1" si="10"/>
        <v>87</v>
      </c>
      <c r="I434" s="3">
        <f ca="1">SUMPRODUCT(C434:H434/SUM(C434:H434),對照表!$D$4:$I$4)/2.5</f>
        <v>0.17014925373134329</v>
      </c>
      <c r="J434">
        <f ca="1">SUM(表格1[[#This Row],[step1]:[step3]])</f>
        <v>197</v>
      </c>
      <c r="K434">
        <f ca="1">SUM(表格1[[#This Row],[step4]:[step6]])</f>
        <v>272</v>
      </c>
    </row>
    <row r="435" spans="1:11" x14ac:dyDescent="0.4">
      <c r="A435">
        <v>9</v>
      </c>
      <c r="B435">
        <v>24</v>
      </c>
      <c r="C435">
        <f t="shared" ca="1" si="10"/>
        <v>25</v>
      </c>
      <c r="D435">
        <f t="shared" ca="1" si="10"/>
        <v>73</v>
      </c>
      <c r="E435">
        <f t="shared" ca="1" si="10"/>
        <v>106</v>
      </c>
      <c r="F435">
        <f t="shared" ca="1" si="10"/>
        <v>58</v>
      </c>
      <c r="G435">
        <f t="shared" ca="1" si="10"/>
        <v>29</v>
      </c>
      <c r="H435">
        <f t="shared" ca="1" si="10"/>
        <v>38</v>
      </c>
      <c r="I435" s="3">
        <f ca="1">SUMPRODUCT(C435:H435/SUM(C435:H435),對照表!$D$4:$I$4)/2.5</f>
        <v>0.17902735562310029</v>
      </c>
      <c r="J435">
        <f ca="1">SUM(表格1[[#This Row],[step1]:[step3]])</f>
        <v>204</v>
      </c>
      <c r="K435">
        <f ca="1">SUM(表格1[[#This Row],[step4]:[step6]])</f>
        <v>125</v>
      </c>
    </row>
    <row r="436" spans="1:11" x14ac:dyDescent="0.4">
      <c r="A436">
        <v>9</v>
      </c>
      <c r="B436">
        <v>24</v>
      </c>
      <c r="C436">
        <f t="shared" ca="1" si="10"/>
        <v>8</v>
      </c>
      <c r="D436">
        <f t="shared" ca="1" si="10"/>
        <v>345</v>
      </c>
      <c r="E436">
        <f t="shared" ca="1" si="10"/>
        <v>42</v>
      </c>
      <c r="F436">
        <f t="shared" ca="1" si="10"/>
        <v>50</v>
      </c>
      <c r="G436">
        <f t="shared" ca="1" si="10"/>
        <v>93</v>
      </c>
      <c r="H436">
        <f t="shared" ca="1" si="10"/>
        <v>39</v>
      </c>
      <c r="I436" s="3">
        <f ca="1">SUMPRODUCT(C436:H436/SUM(C436:H436),對照表!$D$4:$I$4)/2.5</f>
        <v>0.20814558058925478</v>
      </c>
      <c r="J436">
        <f ca="1">SUM(表格1[[#This Row],[step1]:[step3]])</f>
        <v>395</v>
      </c>
      <c r="K436">
        <f ca="1">SUM(表格1[[#This Row],[step4]:[step6]])</f>
        <v>182</v>
      </c>
    </row>
    <row r="437" spans="1:11" x14ac:dyDescent="0.4">
      <c r="A437">
        <v>9</v>
      </c>
      <c r="B437">
        <v>24</v>
      </c>
      <c r="C437">
        <f t="shared" ca="1" si="10"/>
        <v>99</v>
      </c>
      <c r="D437">
        <f t="shared" ca="1" si="10"/>
        <v>134</v>
      </c>
      <c r="E437">
        <f t="shared" ca="1" si="10"/>
        <v>197</v>
      </c>
      <c r="F437">
        <f t="shared" ca="1" si="10"/>
        <v>63</v>
      </c>
      <c r="G437">
        <f t="shared" ca="1" si="10"/>
        <v>8</v>
      </c>
      <c r="H437">
        <f t="shared" ca="1" si="10"/>
        <v>52</v>
      </c>
      <c r="I437" s="3">
        <f ca="1">SUMPRODUCT(C437:H437/SUM(C437:H437),對照表!$D$4:$I$4)/2.5</f>
        <v>0.22694394213381558</v>
      </c>
      <c r="J437">
        <f ca="1">SUM(表格1[[#This Row],[step1]:[step3]])</f>
        <v>430</v>
      </c>
      <c r="K437">
        <f ca="1">SUM(表格1[[#This Row],[step4]:[step6]])</f>
        <v>123</v>
      </c>
    </row>
    <row r="438" spans="1:11" x14ac:dyDescent="0.4">
      <c r="A438">
        <v>10</v>
      </c>
      <c r="B438">
        <v>24</v>
      </c>
      <c r="C438">
        <f t="shared" ca="1" si="10"/>
        <v>278</v>
      </c>
      <c r="D438">
        <f t="shared" ca="1" si="10"/>
        <v>160</v>
      </c>
      <c r="E438">
        <f t="shared" ca="1" si="10"/>
        <v>77</v>
      </c>
      <c r="F438">
        <f t="shared" ca="1" si="10"/>
        <v>141</v>
      </c>
      <c r="G438">
        <f t="shared" ca="1" si="10"/>
        <v>6</v>
      </c>
      <c r="H438">
        <f t="shared" ca="1" si="10"/>
        <v>99</v>
      </c>
      <c r="I438" s="3">
        <f ca="1">SUMPRODUCT(C438:H438/SUM(C438:H438),對照表!$D$4:$I$4)/2.5</f>
        <v>0.24796320630749014</v>
      </c>
      <c r="J438">
        <f ca="1">SUM(表格1[[#This Row],[step1]:[step3]])</f>
        <v>515</v>
      </c>
      <c r="K438">
        <f ca="1">SUM(表格1[[#This Row],[step4]:[step6]])</f>
        <v>246</v>
      </c>
    </row>
    <row r="439" spans="1:11" x14ac:dyDescent="0.4">
      <c r="A439">
        <v>10</v>
      </c>
      <c r="B439">
        <v>24</v>
      </c>
      <c r="C439">
        <f t="shared" ca="1" si="10"/>
        <v>46</v>
      </c>
      <c r="D439">
        <f t="shared" ca="1" si="10"/>
        <v>150</v>
      </c>
      <c r="E439">
        <f t="shared" ca="1" si="10"/>
        <v>21</v>
      </c>
      <c r="F439">
        <f t="shared" ca="1" si="10"/>
        <v>25</v>
      </c>
      <c r="G439">
        <f t="shared" ca="1" si="10"/>
        <v>125</v>
      </c>
      <c r="H439">
        <f t="shared" ca="1" si="10"/>
        <v>13</v>
      </c>
      <c r="I439" s="3">
        <f ca="1">SUMPRODUCT(C439:H439/SUM(C439:H439),對照表!$D$4:$I$4)/2.5</f>
        <v>0.18447368421052629</v>
      </c>
      <c r="J439">
        <f ca="1">SUM(表格1[[#This Row],[step1]:[step3]])</f>
        <v>217</v>
      </c>
      <c r="K439">
        <f ca="1">SUM(表格1[[#This Row],[step4]:[step6]])</f>
        <v>163</v>
      </c>
    </row>
    <row r="440" spans="1:11" x14ac:dyDescent="0.4">
      <c r="A440">
        <v>11</v>
      </c>
      <c r="B440">
        <v>24</v>
      </c>
      <c r="C440">
        <f t="shared" ca="1" si="10"/>
        <v>103</v>
      </c>
      <c r="D440">
        <f t="shared" ca="1" si="10"/>
        <v>74</v>
      </c>
      <c r="E440">
        <f t="shared" ca="1" si="10"/>
        <v>118</v>
      </c>
      <c r="F440">
        <f t="shared" ca="1" si="10"/>
        <v>50</v>
      </c>
      <c r="G440">
        <f t="shared" ca="1" si="10"/>
        <v>75</v>
      </c>
      <c r="H440">
        <f t="shared" ca="1" si="10"/>
        <v>23</v>
      </c>
      <c r="I440" s="3">
        <f ca="1">SUMPRODUCT(C440:H440/SUM(C440:H440),對照表!$D$4:$I$4)/2.5</f>
        <v>0.20767494356659144</v>
      </c>
      <c r="J440">
        <f ca="1">SUM(表格1[[#This Row],[step1]:[step3]])</f>
        <v>295</v>
      </c>
      <c r="K440">
        <f ca="1">SUM(表格1[[#This Row],[step4]:[step6]])</f>
        <v>148</v>
      </c>
    </row>
    <row r="441" spans="1:11" x14ac:dyDescent="0.4">
      <c r="A441">
        <v>11</v>
      </c>
      <c r="B441">
        <v>24</v>
      </c>
      <c r="C441">
        <f t="shared" ca="1" si="10"/>
        <v>29</v>
      </c>
      <c r="D441">
        <f t="shared" ca="1" si="10"/>
        <v>96</v>
      </c>
      <c r="E441">
        <f t="shared" ca="1" si="10"/>
        <v>16</v>
      </c>
      <c r="F441">
        <f t="shared" ca="1" si="10"/>
        <v>47</v>
      </c>
      <c r="G441">
        <f t="shared" ca="1" si="10"/>
        <v>103</v>
      </c>
      <c r="H441">
        <f t="shared" ca="1" si="10"/>
        <v>143</v>
      </c>
      <c r="I441" s="3">
        <f ca="1">SUMPRODUCT(C441:H441/SUM(C441:H441),對照表!$D$4:$I$4)/2.5</f>
        <v>0.11129032258064515</v>
      </c>
      <c r="J441">
        <f ca="1">SUM(表格1[[#This Row],[step1]:[step3]])</f>
        <v>141</v>
      </c>
      <c r="K441">
        <f ca="1">SUM(表格1[[#This Row],[step4]:[step6]])</f>
        <v>293</v>
      </c>
    </row>
    <row r="442" spans="1:11" x14ac:dyDescent="0.4">
      <c r="A442">
        <v>11</v>
      </c>
      <c r="B442">
        <v>24</v>
      </c>
      <c r="C442">
        <f t="shared" ca="1" si="10"/>
        <v>69</v>
      </c>
      <c r="D442">
        <f t="shared" ca="1" si="10"/>
        <v>257</v>
      </c>
      <c r="E442">
        <f t="shared" ca="1" si="10"/>
        <v>41</v>
      </c>
      <c r="F442">
        <f t="shared" ca="1" si="10"/>
        <v>102</v>
      </c>
      <c r="G442">
        <f t="shared" ca="1" si="10"/>
        <v>149</v>
      </c>
      <c r="H442">
        <f t="shared" ca="1" si="10"/>
        <v>80</v>
      </c>
      <c r="I442" s="3">
        <f ca="1">SUMPRODUCT(C442:H442/SUM(C442:H442),對照表!$D$4:$I$4)/2.5</f>
        <v>0.17636103151862464</v>
      </c>
      <c r="J442">
        <f ca="1">SUM(表格1[[#This Row],[step1]:[step3]])</f>
        <v>367</v>
      </c>
      <c r="K442">
        <f ca="1">SUM(表格1[[#This Row],[step4]:[step6]])</f>
        <v>331</v>
      </c>
    </row>
    <row r="443" spans="1:11" x14ac:dyDescent="0.4">
      <c r="A443">
        <v>11</v>
      </c>
      <c r="B443">
        <v>24</v>
      </c>
      <c r="C443">
        <f t="shared" ca="1" si="10"/>
        <v>31</v>
      </c>
      <c r="D443">
        <f t="shared" ca="1" si="10"/>
        <v>7</v>
      </c>
      <c r="E443">
        <f t="shared" ca="1" si="10"/>
        <v>87</v>
      </c>
      <c r="F443">
        <f t="shared" ca="1" si="10"/>
        <v>67</v>
      </c>
      <c r="G443">
        <f t="shared" ca="1" si="10"/>
        <v>136</v>
      </c>
      <c r="H443">
        <f t="shared" ca="1" si="10"/>
        <v>94</v>
      </c>
      <c r="I443" s="3">
        <f ca="1">SUMPRODUCT(C443:H443/SUM(C443:H443),對照表!$D$4:$I$4)/2.5</f>
        <v>9.1469194312796209E-2</v>
      </c>
      <c r="J443">
        <f ca="1">SUM(表格1[[#This Row],[step1]:[step3]])</f>
        <v>125</v>
      </c>
      <c r="K443">
        <f ca="1">SUM(表格1[[#This Row],[step4]:[step6]])</f>
        <v>297</v>
      </c>
    </row>
    <row r="444" spans="1:11" x14ac:dyDescent="0.4">
      <c r="A444">
        <v>11</v>
      </c>
      <c r="B444">
        <v>24</v>
      </c>
      <c r="C444">
        <f t="shared" ca="1" si="10"/>
        <v>178</v>
      </c>
      <c r="D444">
        <f t="shared" ca="1" si="10"/>
        <v>67</v>
      </c>
      <c r="E444">
        <f t="shared" ca="1" si="10"/>
        <v>140</v>
      </c>
      <c r="F444">
        <f t="shared" ca="1" si="10"/>
        <v>176</v>
      </c>
      <c r="G444">
        <f t="shared" ca="1" si="10"/>
        <v>96</v>
      </c>
      <c r="H444">
        <f t="shared" ca="1" si="10"/>
        <v>83</v>
      </c>
      <c r="I444" s="3">
        <f ca="1">SUMPRODUCT(C444:H444/SUM(C444:H444),對照表!$D$4:$I$4)/2.5</f>
        <v>0.18500000000000003</v>
      </c>
      <c r="J444">
        <f ca="1">SUM(表格1[[#This Row],[step1]:[step3]])</f>
        <v>385</v>
      </c>
      <c r="K444">
        <f ca="1">SUM(表格1[[#This Row],[step4]:[step6]])</f>
        <v>355</v>
      </c>
    </row>
    <row r="445" spans="1:11" x14ac:dyDescent="0.4">
      <c r="A445">
        <v>11</v>
      </c>
      <c r="B445">
        <v>24</v>
      </c>
      <c r="C445">
        <f t="shared" ca="1" si="10"/>
        <v>15</v>
      </c>
      <c r="D445">
        <f t="shared" ca="1" si="10"/>
        <v>29</v>
      </c>
      <c r="E445">
        <f t="shared" ca="1" si="10"/>
        <v>21</v>
      </c>
      <c r="F445">
        <f t="shared" ca="1" si="10"/>
        <v>5</v>
      </c>
      <c r="G445">
        <f t="shared" ca="1" si="10"/>
        <v>29</v>
      </c>
      <c r="H445">
        <f t="shared" ca="1" si="10"/>
        <v>21</v>
      </c>
      <c r="I445" s="3">
        <f ca="1">SUMPRODUCT(C445:H445/SUM(C445:H445),對照表!$D$4:$I$4)/2.5</f>
        <v>0.16166666666666668</v>
      </c>
      <c r="J445">
        <f ca="1">SUM(表格1[[#This Row],[step1]:[step3]])</f>
        <v>65</v>
      </c>
      <c r="K445">
        <f ca="1">SUM(表格1[[#This Row],[step4]:[step6]])</f>
        <v>55</v>
      </c>
    </row>
    <row r="446" spans="1:11" x14ac:dyDescent="0.4">
      <c r="A446">
        <v>11</v>
      </c>
      <c r="B446">
        <v>24</v>
      </c>
      <c r="C446">
        <f t="shared" ca="1" si="10"/>
        <v>22</v>
      </c>
      <c r="D446">
        <f t="shared" ca="1" si="10"/>
        <v>244</v>
      </c>
      <c r="E446">
        <f t="shared" ca="1" si="10"/>
        <v>38</v>
      </c>
      <c r="F446">
        <f t="shared" ca="1" si="10"/>
        <v>109</v>
      </c>
      <c r="G446">
        <f t="shared" ca="1" si="10"/>
        <v>147</v>
      </c>
      <c r="H446">
        <f t="shared" ca="1" si="10"/>
        <v>108</v>
      </c>
      <c r="I446" s="3">
        <f ca="1">SUMPRODUCT(C446:H446/SUM(C446:H446),對照表!$D$4:$I$4)/2.5</f>
        <v>0.15044910179640716</v>
      </c>
      <c r="J446">
        <f ca="1">SUM(表格1[[#This Row],[step1]:[step3]])</f>
        <v>304</v>
      </c>
      <c r="K446">
        <f ca="1">SUM(表格1[[#This Row],[step4]:[step6]])</f>
        <v>364</v>
      </c>
    </row>
    <row r="447" spans="1:11" x14ac:dyDescent="0.4">
      <c r="A447">
        <v>11</v>
      </c>
      <c r="B447">
        <v>24</v>
      </c>
      <c r="C447">
        <f t="shared" ca="1" si="10"/>
        <v>120</v>
      </c>
      <c r="D447">
        <f t="shared" ca="1" si="10"/>
        <v>69</v>
      </c>
      <c r="E447">
        <f t="shared" ca="1" si="10"/>
        <v>217</v>
      </c>
      <c r="F447">
        <f t="shared" ca="1" si="10"/>
        <v>84</v>
      </c>
      <c r="G447">
        <f t="shared" ca="1" si="10"/>
        <v>26</v>
      </c>
      <c r="H447">
        <f t="shared" ca="1" si="10"/>
        <v>101</v>
      </c>
      <c r="I447" s="3">
        <f ca="1">SUMPRODUCT(C447:H447/SUM(C447:H447),對照表!$D$4:$I$4)/2.5</f>
        <v>0.1952998379254457</v>
      </c>
      <c r="J447">
        <f ca="1">SUM(表格1[[#This Row],[step1]:[step3]])</f>
        <v>406</v>
      </c>
      <c r="K447">
        <f ca="1">SUM(表格1[[#This Row],[step4]:[step6]])</f>
        <v>211</v>
      </c>
    </row>
    <row r="448" spans="1:11" x14ac:dyDescent="0.4">
      <c r="A448">
        <v>11</v>
      </c>
      <c r="B448">
        <v>24</v>
      </c>
      <c r="C448">
        <f t="shared" ca="1" si="10"/>
        <v>0</v>
      </c>
      <c r="D448">
        <f t="shared" ca="1" si="10"/>
        <v>68</v>
      </c>
      <c r="E448">
        <f t="shared" ca="1" si="10"/>
        <v>23</v>
      </c>
      <c r="F448">
        <f t="shared" ca="1" si="10"/>
        <v>48</v>
      </c>
      <c r="G448">
        <f t="shared" ca="1" si="10"/>
        <v>150</v>
      </c>
      <c r="H448">
        <f t="shared" ca="1" si="10"/>
        <v>64</v>
      </c>
      <c r="I448" s="3">
        <f ca="1">SUMPRODUCT(C448:H448/SUM(C448:H448),對照表!$D$4:$I$4)/2.5</f>
        <v>8.441926345609066E-2</v>
      </c>
      <c r="J448">
        <f ca="1">SUM(表格1[[#This Row],[step1]:[step3]])</f>
        <v>91</v>
      </c>
      <c r="K448">
        <f ca="1">SUM(表格1[[#This Row],[step4]:[step6]])</f>
        <v>262</v>
      </c>
    </row>
    <row r="449" spans="1:11" x14ac:dyDescent="0.4">
      <c r="A449">
        <v>11</v>
      </c>
      <c r="B449">
        <v>24</v>
      </c>
      <c r="C449">
        <f t="shared" ca="1" si="10"/>
        <v>7</v>
      </c>
      <c r="D449">
        <f t="shared" ca="1" si="10"/>
        <v>52</v>
      </c>
      <c r="E449">
        <f t="shared" ca="1" si="10"/>
        <v>181</v>
      </c>
      <c r="F449">
        <f t="shared" ca="1" si="10"/>
        <v>103</v>
      </c>
      <c r="G449">
        <f t="shared" ca="1" si="10"/>
        <v>142</v>
      </c>
      <c r="H449">
        <f t="shared" ca="1" si="10"/>
        <v>65</v>
      </c>
      <c r="I449" s="3">
        <f ca="1">SUMPRODUCT(C449:H449/SUM(C449:H449),對照表!$D$4:$I$4)/2.5</f>
        <v>0.11799999999999999</v>
      </c>
      <c r="J449">
        <f ca="1">SUM(表格1[[#This Row],[step1]:[step3]])</f>
        <v>240</v>
      </c>
      <c r="K449">
        <f ca="1">SUM(表格1[[#This Row],[step4]:[step6]])</f>
        <v>310</v>
      </c>
    </row>
    <row r="450" spans="1:11" x14ac:dyDescent="0.4">
      <c r="A450">
        <v>12</v>
      </c>
      <c r="B450">
        <v>24</v>
      </c>
      <c r="C450">
        <f t="shared" ca="1" si="10"/>
        <v>27</v>
      </c>
      <c r="D450">
        <f t="shared" ca="1" si="10"/>
        <v>15</v>
      </c>
      <c r="E450">
        <f t="shared" ca="1" si="10"/>
        <v>68</v>
      </c>
      <c r="F450">
        <f t="shared" ca="1" si="10"/>
        <v>11</v>
      </c>
      <c r="G450">
        <f t="shared" ca="1" si="10"/>
        <v>102</v>
      </c>
      <c r="H450">
        <f t="shared" ca="1" si="10"/>
        <v>127</v>
      </c>
      <c r="I450" s="3">
        <f ca="1">SUMPRODUCT(C450:H450/SUM(C450:H450),對照表!$D$4:$I$4)/2.5</f>
        <v>8.5714285714285715E-2</v>
      </c>
      <c r="J450">
        <f ca="1">SUM(表格1[[#This Row],[step1]:[step3]])</f>
        <v>110</v>
      </c>
      <c r="K450">
        <f ca="1">SUM(表格1[[#This Row],[step4]:[step6]])</f>
        <v>240</v>
      </c>
    </row>
    <row r="451" spans="1:11" x14ac:dyDescent="0.4">
      <c r="A451">
        <v>12</v>
      </c>
      <c r="B451">
        <v>24</v>
      </c>
      <c r="C451">
        <f t="shared" ca="1" si="10"/>
        <v>6</v>
      </c>
      <c r="D451">
        <f t="shared" ca="1" si="10"/>
        <v>98</v>
      </c>
      <c r="E451">
        <f t="shared" ca="1" si="10"/>
        <v>80</v>
      </c>
      <c r="F451">
        <f t="shared" ca="1" si="10"/>
        <v>125</v>
      </c>
      <c r="G451">
        <f t="shared" ca="1" si="10"/>
        <v>67</v>
      </c>
      <c r="H451">
        <f t="shared" ca="1" si="10"/>
        <v>82</v>
      </c>
      <c r="I451" s="3">
        <f ca="1">SUMPRODUCT(C451:H451/SUM(C451:H451),對照表!$D$4:$I$4)/2.5</f>
        <v>0.13165938864628823</v>
      </c>
      <c r="J451">
        <f ca="1">SUM(表格1[[#This Row],[step1]:[step3]])</f>
        <v>184</v>
      </c>
      <c r="K451">
        <f ca="1">SUM(表格1[[#This Row],[step4]:[step6]])</f>
        <v>274</v>
      </c>
    </row>
    <row r="452" spans="1:11" x14ac:dyDescent="0.4">
      <c r="A452">
        <v>12</v>
      </c>
      <c r="B452">
        <v>24</v>
      </c>
      <c r="C452">
        <f t="shared" ca="1" si="10"/>
        <v>207</v>
      </c>
      <c r="D452">
        <f t="shared" ca="1" si="10"/>
        <v>59</v>
      </c>
      <c r="E452">
        <f t="shared" ca="1" si="10"/>
        <v>53</v>
      </c>
      <c r="F452">
        <f t="shared" ca="1" si="10"/>
        <v>172</v>
      </c>
      <c r="G452">
        <f t="shared" ca="1" si="10"/>
        <v>80</v>
      </c>
      <c r="H452">
        <f t="shared" ca="1" si="10"/>
        <v>153</v>
      </c>
      <c r="I452" s="3">
        <f ca="1">SUMPRODUCT(C452:H452/SUM(C452:H452),對照表!$D$4:$I$4)/2.5</f>
        <v>0.17720994475138122</v>
      </c>
      <c r="J452">
        <f ca="1">SUM(表格1[[#This Row],[step1]:[step3]])</f>
        <v>319</v>
      </c>
      <c r="K452">
        <f ca="1">SUM(表格1[[#This Row],[step4]:[step6]])</f>
        <v>405</v>
      </c>
    </row>
    <row r="453" spans="1:11" x14ac:dyDescent="0.4">
      <c r="A453">
        <v>12</v>
      </c>
      <c r="B453">
        <v>24</v>
      </c>
      <c r="C453">
        <f t="shared" ca="1" si="10"/>
        <v>91</v>
      </c>
      <c r="D453">
        <f t="shared" ca="1" si="10"/>
        <v>35</v>
      </c>
      <c r="E453">
        <f t="shared" ca="1" si="10"/>
        <v>67</v>
      </c>
      <c r="F453">
        <f t="shared" ca="1" si="10"/>
        <v>7</v>
      </c>
      <c r="G453">
        <f t="shared" ca="1" si="10"/>
        <v>61</v>
      </c>
      <c r="H453">
        <f t="shared" ca="1" si="10"/>
        <v>43</v>
      </c>
      <c r="I453" s="3">
        <f ca="1">SUMPRODUCT(C453:H453/SUM(C453:H453),對照表!$D$4:$I$4)/2.5</f>
        <v>0.20065789473684212</v>
      </c>
      <c r="J453">
        <f ca="1">SUM(表格1[[#This Row],[step1]:[step3]])</f>
        <v>193</v>
      </c>
      <c r="K453">
        <f ca="1">SUM(表格1[[#This Row],[step4]:[step6]])</f>
        <v>111</v>
      </c>
    </row>
    <row r="454" spans="1:11" x14ac:dyDescent="0.4">
      <c r="A454">
        <v>12</v>
      </c>
      <c r="B454">
        <v>24</v>
      </c>
      <c r="C454">
        <f t="shared" ca="1" si="10"/>
        <v>81</v>
      </c>
      <c r="D454">
        <f t="shared" ca="1" si="10"/>
        <v>46</v>
      </c>
      <c r="E454">
        <f t="shared" ca="1" si="10"/>
        <v>68</v>
      </c>
      <c r="F454">
        <f t="shared" ca="1" si="10"/>
        <v>132</v>
      </c>
      <c r="G454">
        <f t="shared" ca="1" si="10"/>
        <v>39</v>
      </c>
      <c r="H454">
        <f t="shared" ca="1" si="10"/>
        <v>157</v>
      </c>
      <c r="I454" s="3">
        <f ca="1">SUMPRODUCT(C454:H454/SUM(C454:H454),對照表!$D$4:$I$4)/2.5</f>
        <v>0.13957934990439771</v>
      </c>
      <c r="J454">
        <f ca="1">SUM(表格1[[#This Row],[step1]:[step3]])</f>
        <v>195</v>
      </c>
      <c r="K454">
        <f ca="1">SUM(表格1[[#This Row],[step4]:[step6]])</f>
        <v>328</v>
      </c>
    </row>
    <row r="455" spans="1:11" x14ac:dyDescent="0.4">
      <c r="A455">
        <v>13</v>
      </c>
      <c r="B455">
        <v>24</v>
      </c>
      <c r="C455">
        <f t="shared" ca="1" si="10"/>
        <v>69</v>
      </c>
      <c r="D455">
        <f t="shared" ca="1" si="10"/>
        <v>39</v>
      </c>
      <c r="E455">
        <f t="shared" ca="1" si="10"/>
        <v>27</v>
      </c>
      <c r="F455">
        <f t="shared" ca="1" si="10"/>
        <v>103</v>
      </c>
      <c r="G455">
        <f t="shared" ca="1" si="10"/>
        <v>15</v>
      </c>
      <c r="H455">
        <f t="shared" ca="1" si="10"/>
        <v>53</v>
      </c>
      <c r="I455" s="3">
        <f ca="1">SUMPRODUCT(C455:H455/SUM(C455:H455),對照表!$D$4:$I$4)/2.5</f>
        <v>0.17973856209150324</v>
      </c>
      <c r="J455">
        <f ca="1">SUM(表格1[[#This Row],[step1]:[step3]])</f>
        <v>135</v>
      </c>
      <c r="K455">
        <f ca="1">SUM(表格1[[#This Row],[step4]:[step6]])</f>
        <v>171</v>
      </c>
    </row>
    <row r="456" spans="1:11" x14ac:dyDescent="0.4">
      <c r="A456">
        <v>13</v>
      </c>
      <c r="B456">
        <v>24</v>
      </c>
      <c r="C456">
        <f t="shared" ca="1" si="10"/>
        <v>54</v>
      </c>
      <c r="D456">
        <f t="shared" ca="1" si="10"/>
        <v>148</v>
      </c>
      <c r="E456">
        <f t="shared" ca="1" si="10"/>
        <v>73</v>
      </c>
      <c r="F456">
        <f t="shared" ca="1" si="10"/>
        <v>77</v>
      </c>
      <c r="G456">
        <f t="shared" ca="1" si="10"/>
        <v>6</v>
      </c>
      <c r="H456">
        <f t="shared" ca="1" si="10"/>
        <v>115</v>
      </c>
      <c r="I456" s="3">
        <f ca="1">SUMPRODUCT(C456:H456/SUM(C456:H456),對照表!$D$4:$I$4)/2.5</f>
        <v>0.18668076109936577</v>
      </c>
      <c r="J456">
        <f ca="1">SUM(表格1[[#This Row],[step1]:[step3]])</f>
        <v>275</v>
      </c>
      <c r="K456">
        <f ca="1">SUM(表格1[[#This Row],[step4]:[step6]])</f>
        <v>198</v>
      </c>
    </row>
    <row r="457" spans="1:11" x14ac:dyDescent="0.4">
      <c r="A457">
        <v>13</v>
      </c>
      <c r="B457">
        <v>24</v>
      </c>
      <c r="C457">
        <f t="shared" ca="1" si="10"/>
        <v>30</v>
      </c>
      <c r="D457">
        <f t="shared" ca="1" si="10"/>
        <v>95</v>
      </c>
      <c r="E457">
        <f t="shared" ca="1" si="10"/>
        <v>90</v>
      </c>
      <c r="F457">
        <f t="shared" ca="1" si="10"/>
        <v>168</v>
      </c>
      <c r="G457">
        <f t="shared" ca="1" si="10"/>
        <v>4</v>
      </c>
      <c r="H457">
        <f t="shared" ca="1" si="10"/>
        <v>3</v>
      </c>
      <c r="I457" s="3">
        <f ca="1">SUMPRODUCT(C457:H457/SUM(C457:H457),對照表!$D$4:$I$4)/2.5</f>
        <v>0.19307692307692309</v>
      </c>
      <c r="J457">
        <f ca="1">SUM(表格1[[#This Row],[step1]:[step3]])</f>
        <v>215</v>
      </c>
      <c r="K457">
        <f ca="1">SUM(表格1[[#This Row],[step4]:[step6]])</f>
        <v>175</v>
      </c>
    </row>
    <row r="458" spans="1:11" x14ac:dyDescent="0.4">
      <c r="A458">
        <v>13</v>
      </c>
      <c r="B458">
        <v>24</v>
      </c>
      <c r="C458">
        <f t="shared" ca="1" si="10"/>
        <v>133</v>
      </c>
      <c r="D458">
        <f t="shared" ca="1" si="10"/>
        <v>20</v>
      </c>
      <c r="E458">
        <f t="shared" ca="1" si="10"/>
        <v>115</v>
      </c>
      <c r="F458">
        <f t="shared" ca="1" si="10"/>
        <v>24</v>
      </c>
      <c r="G458">
        <f t="shared" ca="1" si="10"/>
        <v>38</v>
      </c>
      <c r="H458">
        <f t="shared" ca="1" si="10"/>
        <v>102</v>
      </c>
      <c r="I458" s="3">
        <f ca="1">SUMPRODUCT(C458:H458/SUM(C458:H458),對照表!$D$4:$I$4)/2.5</f>
        <v>0.19583333333333333</v>
      </c>
      <c r="J458">
        <f ca="1">SUM(表格1[[#This Row],[step1]:[step3]])</f>
        <v>268</v>
      </c>
      <c r="K458">
        <f ca="1">SUM(表格1[[#This Row],[step4]:[step6]])</f>
        <v>164</v>
      </c>
    </row>
    <row r="459" spans="1:11" x14ac:dyDescent="0.4">
      <c r="A459">
        <v>13</v>
      </c>
      <c r="B459">
        <v>24</v>
      </c>
      <c r="C459">
        <f t="shared" ref="C459:H522" ca="1" si="11">ABS(ROUND(_xlfn.NORM.INV(RAND(),0,1)*100,0))</f>
        <v>88</v>
      </c>
      <c r="D459">
        <f t="shared" ca="1" si="11"/>
        <v>21</v>
      </c>
      <c r="E459">
        <f t="shared" ca="1" si="11"/>
        <v>6</v>
      </c>
      <c r="F459">
        <f t="shared" ca="1" si="11"/>
        <v>139</v>
      </c>
      <c r="G459">
        <f t="shared" ca="1" si="11"/>
        <v>18</v>
      </c>
      <c r="H459">
        <f t="shared" ca="1" si="11"/>
        <v>18</v>
      </c>
      <c r="I459" s="3">
        <f ca="1">SUMPRODUCT(C459:H459/SUM(C459:H459),對照表!$D$4:$I$4)/2.5</f>
        <v>0.19517241379310346</v>
      </c>
      <c r="J459">
        <f ca="1">SUM(表格1[[#This Row],[step1]:[step3]])</f>
        <v>115</v>
      </c>
      <c r="K459">
        <f ca="1">SUM(表格1[[#This Row],[step4]:[step6]])</f>
        <v>175</v>
      </c>
    </row>
    <row r="460" spans="1:11" x14ac:dyDescent="0.4">
      <c r="A460">
        <v>13</v>
      </c>
      <c r="B460">
        <v>24</v>
      </c>
      <c r="C460">
        <f t="shared" ca="1" si="11"/>
        <v>63</v>
      </c>
      <c r="D460">
        <f t="shared" ca="1" si="11"/>
        <v>31</v>
      </c>
      <c r="E460">
        <f t="shared" ca="1" si="11"/>
        <v>127</v>
      </c>
      <c r="F460">
        <f t="shared" ca="1" si="11"/>
        <v>63</v>
      </c>
      <c r="G460">
        <f t="shared" ca="1" si="11"/>
        <v>82</v>
      </c>
      <c r="H460">
        <f t="shared" ca="1" si="11"/>
        <v>87</v>
      </c>
      <c r="I460" s="3">
        <f ca="1">SUMPRODUCT(C460:H460/SUM(C460:H460),對照表!$D$4:$I$4)/2.5</f>
        <v>0.14613686534216336</v>
      </c>
      <c r="J460">
        <f ca="1">SUM(表格1[[#This Row],[step1]:[step3]])</f>
        <v>221</v>
      </c>
      <c r="K460">
        <f ca="1">SUM(表格1[[#This Row],[step4]:[step6]])</f>
        <v>232</v>
      </c>
    </row>
    <row r="461" spans="1:11" x14ac:dyDescent="0.4">
      <c r="A461">
        <v>13</v>
      </c>
      <c r="B461">
        <v>24</v>
      </c>
      <c r="C461">
        <f t="shared" ca="1" si="11"/>
        <v>23</v>
      </c>
      <c r="D461">
        <f t="shared" ca="1" si="11"/>
        <v>0</v>
      </c>
      <c r="E461">
        <f t="shared" ca="1" si="11"/>
        <v>24</v>
      </c>
      <c r="F461">
        <f t="shared" ca="1" si="11"/>
        <v>30</v>
      </c>
      <c r="G461">
        <f t="shared" ca="1" si="11"/>
        <v>16</v>
      </c>
      <c r="H461">
        <f t="shared" ca="1" si="11"/>
        <v>2</v>
      </c>
      <c r="I461" s="3">
        <f ca="1">SUMPRODUCT(C461:H461/SUM(C461:H461),對照表!$D$4:$I$4)/2.5</f>
        <v>0.17894736842105266</v>
      </c>
      <c r="J461">
        <f ca="1">SUM(表格1[[#This Row],[step1]:[step3]])</f>
        <v>47</v>
      </c>
      <c r="K461">
        <f ca="1">SUM(表格1[[#This Row],[step4]:[step6]])</f>
        <v>48</v>
      </c>
    </row>
    <row r="462" spans="1:11" x14ac:dyDescent="0.4">
      <c r="A462">
        <v>13</v>
      </c>
      <c r="B462">
        <v>24</v>
      </c>
      <c r="C462">
        <f t="shared" ca="1" si="11"/>
        <v>92</v>
      </c>
      <c r="D462">
        <f t="shared" ca="1" si="11"/>
        <v>51</v>
      </c>
      <c r="E462">
        <f t="shared" ca="1" si="11"/>
        <v>84</v>
      </c>
      <c r="F462">
        <f t="shared" ca="1" si="11"/>
        <v>6</v>
      </c>
      <c r="G462">
        <f t="shared" ca="1" si="11"/>
        <v>31</v>
      </c>
      <c r="H462">
        <f t="shared" ca="1" si="11"/>
        <v>51</v>
      </c>
      <c r="I462" s="3">
        <f ca="1">SUMPRODUCT(C462:H462/SUM(C462:H462),對照表!$D$4:$I$4)/2.5</f>
        <v>0.22063492063492066</v>
      </c>
      <c r="J462">
        <f ca="1">SUM(表格1[[#This Row],[step1]:[step3]])</f>
        <v>227</v>
      </c>
      <c r="K462">
        <f ca="1">SUM(表格1[[#This Row],[step4]:[step6]])</f>
        <v>88</v>
      </c>
    </row>
    <row r="463" spans="1:11" x14ac:dyDescent="0.4">
      <c r="A463">
        <v>14</v>
      </c>
      <c r="B463">
        <v>24</v>
      </c>
      <c r="C463">
        <f t="shared" ca="1" si="11"/>
        <v>44</v>
      </c>
      <c r="D463">
        <f t="shared" ca="1" si="11"/>
        <v>96</v>
      </c>
      <c r="E463">
        <f t="shared" ca="1" si="11"/>
        <v>226</v>
      </c>
      <c r="F463">
        <f t="shared" ca="1" si="11"/>
        <v>43</v>
      </c>
      <c r="G463">
        <f t="shared" ca="1" si="11"/>
        <v>20</v>
      </c>
      <c r="H463">
        <f t="shared" ca="1" si="11"/>
        <v>141</v>
      </c>
      <c r="I463" s="3">
        <f ca="1">SUMPRODUCT(C463:H463/SUM(C463:H463),對照表!$D$4:$I$4)/2.5</f>
        <v>0.16824561403508773</v>
      </c>
      <c r="J463">
        <f ca="1">SUM(表格1[[#This Row],[step1]:[step3]])</f>
        <v>366</v>
      </c>
      <c r="K463">
        <f ca="1">SUM(表格1[[#This Row],[step4]:[step6]])</f>
        <v>204</v>
      </c>
    </row>
    <row r="464" spans="1:11" x14ac:dyDescent="0.4">
      <c r="A464">
        <v>14</v>
      </c>
      <c r="B464">
        <v>24</v>
      </c>
      <c r="C464">
        <f t="shared" ca="1" si="11"/>
        <v>4</v>
      </c>
      <c r="D464">
        <f t="shared" ca="1" si="11"/>
        <v>91</v>
      </c>
      <c r="E464">
        <f t="shared" ca="1" si="11"/>
        <v>106</v>
      </c>
      <c r="F464">
        <f t="shared" ca="1" si="11"/>
        <v>17</v>
      </c>
      <c r="G464">
        <f t="shared" ca="1" si="11"/>
        <v>93</v>
      </c>
      <c r="H464">
        <f t="shared" ca="1" si="11"/>
        <v>83</v>
      </c>
      <c r="I464" s="3">
        <f ca="1">SUMPRODUCT(C464:H464/SUM(C464:H464),對照表!$D$4:$I$4)/2.5</f>
        <v>0.13147208121827411</v>
      </c>
      <c r="J464">
        <f ca="1">SUM(表格1[[#This Row],[step1]:[step3]])</f>
        <v>201</v>
      </c>
      <c r="K464">
        <f ca="1">SUM(表格1[[#This Row],[step4]:[step6]])</f>
        <v>193</v>
      </c>
    </row>
    <row r="465" spans="1:11" x14ac:dyDescent="0.4">
      <c r="A465">
        <v>14</v>
      </c>
      <c r="B465">
        <v>24</v>
      </c>
      <c r="C465">
        <f t="shared" ca="1" si="11"/>
        <v>16</v>
      </c>
      <c r="D465">
        <f t="shared" ca="1" si="11"/>
        <v>143</v>
      </c>
      <c r="E465">
        <f t="shared" ca="1" si="11"/>
        <v>203</v>
      </c>
      <c r="F465">
        <f t="shared" ca="1" si="11"/>
        <v>84</v>
      </c>
      <c r="G465">
        <f t="shared" ca="1" si="11"/>
        <v>84</v>
      </c>
      <c r="H465">
        <f t="shared" ca="1" si="11"/>
        <v>38</v>
      </c>
      <c r="I465" s="3">
        <f ca="1">SUMPRODUCT(C465:H465/SUM(C465:H465),對照表!$D$4:$I$4)/2.5</f>
        <v>0.17306338028169016</v>
      </c>
      <c r="J465">
        <f ca="1">SUM(表格1[[#This Row],[step1]:[step3]])</f>
        <v>362</v>
      </c>
      <c r="K465">
        <f ca="1">SUM(表格1[[#This Row],[step4]:[step6]])</f>
        <v>206</v>
      </c>
    </row>
    <row r="466" spans="1:11" x14ac:dyDescent="0.4">
      <c r="A466">
        <v>14</v>
      </c>
      <c r="B466">
        <v>24</v>
      </c>
      <c r="C466">
        <f t="shared" ca="1" si="11"/>
        <v>15</v>
      </c>
      <c r="D466">
        <f t="shared" ca="1" si="11"/>
        <v>17</v>
      </c>
      <c r="E466">
        <f t="shared" ca="1" si="11"/>
        <v>38</v>
      </c>
      <c r="F466">
        <f t="shared" ca="1" si="11"/>
        <v>100</v>
      </c>
      <c r="G466">
        <f t="shared" ca="1" si="11"/>
        <v>88</v>
      </c>
      <c r="H466">
        <f t="shared" ca="1" si="11"/>
        <v>109</v>
      </c>
      <c r="I466" s="3">
        <f ca="1">SUMPRODUCT(C466:H466/SUM(C466:H466),對照表!$D$4:$I$4)/2.5</f>
        <v>7.8201634877384213E-2</v>
      </c>
      <c r="J466">
        <f ca="1">SUM(表格1[[#This Row],[step1]:[step3]])</f>
        <v>70</v>
      </c>
      <c r="K466">
        <f ca="1">SUM(表格1[[#This Row],[step4]:[step6]])</f>
        <v>297</v>
      </c>
    </row>
    <row r="467" spans="1:11" x14ac:dyDescent="0.4">
      <c r="A467">
        <v>15</v>
      </c>
      <c r="B467">
        <v>24</v>
      </c>
      <c r="C467">
        <f t="shared" ca="1" si="11"/>
        <v>140</v>
      </c>
      <c r="D467">
        <f t="shared" ca="1" si="11"/>
        <v>161</v>
      </c>
      <c r="E467">
        <f t="shared" ca="1" si="11"/>
        <v>93</v>
      </c>
      <c r="F467">
        <f t="shared" ca="1" si="11"/>
        <v>72</v>
      </c>
      <c r="G467">
        <f t="shared" ca="1" si="11"/>
        <v>126</v>
      </c>
      <c r="H467">
        <f t="shared" ca="1" si="11"/>
        <v>7</v>
      </c>
      <c r="I467" s="3">
        <f ca="1">SUMPRODUCT(C467:H467/SUM(C467:H467),對照表!$D$4:$I$4)/2.5</f>
        <v>0.21719532554257093</v>
      </c>
      <c r="J467">
        <f ca="1">SUM(表格1[[#This Row],[step1]:[step3]])</f>
        <v>394</v>
      </c>
      <c r="K467">
        <f ca="1">SUM(表格1[[#This Row],[step4]:[step6]])</f>
        <v>205</v>
      </c>
    </row>
    <row r="468" spans="1:11" x14ac:dyDescent="0.4">
      <c r="A468">
        <v>15</v>
      </c>
      <c r="B468">
        <v>24</v>
      </c>
      <c r="C468">
        <f t="shared" ca="1" si="11"/>
        <v>180</v>
      </c>
      <c r="D468">
        <f t="shared" ca="1" si="11"/>
        <v>74</v>
      </c>
      <c r="E468">
        <f t="shared" ca="1" si="11"/>
        <v>77</v>
      </c>
      <c r="F468">
        <f t="shared" ca="1" si="11"/>
        <v>242</v>
      </c>
      <c r="G468">
        <f t="shared" ca="1" si="11"/>
        <v>12</v>
      </c>
      <c r="H468">
        <f t="shared" ca="1" si="11"/>
        <v>51</v>
      </c>
      <c r="I468" s="3">
        <f ca="1">SUMPRODUCT(C468:H468/SUM(C468:H468),對照表!$D$4:$I$4)/2.5</f>
        <v>0.21037735849056602</v>
      </c>
      <c r="J468">
        <f ca="1">SUM(表格1[[#This Row],[step1]:[step3]])</f>
        <v>331</v>
      </c>
      <c r="K468">
        <f ca="1">SUM(表格1[[#This Row],[step4]:[step6]])</f>
        <v>305</v>
      </c>
    </row>
    <row r="469" spans="1:11" x14ac:dyDescent="0.4">
      <c r="A469">
        <v>15</v>
      </c>
      <c r="B469">
        <v>24</v>
      </c>
      <c r="C469">
        <f t="shared" ca="1" si="11"/>
        <v>66</v>
      </c>
      <c r="D469">
        <f t="shared" ca="1" si="11"/>
        <v>40</v>
      </c>
      <c r="E469">
        <f t="shared" ca="1" si="11"/>
        <v>163</v>
      </c>
      <c r="F469">
        <f t="shared" ca="1" si="11"/>
        <v>170</v>
      </c>
      <c r="G469">
        <f t="shared" ca="1" si="11"/>
        <v>110</v>
      </c>
      <c r="H469">
        <f t="shared" ca="1" si="11"/>
        <v>169</v>
      </c>
      <c r="I469" s="3">
        <f ca="1">SUMPRODUCT(C469:H469/SUM(C469:H469),對照表!$D$4:$I$4)/2.5</f>
        <v>0.12256267409470752</v>
      </c>
      <c r="J469">
        <f ca="1">SUM(表格1[[#This Row],[step1]:[step3]])</f>
        <v>269</v>
      </c>
      <c r="K469">
        <f ca="1">SUM(表格1[[#This Row],[step4]:[step6]])</f>
        <v>449</v>
      </c>
    </row>
    <row r="470" spans="1:11" x14ac:dyDescent="0.4">
      <c r="A470">
        <v>15</v>
      </c>
      <c r="B470">
        <v>24</v>
      </c>
      <c r="C470">
        <f t="shared" ca="1" si="11"/>
        <v>76</v>
      </c>
      <c r="D470">
        <f t="shared" ca="1" si="11"/>
        <v>16</v>
      </c>
      <c r="E470">
        <f t="shared" ca="1" si="11"/>
        <v>40</v>
      </c>
      <c r="F470">
        <f t="shared" ca="1" si="11"/>
        <v>68</v>
      </c>
      <c r="G470">
        <f t="shared" ca="1" si="11"/>
        <v>48</v>
      </c>
      <c r="H470">
        <f t="shared" ca="1" si="11"/>
        <v>1</v>
      </c>
      <c r="I470" s="3">
        <f ca="1">SUMPRODUCT(C470:H470/SUM(C470:H470),對照表!$D$4:$I$4)/2.5</f>
        <v>0.20080321285140562</v>
      </c>
      <c r="J470">
        <f ca="1">SUM(表格1[[#This Row],[step1]:[step3]])</f>
        <v>132</v>
      </c>
      <c r="K470">
        <f ca="1">SUM(表格1[[#This Row],[step4]:[step6]])</f>
        <v>117</v>
      </c>
    </row>
    <row r="471" spans="1:11" x14ac:dyDescent="0.4">
      <c r="A471">
        <v>15</v>
      </c>
      <c r="B471">
        <v>24</v>
      </c>
      <c r="C471">
        <f t="shared" ca="1" si="11"/>
        <v>126</v>
      </c>
      <c r="D471">
        <f t="shared" ca="1" si="11"/>
        <v>126</v>
      </c>
      <c r="E471">
        <f t="shared" ca="1" si="11"/>
        <v>35</v>
      </c>
      <c r="F471">
        <f t="shared" ca="1" si="11"/>
        <v>8</v>
      </c>
      <c r="G471">
        <f t="shared" ca="1" si="11"/>
        <v>73</v>
      </c>
      <c r="H471">
        <f t="shared" ca="1" si="11"/>
        <v>184</v>
      </c>
      <c r="I471" s="3">
        <f ca="1">SUMPRODUCT(C471:H471/SUM(C471:H471),對照表!$D$4:$I$4)/2.5</f>
        <v>0.17391304347826084</v>
      </c>
      <c r="J471">
        <f ca="1">SUM(表格1[[#This Row],[step1]:[step3]])</f>
        <v>287</v>
      </c>
      <c r="K471">
        <f ca="1">SUM(表格1[[#This Row],[step4]:[step6]])</f>
        <v>265</v>
      </c>
    </row>
    <row r="472" spans="1:11" x14ac:dyDescent="0.4">
      <c r="A472">
        <v>15</v>
      </c>
      <c r="B472">
        <v>24</v>
      </c>
      <c r="C472">
        <f t="shared" ca="1" si="11"/>
        <v>145</v>
      </c>
      <c r="D472">
        <f t="shared" ca="1" si="11"/>
        <v>207</v>
      </c>
      <c r="E472">
        <f t="shared" ca="1" si="11"/>
        <v>155</v>
      </c>
      <c r="F472">
        <f t="shared" ca="1" si="11"/>
        <v>17</v>
      </c>
      <c r="G472">
        <f t="shared" ca="1" si="11"/>
        <v>45</v>
      </c>
      <c r="H472">
        <f t="shared" ca="1" si="11"/>
        <v>145</v>
      </c>
      <c r="I472" s="3">
        <f ca="1">SUMPRODUCT(C472:H472/SUM(C472:H472),對照表!$D$4:$I$4)/2.5</f>
        <v>0.21400560224089635</v>
      </c>
      <c r="J472">
        <f ca="1">SUM(表格1[[#This Row],[step1]:[step3]])</f>
        <v>507</v>
      </c>
      <c r="K472">
        <f ca="1">SUM(表格1[[#This Row],[step4]:[step6]])</f>
        <v>207</v>
      </c>
    </row>
    <row r="473" spans="1:11" x14ac:dyDescent="0.4">
      <c r="A473">
        <v>15</v>
      </c>
      <c r="B473">
        <v>24</v>
      </c>
      <c r="C473">
        <f t="shared" ca="1" si="11"/>
        <v>40</v>
      </c>
      <c r="D473">
        <f t="shared" ca="1" si="11"/>
        <v>115</v>
      </c>
      <c r="E473">
        <f t="shared" ca="1" si="11"/>
        <v>56</v>
      </c>
      <c r="F473">
        <f t="shared" ca="1" si="11"/>
        <v>32</v>
      </c>
      <c r="G473">
        <f t="shared" ca="1" si="11"/>
        <v>110</v>
      </c>
      <c r="H473">
        <f t="shared" ca="1" si="11"/>
        <v>20</v>
      </c>
      <c r="I473" s="3">
        <f ca="1">SUMPRODUCT(C473:H473/SUM(C473:H473),對照表!$D$4:$I$4)/2.5</f>
        <v>0.17399463806970511</v>
      </c>
      <c r="J473">
        <f ca="1">SUM(表格1[[#This Row],[step1]:[step3]])</f>
        <v>211</v>
      </c>
      <c r="K473">
        <f ca="1">SUM(表格1[[#This Row],[step4]:[step6]])</f>
        <v>162</v>
      </c>
    </row>
    <row r="474" spans="1:11" x14ac:dyDescent="0.4">
      <c r="A474">
        <v>15</v>
      </c>
      <c r="B474">
        <v>24</v>
      </c>
      <c r="C474">
        <f t="shared" ca="1" si="11"/>
        <v>209</v>
      </c>
      <c r="D474">
        <f t="shared" ca="1" si="11"/>
        <v>153</v>
      </c>
      <c r="E474">
        <f t="shared" ca="1" si="11"/>
        <v>55</v>
      </c>
      <c r="F474">
        <f t="shared" ca="1" si="11"/>
        <v>152</v>
      </c>
      <c r="G474">
        <f t="shared" ca="1" si="11"/>
        <v>55</v>
      </c>
      <c r="H474">
        <f t="shared" ca="1" si="11"/>
        <v>94</v>
      </c>
      <c r="I474" s="3">
        <f ca="1">SUMPRODUCT(C474:H474/SUM(C474:H474),對照表!$D$4:$I$4)/2.5</f>
        <v>0.21685236768802224</v>
      </c>
      <c r="J474">
        <f ca="1">SUM(表格1[[#This Row],[step1]:[step3]])</f>
        <v>417</v>
      </c>
      <c r="K474">
        <f ca="1">SUM(表格1[[#This Row],[step4]:[step6]])</f>
        <v>301</v>
      </c>
    </row>
    <row r="475" spans="1:11" x14ac:dyDescent="0.4">
      <c r="A475">
        <v>15</v>
      </c>
      <c r="B475">
        <v>24</v>
      </c>
      <c r="C475">
        <f t="shared" ca="1" si="11"/>
        <v>51</v>
      </c>
      <c r="D475">
        <f t="shared" ca="1" si="11"/>
        <v>145</v>
      </c>
      <c r="E475">
        <f t="shared" ca="1" si="11"/>
        <v>95</v>
      </c>
      <c r="F475">
        <f t="shared" ca="1" si="11"/>
        <v>104</v>
      </c>
      <c r="G475">
        <f t="shared" ca="1" si="11"/>
        <v>51</v>
      </c>
      <c r="H475">
        <f t="shared" ca="1" si="11"/>
        <v>75</v>
      </c>
      <c r="I475" s="3">
        <f ca="1">SUMPRODUCT(C475:H475/SUM(C475:H475),對照表!$D$4:$I$4)/2.5</f>
        <v>0.17907869481765834</v>
      </c>
      <c r="J475">
        <f ca="1">SUM(表格1[[#This Row],[step1]:[step3]])</f>
        <v>291</v>
      </c>
      <c r="K475">
        <f ca="1">SUM(表格1[[#This Row],[step4]:[step6]])</f>
        <v>230</v>
      </c>
    </row>
    <row r="476" spans="1:11" x14ac:dyDescent="0.4">
      <c r="A476">
        <v>15</v>
      </c>
      <c r="B476">
        <v>24</v>
      </c>
      <c r="C476">
        <f t="shared" ca="1" si="11"/>
        <v>91</v>
      </c>
      <c r="D476">
        <f t="shared" ca="1" si="11"/>
        <v>53</v>
      </c>
      <c r="E476">
        <f t="shared" ca="1" si="11"/>
        <v>26</v>
      </c>
      <c r="F476">
        <f t="shared" ca="1" si="11"/>
        <v>74</v>
      </c>
      <c r="G476">
        <f t="shared" ca="1" si="11"/>
        <v>88</v>
      </c>
      <c r="H476">
        <f t="shared" ca="1" si="11"/>
        <v>30</v>
      </c>
      <c r="I476" s="3">
        <f ca="1">SUMPRODUCT(C476:H476/SUM(C476:H476),對照表!$D$4:$I$4)/2.5</f>
        <v>0.17928176795580111</v>
      </c>
      <c r="J476">
        <f ca="1">SUM(表格1[[#This Row],[step1]:[step3]])</f>
        <v>170</v>
      </c>
      <c r="K476">
        <f ca="1">SUM(表格1[[#This Row],[step4]:[step6]])</f>
        <v>192</v>
      </c>
    </row>
    <row r="477" spans="1:11" x14ac:dyDescent="0.4">
      <c r="A477">
        <v>15</v>
      </c>
      <c r="B477">
        <v>24</v>
      </c>
      <c r="C477">
        <f t="shared" ca="1" si="11"/>
        <v>64</v>
      </c>
      <c r="D477">
        <f t="shared" ca="1" si="11"/>
        <v>192</v>
      </c>
      <c r="E477">
        <f t="shared" ca="1" si="11"/>
        <v>7</v>
      </c>
      <c r="F477">
        <f t="shared" ca="1" si="11"/>
        <v>34</v>
      </c>
      <c r="G477">
        <f t="shared" ca="1" si="11"/>
        <v>96</v>
      </c>
      <c r="H477">
        <f t="shared" ca="1" si="11"/>
        <v>44</v>
      </c>
      <c r="I477" s="3">
        <f ca="1">SUMPRODUCT(C477:H477/SUM(C477:H477),對照表!$D$4:$I$4)/2.5</f>
        <v>0.2013729977116705</v>
      </c>
      <c r="J477">
        <f ca="1">SUM(表格1[[#This Row],[step1]:[step3]])</f>
        <v>263</v>
      </c>
      <c r="K477">
        <f ca="1">SUM(表格1[[#This Row],[step4]:[step6]])</f>
        <v>174</v>
      </c>
    </row>
    <row r="478" spans="1:11" x14ac:dyDescent="0.4">
      <c r="A478">
        <v>15</v>
      </c>
      <c r="B478">
        <v>24</v>
      </c>
      <c r="C478">
        <f t="shared" ca="1" si="11"/>
        <v>59</v>
      </c>
      <c r="D478">
        <f t="shared" ca="1" si="11"/>
        <v>153</v>
      </c>
      <c r="E478">
        <f t="shared" ca="1" si="11"/>
        <v>30</v>
      </c>
      <c r="F478">
        <f t="shared" ca="1" si="11"/>
        <v>134</v>
      </c>
      <c r="G478">
        <f t="shared" ca="1" si="11"/>
        <v>38</v>
      </c>
      <c r="H478">
        <f t="shared" ca="1" si="11"/>
        <v>53</v>
      </c>
      <c r="I478" s="3">
        <f ca="1">SUMPRODUCT(C478:H478/SUM(C478:H478),對照表!$D$4:$I$4)/2.5</f>
        <v>0.19036402569593147</v>
      </c>
      <c r="J478">
        <f ca="1">SUM(表格1[[#This Row],[step1]:[step3]])</f>
        <v>242</v>
      </c>
      <c r="K478">
        <f ca="1">SUM(表格1[[#This Row],[step4]:[step6]])</f>
        <v>225</v>
      </c>
    </row>
    <row r="479" spans="1:11" x14ac:dyDescent="0.4">
      <c r="A479">
        <v>15</v>
      </c>
      <c r="B479">
        <v>24</v>
      </c>
      <c r="C479">
        <f t="shared" ca="1" si="11"/>
        <v>379</v>
      </c>
      <c r="D479">
        <f t="shared" ca="1" si="11"/>
        <v>57</v>
      </c>
      <c r="E479">
        <f t="shared" ca="1" si="11"/>
        <v>125</v>
      </c>
      <c r="F479">
        <f t="shared" ca="1" si="11"/>
        <v>120</v>
      </c>
      <c r="G479">
        <f t="shared" ca="1" si="11"/>
        <v>223</v>
      </c>
      <c r="H479">
        <f t="shared" ca="1" si="11"/>
        <v>148</v>
      </c>
      <c r="I479" s="3">
        <f ca="1">SUMPRODUCT(C479:H479/SUM(C479:H479),對照表!$D$4:$I$4)/2.5</f>
        <v>0.19553231939163501</v>
      </c>
      <c r="J479">
        <f ca="1">SUM(表格1[[#This Row],[step1]:[step3]])</f>
        <v>561</v>
      </c>
      <c r="K479">
        <f ca="1">SUM(表格1[[#This Row],[step4]:[step6]])</f>
        <v>491</v>
      </c>
    </row>
    <row r="480" spans="1:11" x14ac:dyDescent="0.4">
      <c r="A480">
        <v>15</v>
      </c>
      <c r="B480">
        <v>24</v>
      </c>
      <c r="C480">
        <f t="shared" ca="1" si="11"/>
        <v>90</v>
      </c>
      <c r="D480">
        <f t="shared" ca="1" si="11"/>
        <v>36</v>
      </c>
      <c r="E480">
        <f t="shared" ca="1" si="11"/>
        <v>55</v>
      </c>
      <c r="F480">
        <f t="shared" ca="1" si="11"/>
        <v>40</v>
      </c>
      <c r="G480">
        <f t="shared" ca="1" si="11"/>
        <v>56</v>
      </c>
      <c r="H480">
        <f t="shared" ca="1" si="11"/>
        <v>36</v>
      </c>
      <c r="I480" s="3">
        <f ca="1">SUMPRODUCT(C480:H480/SUM(C480:H480),對照表!$D$4:$I$4)/2.5</f>
        <v>0.19744408945686903</v>
      </c>
      <c r="J480">
        <f ca="1">SUM(表格1[[#This Row],[step1]:[step3]])</f>
        <v>181</v>
      </c>
      <c r="K480">
        <f ca="1">SUM(表格1[[#This Row],[step4]:[step6]])</f>
        <v>132</v>
      </c>
    </row>
    <row r="481" spans="1:11" x14ac:dyDescent="0.4">
      <c r="A481">
        <v>15</v>
      </c>
      <c r="B481">
        <v>24</v>
      </c>
      <c r="C481">
        <f t="shared" ca="1" si="11"/>
        <v>51</v>
      </c>
      <c r="D481">
        <f t="shared" ca="1" si="11"/>
        <v>103</v>
      </c>
      <c r="E481">
        <f t="shared" ca="1" si="11"/>
        <v>2</v>
      </c>
      <c r="F481">
        <f t="shared" ca="1" si="11"/>
        <v>167</v>
      </c>
      <c r="G481">
        <f t="shared" ca="1" si="11"/>
        <v>156</v>
      </c>
      <c r="H481">
        <f t="shared" ca="1" si="11"/>
        <v>114</v>
      </c>
      <c r="I481" s="3">
        <f ca="1">SUMPRODUCT(C481:H481/SUM(C481:H481),對照表!$D$4:$I$4)/2.5</f>
        <v>0.11534569983136593</v>
      </c>
      <c r="J481">
        <f ca="1">SUM(表格1[[#This Row],[step1]:[step3]])</f>
        <v>156</v>
      </c>
      <c r="K481">
        <f ca="1">SUM(表格1[[#This Row],[step4]:[step6]])</f>
        <v>437</v>
      </c>
    </row>
    <row r="482" spans="1:11" x14ac:dyDescent="0.4">
      <c r="A482">
        <v>15</v>
      </c>
      <c r="B482">
        <v>24</v>
      </c>
      <c r="C482">
        <f t="shared" ca="1" si="11"/>
        <v>17</v>
      </c>
      <c r="D482">
        <f t="shared" ca="1" si="11"/>
        <v>288</v>
      </c>
      <c r="E482">
        <f t="shared" ca="1" si="11"/>
        <v>99</v>
      </c>
      <c r="F482">
        <f t="shared" ca="1" si="11"/>
        <v>76</v>
      </c>
      <c r="G482">
        <f t="shared" ca="1" si="11"/>
        <v>72</v>
      </c>
      <c r="H482">
        <f t="shared" ca="1" si="11"/>
        <v>19</v>
      </c>
      <c r="I482" s="3">
        <f ca="1">SUMPRODUCT(C482:H482/SUM(C482:H482),對照表!$D$4:$I$4)/2.5</f>
        <v>0.21120840630472854</v>
      </c>
      <c r="J482">
        <f ca="1">SUM(表格1[[#This Row],[step1]:[step3]])</f>
        <v>404</v>
      </c>
      <c r="K482">
        <f ca="1">SUM(表格1[[#This Row],[step4]:[step6]])</f>
        <v>167</v>
      </c>
    </row>
    <row r="483" spans="1:11" x14ac:dyDescent="0.4">
      <c r="A483">
        <v>15</v>
      </c>
      <c r="B483">
        <v>24</v>
      </c>
      <c r="C483">
        <f t="shared" ca="1" si="11"/>
        <v>89</v>
      </c>
      <c r="D483">
        <f t="shared" ca="1" si="11"/>
        <v>98</v>
      </c>
      <c r="E483">
        <f t="shared" ca="1" si="11"/>
        <v>100</v>
      </c>
      <c r="F483">
        <f t="shared" ca="1" si="11"/>
        <v>138</v>
      </c>
      <c r="G483">
        <f t="shared" ca="1" si="11"/>
        <v>127</v>
      </c>
      <c r="H483">
        <f t="shared" ca="1" si="11"/>
        <v>77</v>
      </c>
      <c r="I483" s="3">
        <f ca="1">SUMPRODUCT(C483:H483/SUM(C483:H483),對照表!$D$4:$I$4)/2.5</f>
        <v>0.15707472178060414</v>
      </c>
      <c r="J483">
        <f ca="1">SUM(表格1[[#This Row],[step1]:[step3]])</f>
        <v>287</v>
      </c>
      <c r="K483">
        <f ca="1">SUM(表格1[[#This Row],[step4]:[step6]])</f>
        <v>342</v>
      </c>
    </row>
    <row r="484" spans="1:11" x14ac:dyDescent="0.4">
      <c r="A484">
        <v>15</v>
      </c>
      <c r="B484">
        <v>24</v>
      </c>
      <c r="C484">
        <f t="shared" ca="1" si="11"/>
        <v>19</v>
      </c>
      <c r="D484">
        <f t="shared" ca="1" si="11"/>
        <v>76</v>
      </c>
      <c r="E484">
        <f t="shared" ca="1" si="11"/>
        <v>46</v>
      </c>
      <c r="F484">
        <f t="shared" ca="1" si="11"/>
        <v>132</v>
      </c>
      <c r="G484">
        <f t="shared" ca="1" si="11"/>
        <v>112</v>
      </c>
      <c r="H484">
        <f t="shared" ca="1" si="11"/>
        <v>61</v>
      </c>
      <c r="I484" s="3">
        <f ca="1">SUMPRODUCT(C484:H484/SUM(C484:H484),對照表!$D$4:$I$4)/2.5</f>
        <v>0.11838565022421525</v>
      </c>
      <c r="J484">
        <f ca="1">SUM(表格1[[#This Row],[step1]:[step3]])</f>
        <v>141</v>
      </c>
      <c r="K484">
        <f ca="1">SUM(表格1[[#This Row],[step4]:[step6]])</f>
        <v>305</v>
      </c>
    </row>
    <row r="485" spans="1:11" x14ac:dyDescent="0.4">
      <c r="A485">
        <v>15</v>
      </c>
      <c r="B485">
        <v>24</v>
      </c>
      <c r="C485">
        <f t="shared" ca="1" si="11"/>
        <v>266</v>
      </c>
      <c r="D485">
        <f t="shared" ca="1" si="11"/>
        <v>25</v>
      </c>
      <c r="E485">
        <f t="shared" ca="1" si="11"/>
        <v>4</v>
      </c>
      <c r="F485">
        <f t="shared" ca="1" si="11"/>
        <v>26</v>
      </c>
      <c r="G485">
        <f t="shared" ca="1" si="11"/>
        <v>108</v>
      </c>
      <c r="H485">
        <f t="shared" ca="1" si="11"/>
        <v>61</v>
      </c>
      <c r="I485" s="3">
        <f ca="1">SUMPRODUCT(C485:H485/SUM(C485:H485),對照表!$D$4:$I$4)/2.5</f>
        <v>0.23938775510204083</v>
      </c>
      <c r="J485">
        <f ca="1">SUM(表格1[[#This Row],[step1]:[step3]])</f>
        <v>295</v>
      </c>
      <c r="K485">
        <f ca="1">SUM(表格1[[#This Row],[step4]:[step6]])</f>
        <v>195</v>
      </c>
    </row>
    <row r="486" spans="1:11" x14ac:dyDescent="0.4">
      <c r="A486">
        <v>15</v>
      </c>
      <c r="B486">
        <v>24</v>
      </c>
      <c r="C486">
        <f t="shared" ca="1" si="11"/>
        <v>203</v>
      </c>
      <c r="D486">
        <f t="shared" ca="1" si="11"/>
        <v>29</v>
      </c>
      <c r="E486">
        <f t="shared" ca="1" si="11"/>
        <v>80</v>
      </c>
      <c r="F486">
        <f t="shared" ca="1" si="11"/>
        <v>99</v>
      </c>
      <c r="G486">
        <f t="shared" ca="1" si="11"/>
        <v>17</v>
      </c>
      <c r="H486">
        <f t="shared" ca="1" si="11"/>
        <v>38</v>
      </c>
      <c r="I486" s="3">
        <f ca="1">SUMPRODUCT(C486:H486/SUM(C486:H486),對照表!$D$4:$I$4)/2.5</f>
        <v>0.24849785407725319</v>
      </c>
      <c r="J486">
        <f ca="1">SUM(表格1[[#This Row],[step1]:[step3]])</f>
        <v>312</v>
      </c>
      <c r="K486">
        <f ca="1">SUM(表格1[[#This Row],[step4]:[step6]])</f>
        <v>154</v>
      </c>
    </row>
    <row r="487" spans="1:11" x14ac:dyDescent="0.4">
      <c r="A487">
        <v>15</v>
      </c>
      <c r="B487">
        <v>24</v>
      </c>
      <c r="C487">
        <f t="shared" ca="1" si="11"/>
        <v>71</v>
      </c>
      <c r="D487">
        <f t="shared" ca="1" si="11"/>
        <v>145</v>
      </c>
      <c r="E487">
        <f t="shared" ca="1" si="11"/>
        <v>85</v>
      </c>
      <c r="F487">
        <f t="shared" ca="1" si="11"/>
        <v>168</v>
      </c>
      <c r="G487">
        <f t="shared" ca="1" si="11"/>
        <v>77</v>
      </c>
      <c r="H487">
        <f t="shared" ca="1" si="11"/>
        <v>45</v>
      </c>
      <c r="I487" s="3">
        <f ca="1">SUMPRODUCT(C487:H487/SUM(C487:H487),對照表!$D$4:$I$4)/2.5</f>
        <v>0.1788494077834179</v>
      </c>
      <c r="J487">
        <f ca="1">SUM(表格1[[#This Row],[step1]:[step3]])</f>
        <v>301</v>
      </c>
      <c r="K487">
        <f ca="1">SUM(表格1[[#This Row],[step4]:[step6]])</f>
        <v>290</v>
      </c>
    </row>
    <row r="488" spans="1:11" x14ac:dyDescent="0.4">
      <c r="A488">
        <v>15</v>
      </c>
      <c r="B488">
        <v>24</v>
      </c>
      <c r="C488">
        <f t="shared" ca="1" si="11"/>
        <v>84</v>
      </c>
      <c r="D488">
        <f t="shared" ca="1" si="11"/>
        <v>17</v>
      </c>
      <c r="E488">
        <f t="shared" ca="1" si="11"/>
        <v>167</v>
      </c>
      <c r="F488">
        <f t="shared" ca="1" si="11"/>
        <v>120</v>
      </c>
      <c r="G488">
        <f t="shared" ca="1" si="11"/>
        <v>56</v>
      </c>
      <c r="H488">
        <f t="shared" ca="1" si="11"/>
        <v>87</v>
      </c>
      <c r="I488" s="3">
        <f ca="1">SUMPRODUCT(C488:H488/SUM(C488:H488),對照表!$D$4:$I$4)/2.5</f>
        <v>0.15838041431261771</v>
      </c>
      <c r="J488">
        <f ca="1">SUM(表格1[[#This Row],[step1]:[step3]])</f>
        <v>268</v>
      </c>
      <c r="K488">
        <f ca="1">SUM(表格1[[#This Row],[step4]:[step6]])</f>
        <v>263</v>
      </c>
    </row>
    <row r="489" spans="1:11" x14ac:dyDescent="0.4">
      <c r="A489">
        <v>15</v>
      </c>
      <c r="B489">
        <v>24</v>
      </c>
      <c r="C489">
        <f t="shared" ca="1" si="11"/>
        <v>79</v>
      </c>
      <c r="D489">
        <f t="shared" ca="1" si="11"/>
        <v>111</v>
      </c>
      <c r="E489">
        <f t="shared" ca="1" si="11"/>
        <v>55</v>
      </c>
      <c r="F489">
        <f t="shared" ca="1" si="11"/>
        <v>64</v>
      </c>
      <c r="G489">
        <f t="shared" ca="1" si="11"/>
        <v>175</v>
      </c>
      <c r="H489">
        <f t="shared" ca="1" si="11"/>
        <v>110</v>
      </c>
      <c r="I489" s="3">
        <f ca="1">SUMPRODUCT(C489:H489/SUM(C489:H489),對照表!$D$4:$I$4)/2.5</f>
        <v>0.13855218855218854</v>
      </c>
      <c r="J489">
        <f ca="1">SUM(表格1[[#This Row],[step1]:[step3]])</f>
        <v>245</v>
      </c>
      <c r="K489">
        <f ca="1">SUM(表格1[[#This Row],[step4]:[step6]])</f>
        <v>349</v>
      </c>
    </row>
    <row r="490" spans="1:11" x14ac:dyDescent="0.4">
      <c r="A490">
        <v>15</v>
      </c>
      <c r="B490">
        <v>24</v>
      </c>
      <c r="C490">
        <f t="shared" ca="1" si="11"/>
        <v>68</v>
      </c>
      <c r="D490">
        <f t="shared" ca="1" si="11"/>
        <v>93</v>
      </c>
      <c r="E490">
        <f t="shared" ca="1" si="11"/>
        <v>19</v>
      </c>
      <c r="F490">
        <f t="shared" ca="1" si="11"/>
        <v>31</v>
      </c>
      <c r="G490">
        <f t="shared" ca="1" si="11"/>
        <v>140</v>
      </c>
      <c r="H490">
        <f t="shared" ca="1" si="11"/>
        <v>73</v>
      </c>
      <c r="I490" s="3">
        <f ca="1">SUMPRODUCT(C490:H490/SUM(C490:H490),對照表!$D$4:$I$4)/2.5</f>
        <v>0.14622641509433962</v>
      </c>
      <c r="J490">
        <f ca="1">SUM(表格1[[#This Row],[step1]:[step3]])</f>
        <v>180</v>
      </c>
      <c r="K490">
        <f ca="1">SUM(表格1[[#This Row],[step4]:[step6]])</f>
        <v>244</v>
      </c>
    </row>
    <row r="491" spans="1:11" x14ac:dyDescent="0.4">
      <c r="A491">
        <v>16</v>
      </c>
      <c r="B491">
        <v>24</v>
      </c>
      <c r="C491">
        <f t="shared" ca="1" si="11"/>
        <v>84</v>
      </c>
      <c r="D491">
        <f t="shared" ca="1" si="11"/>
        <v>68</v>
      </c>
      <c r="E491">
        <f t="shared" ca="1" si="11"/>
        <v>5</v>
      </c>
      <c r="F491">
        <f t="shared" ca="1" si="11"/>
        <v>62</v>
      </c>
      <c r="G491">
        <f t="shared" ca="1" si="11"/>
        <v>12</v>
      </c>
      <c r="H491">
        <f t="shared" ca="1" si="11"/>
        <v>68</v>
      </c>
      <c r="I491" s="3">
        <f ca="1">SUMPRODUCT(C491:H491/SUM(C491:H491),對照表!$D$4:$I$4)/2.5</f>
        <v>0.20468227424749164</v>
      </c>
      <c r="J491">
        <f ca="1">SUM(表格1[[#This Row],[step1]:[step3]])</f>
        <v>157</v>
      </c>
      <c r="K491">
        <f ca="1">SUM(表格1[[#This Row],[step4]:[step6]])</f>
        <v>142</v>
      </c>
    </row>
    <row r="492" spans="1:11" x14ac:dyDescent="0.4">
      <c r="A492">
        <v>16</v>
      </c>
      <c r="B492">
        <v>24</v>
      </c>
      <c r="C492">
        <f t="shared" ca="1" si="11"/>
        <v>216</v>
      </c>
      <c r="D492">
        <f t="shared" ca="1" si="11"/>
        <v>8</v>
      </c>
      <c r="E492">
        <f t="shared" ca="1" si="11"/>
        <v>274</v>
      </c>
      <c r="F492">
        <f t="shared" ca="1" si="11"/>
        <v>37</v>
      </c>
      <c r="G492">
        <f t="shared" ca="1" si="11"/>
        <v>29</v>
      </c>
      <c r="H492">
        <f t="shared" ca="1" si="11"/>
        <v>70</v>
      </c>
      <c r="I492" s="3">
        <f ca="1">SUMPRODUCT(C492:H492/SUM(C492:H492),對照表!$D$4:$I$4)/2.5</f>
        <v>0.2323343848580442</v>
      </c>
      <c r="J492">
        <f ca="1">SUM(表格1[[#This Row],[step1]:[step3]])</f>
        <v>498</v>
      </c>
      <c r="K492">
        <f ca="1">SUM(表格1[[#This Row],[step4]:[step6]])</f>
        <v>136</v>
      </c>
    </row>
    <row r="493" spans="1:11" x14ac:dyDescent="0.4">
      <c r="A493">
        <v>16</v>
      </c>
      <c r="B493">
        <v>24</v>
      </c>
      <c r="C493">
        <f t="shared" ca="1" si="11"/>
        <v>43</v>
      </c>
      <c r="D493">
        <f t="shared" ca="1" si="11"/>
        <v>116</v>
      </c>
      <c r="E493">
        <f t="shared" ca="1" si="11"/>
        <v>38</v>
      </c>
      <c r="F493">
        <f t="shared" ca="1" si="11"/>
        <v>151</v>
      </c>
      <c r="G493">
        <f t="shared" ca="1" si="11"/>
        <v>222</v>
      </c>
      <c r="H493">
        <f t="shared" ca="1" si="11"/>
        <v>162</v>
      </c>
      <c r="I493" s="3">
        <f ca="1">SUMPRODUCT(C493:H493/SUM(C493:H493),對照表!$D$4:$I$4)/2.5</f>
        <v>0.10204918032786885</v>
      </c>
      <c r="J493">
        <f ca="1">SUM(表格1[[#This Row],[step1]:[step3]])</f>
        <v>197</v>
      </c>
      <c r="K493">
        <f ca="1">SUM(表格1[[#This Row],[step4]:[step6]])</f>
        <v>535</v>
      </c>
    </row>
    <row r="494" spans="1:11" x14ac:dyDescent="0.4">
      <c r="A494">
        <v>16</v>
      </c>
      <c r="B494">
        <v>24</v>
      </c>
      <c r="C494">
        <f t="shared" ca="1" si="11"/>
        <v>54</v>
      </c>
      <c r="D494">
        <f t="shared" ca="1" si="11"/>
        <v>131</v>
      </c>
      <c r="E494">
        <f t="shared" ca="1" si="11"/>
        <v>169</v>
      </c>
      <c r="F494">
        <f t="shared" ca="1" si="11"/>
        <v>28</v>
      </c>
      <c r="G494">
        <f t="shared" ca="1" si="11"/>
        <v>49</v>
      </c>
      <c r="H494">
        <f t="shared" ca="1" si="11"/>
        <v>60</v>
      </c>
      <c r="I494" s="3">
        <f ca="1">SUMPRODUCT(C494:H494/SUM(C494:H494),對照表!$D$4:$I$4)/2.5</f>
        <v>0.19857433808553973</v>
      </c>
      <c r="J494">
        <f ca="1">SUM(表格1[[#This Row],[step1]:[step3]])</f>
        <v>354</v>
      </c>
      <c r="K494">
        <f ca="1">SUM(表格1[[#This Row],[step4]:[step6]])</f>
        <v>137</v>
      </c>
    </row>
    <row r="495" spans="1:11" x14ac:dyDescent="0.4">
      <c r="A495">
        <v>16</v>
      </c>
      <c r="B495">
        <v>24</v>
      </c>
      <c r="C495">
        <f t="shared" ca="1" si="11"/>
        <v>60</v>
      </c>
      <c r="D495">
        <f t="shared" ca="1" si="11"/>
        <v>199</v>
      </c>
      <c r="E495">
        <f t="shared" ca="1" si="11"/>
        <v>3</v>
      </c>
      <c r="F495">
        <f t="shared" ca="1" si="11"/>
        <v>6</v>
      </c>
      <c r="G495">
        <f t="shared" ca="1" si="11"/>
        <v>120</v>
      </c>
      <c r="H495">
        <f t="shared" ca="1" si="11"/>
        <v>11</v>
      </c>
      <c r="I495" s="3">
        <f ca="1">SUMPRODUCT(C495:H495/SUM(C495:H495),對照表!$D$4:$I$4)/2.5</f>
        <v>0.21278195488721802</v>
      </c>
      <c r="J495">
        <f ca="1">SUM(表格1[[#This Row],[step1]:[step3]])</f>
        <v>262</v>
      </c>
      <c r="K495">
        <f ca="1">SUM(表格1[[#This Row],[step4]:[step6]])</f>
        <v>137</v>
      </c>
    </row>
    <row r="496" spans="1:11" x14ac:dyDescent="0.4">
      <c r="A496">
        <v>16</v>
      </c>
      <c r="B496">
        <v>24</v>
      </c>
      <c r="C496">
        <f t="shared" ca="1" si="11"/>
        <v>117</v>
      </c>
      <c r="D496">
        <f t="shared" ca="1" si="11"/>
        <v>91</v>
      </c>
      <c r="E496">
        <f t="shared" ca="1" si="11"/>
        <v>31</v>
      </c>
      <c r="F496">
        <f t="shared" ca="1" si="11"/>
        <v>43</v>
      </c>
      <c r="G496">
        <f t="shared" ca="1" si="11"/>
        <v>21</v>
      </c>
      <c r="H496">
        <f t="shared" ca="1" si="11"/>
        <v>90</v>
      </c>
      <c r="I496" s="3">
        <f ca="1">SUMPRODUCT(C496:H496/SUM(C496:H496),對照表!$D$4:$I$4)/2.5</f>
        <v>0.21526717557251906</v>
      </c>
      <c r="J496">
        <f ca="1">SUM(表格1[[#This Row],[step1]:[step3]])</f>
        <v>239</v>
      </c>
      <c r="K496">
        <f ca="1">SUM(表格1[[#This Row],[step4]:[step6]])</f>
        <v>154</v>
      </c>
    </row>
    <row r="497" spans="1:11" x14ac:dyDescent="0.4">
      <c r="A497">
        <v>16</v>
      </c>
      <c r="B497">
        <v>24</v>
      </c>
      <c r="C497">
        <f t="shared" ca="1" si="11"/>
        <v>178</v>
      </c>
      <c r="D497">
        <f t="shared" ca="1" si="11"/>
        <v>56</v>
      </c>
      <c r="E497">
        <f t="shared" ca="1" si="11"/>
        <v>61</v>
      </c>
      <c r="F497">
        <f t="shared" ca="1" si="11"/>
        <v>122</v>
      </c>
      <c r="G497">
        <f t="shared" ca="1" si="11"/>
        <v>212</v>
      </c>
      <c r="H497">
        <f t="shared" ca="1" si="11"/>
        <v>47</v>
      </c>
      <c r="I497" s="3">
        <f ca="1">SUMPRODUCT(C497:H497/SUM(C497:H497),對照表!$D$4:$I$4)/2.5</f>
        <v>0.16627218934911242</v>
      </c>
      <c r="J497">
        <f ca="1">SUM(表格1[[#This Row],[step1]:[step3]])</f>
        <v>295</v>
      </c>
      <c r="K497">
        <f ca="1">SUM(表格1[[#This Row],[step4]:[step6]])</f>
        <v>381</v>
      </c>
    </row>
    <row r="498" spans="1:11" x14ac:dyDescent="0.4">
      <c r="A498">
        <v>16</v>
      </c>
      <c r="B498">
        <v>24</v>
      </c>
      <c r="C498">
        <f t="shared" ca="1" si="11"/>
        <v>63</v>
      </c>
      <c r="D498">
        <f t="shared" ca="1" si="11"/>
        <v>80</v>
      </c>
      <c r="E498">
        <f t="shared" ca="1" si="11"/>
        <v>28</v>
      </c>
      <c r="F498">
        <f t="shared" ca="1" si="11"/>
        <v>35</v>
      </c>
      <c r="G498">
        <f t="shared" ca="1" si="11"/>
        <v>89</v>
      </c>
      <c r="H498">
        <f t="shared" ca="1" si="11"/>
        <v>44</v>
      </c>
      <c r="I498" s="3">
        <f ca="1">SUMPRODUCT(C498:H498/SUM(C498:H498),對照表!$D$4:$I$4)/2.5</f>
        <v>0.17197640117994101</v>
      </c>
      <c r="J498">
        <f ca="1">SUM(表格1[[#This Row],[step1]:[step3]])</f>
        <v>171</v>
      </c>
      <c r="K498">
        <f ca="1">SUM(表格1[[#This Row],[step4]:[step6]])</f>
        <v>168</v>
      </c>
    </row>
    <row r="499" spans="1:11" x14ac:dyDescent="0.4">
      <c r="A499">
        <v>16</v>
      </c>
      <c r="B499">
        <v>24</v>
      </c>
      <c r="C499">
        <f t="shared" ca="1" si="11"/>
        <v>169</v>
      </c>
      <c r="D499">
        <f t="shared" ca="1" si="11"/>
        <v>71</v>
      </c>
      <c r="E499">
        <f t="shared" ca="1" si="11"/>
        <v>5</v>
      </c>
      <c r="F499">
        <f t="shared" ca="1" si="11"/>
        <v>105</v>
      </c>
      <c r="G499">
        <f t="shared" ca="1" si="11"/>
        <v>67</v>
      </c>
      <c r="H499">
        <f t="shared" ca="1" si="11"/>
        <v>35</v>
      </c>
      <c r="I499" s="3">
        <f ca="1">SUMPRODUCT(C499:H499/SUM(C499:H499),對照表!$D$4:$I$4)/2.5</f>
        <v>0.22212389380530975</v>
      </c>
      <c r="J499">
        <f ca="1">SUM(表格1[[#This Row],[step1]:[step3]])</f>
        <v>245</v>
      </c>
      <c r="K499">
        <f ca="1">SUM(表格1[[#This Row],[step4]:[step6]])</f>
        <v>207</v>
      </c>
    </row>
    <row r="500" spans="1:11" x14ac:dyDescent="0.4">
      <c r="A500">
        <v>16</v>
      </c>
      <c r="B500">
        <v>24</v>
      </c>
      <c r="C500">
        <f t="shared" ca="1" si="11"/>
        <v>67</v>
      </c>
      <c r="D500">
        <f t="shared" ca="1" si="11"/>
        <v>36</v>
      </c>
      <c r="E500">
        <f t="shared" ca="1" si="11"/>
        <v>92</v>
      </c>
      <c r="F500">
        <f t="shared" ca="1" si="11"/>
        <v>81</v>
      </c>
      <c r="G500">
        <f t="shared" ca="1" si="11"/>
        <v>177</v>
      </c>
      <c r="H500">
        <f t="shared" ca="1" si="11"/>
        <v>39</v>
      </c>
      <c r="I500" s="3">
        <f ca="1">SUMPRODUCT(C500:H500/SUM(C500:H500),對照表!$D$4:$I$4)/2.5</f>
        <v>0.13028455284552845</v>
      </c>
      <c r="J500">
        <f ca="1">SUM(表格1[[#This Row],[step1]:[step3]])</f>
        <v>195</v>
      </c>
      <c r="K500">
        <f ca="1">SUM(表格1[[#This Row],[step4]:[step6]])</f>
        <v>297</v>
      </c>
    </row>
    <row r="501" spans="1:11" x14ac:dyDescent="0.4">
      <c r="A501">
        <v>16</v>
      </c>
      <c r="B501">
        <v>24</v>
      </c>
      <c r="C501">
        <f t="shared" ca="1" si="11"/>
        <v>116</v>
      </c>
      <c r="D501">
        <f t="shared" ca="1" si="11"/>
        <v>19</v>
      </c>
      <c r="E501">
        <f t="shared" ca="1" si="11"/>
        <v>3</v>
      </c>
      <c r="F501">
        <f t="shared" ref="C501:H564" ca="1" si="12">ABS(ROUND(_xlfn.NORM.INV(RAND(),0,1)*100,0))</f>
        <v>5</v>
      </c>
      <c r="G501">
        <f t="shared" ca="1" si="12"/>
        <v>119</v>
      </c>
      <c r="H501">
        <f t="shared" ca="1" si="12"/>
        <v>87</v>
      </c>
      <c r="I501" s="3">
        <f ca="1">SUMPRODUCT(C501:H501/SUM(C501:H501),對照表!$D$4:$I$4)/2.5</f>
        <v>0.15243553008595986</v>
      </c>
      <c r="J501">
        <f ca="1">SUM(表格1[[#This Row],[step1]:[step3]])</f>
        <v>138</v>
      </c>
      <c r="K501">
        <f ca="1">SUM(表格1[[#This Row],[step4]:[step6]])</f>
        <v>211</v>
      </c>
    </row>
    <row r="502" spans="1:11" x14ac:dyDescent="0.4">
      <c r="A502">
        <v>16</v>
      </c>
      <c r="B502">
        <v>24</v>
      </c>
      <c r="C502">
        <f t="shared" ca="1" si="12"/>
        <v>116</v>
      </c>
      <c r="D502">
        <f t="shared" ca="1" si="12"/>
        <v>64</v>
      </c>
      <c r="E502">
        <f t="shared" ca="1" si="12"/>
        <v>236</v>
      </c>
      <c r="F502">
        <f t="shared" ca="1" si="12"/>
        <v>76</v>
      </c>
      <c r="G502">
        <f t="shared" ca="1" si="12"/>
        <v>5</v>
      </c>
      <c r="H502">
        <f t="shared" ca="1" si="12"/>
        <v>10</v>
      </c>
      <c r="I502" s="3">
        <f ca="1">SUMPRODUCT(C502:H502/SUM(C502:H502),對照表!$D$4:$I$4)/2.5</f>
        <v>0.23747534516765284</v>
      </c>
      <c r="J502">
        <f ca="1">SUM(表格1[[#This Row],[step1]:[step3]])</f>
        <v>416</v>
      </c>
      <c r="K502">
        <f ca="1">SUM(表格1[[#This Row],[step4]:[step6]])</f>
        <v>91</v>
      </c>
    </row>
    <row r="503" spans="1:11" x14ac:dyDescent="0.4">
      <c r="A503">
        <v>16</v>
      </c>
      <c r="B503">
        <v>24</v>
      </c>
      <c r="C503">
        <f t="shared" ca="1" si="12"/>
        <v>83</v>
      </c>
      <c r="D503">
        <f t="shared" ca="1" si="12"/>
        <v>45</v>
      </c>
      <c r="E503">
        <f t="shared" ca="1" si="12"/>
        <v>89</v>
      </c>
      <c r="F503">
        <f t="shared" ca="1" si="12"/>
        <v>30</v>
      </c>
      <c r="G503">
        <f t="shared" ca="1" si="12"/>
        <v>166</v>
      </c>
      <c r="H503">
        <f t="shared" ca="1" si="12"/>
        <v>1</v>
      </c>
      <c r="I503" s="3">
        <f ca="1">SUMPRODUCT(C503:H503/SUM(C503:H503),對照表!$D$4:$I$4)/2.5</f>
        <v>0.1630434782608696</v>
      </c>
      <c r="J503">
        <f ca="1">SUM(表格1[[#This Row],[step1]:[step3]])</f>
        <v>217</v>
      </c>
      <c r="K503">
        <f ca="1">SUM(表格1[[#This Row],[step4]:[step6]])</f>
        <v>197</v>
      </c>
    </row>
    <row r="504" spans="1:11" x14ac:dyDescent="0.4">
      <c r="A504">
        <v>16</v>
      </c>
      <c r="B504">
        <v>24</v>
      </c>
      <c r="C504">
        <f t="shared" ca="1" si="12"/>
        <v>129</v>
      </c>
      <c r="D504">
        <f t="shared" ca="1" si="12"/>
        <v>85</v>
      </c>
      <c r="E504">
        <f t="shared" ca="1" si="12"/>
        <v>59</v>
      </c>
      <c r="F504">
        <f t="shared" ca="1" si="12"/>
        <v>17</v>
      </c>
      <c r="G504">
        <f t="shared" ca="1" si="12"/>
        <v>75</v>
      </c>
      <c r="H504">
        <f t="shared" ca="1" si="12"/>
        <v>54</v>
      </c>
      <c r="I504" s="3">
        <f ca="1">SUMPRODUCT(C504:H504/SUM(C504:H504),對照表!$D$4:$I$4)/2.5</f>
        <v>0.21622911694510738</v>
      </c>
      <c r="J504">
        <f ca="1">SUM(表格1[[#This Row],[step1]:[step3]])</f>
        <v>273</v>
      </c>
      <c r="K504">
        <f ca="1">SUM(表格1[[#This Row],[step4]:[step6]])</f>
        <v>146</v>
      </c>
    </row>
    <row r="505" spans="1:11" x14ac:dyDescent="0.4">
      <c r="A505">
        <v>16</v>
      </c>
      <c r="B505">
        <v>24</v>
      </c>
      <c r="C505">
        <f t="shared" ca="1" si="12"/>
        <v>119</v>
      </c>
      <c r="D505">
        <f t="shared" ca="1" si="12"/>
        <v>152</v>
      </c>
      <c r="E505">
        <f t="shared" ca="1" si="12"/>
        <v>30</v>
      </c>
      <c r="F505">
        <f t="shared" ca="1" si="12"/>
        <v>163</v>
      </c>
      <c r="G505">
        <f t="shared" ca="1" si="12"/>
        <v>49</v>
      </c>
      <c r="H505">
        <f t="shared" ca="1" si="12"/>
        <v>169</v>
      </c>
      <c r="I505" s="3">
        <f ca="1">SUMPRODUCT(C505:H505/SUM(C505:H505),對照表!$D$4:$I$4)/2.5</f>
        <v>0.16935483870967744</v>
      </c>
      <c r="J505">
        <f ca="1">SUM(表格1[[#This Row],[step1]:[step3]])</f>
        <v>301</v>
      </c>
      <c r="K505">
        <f ca="1">SUM(表格1[[#This Row],[step4]:[step6]])</f>
        <v>381</v>
      </c>
    </row>
    <row r="506" spans="1:11" x14ac:dyDescent="0.4">
      <c r="A506">
        <v>16</v>
      </c>
      <c r="B506">
        <v>24</v>
      </c>
      <c r="C506">
        <f t="shared" ca="1" si="12"/>
        <v>89</v>
      </c>
      <c r="D506">
        <f t="shared" ca="1" si="12"/>
        <v>89</v>
      </c>
      <c r="E506">
        <f t="shared" ca="1" si="12"/>
        <v>137</v>
      </c>
      <c r="F506">
        <f t="shared" ca="1" si="12"/>
        <v>90</v>
      </c>
      <c r="G506">
        <f t="shared" ca="1" si="12"/>
        <v>4</v>
      </c>
      <c r="H506">
        <f t="shared" ca="1" si="12"/>
        <v>31</v>
      </c>
      <c r="I506" s="3">
        <f ca="1">SUMPRODUCT(C506:H506/SUM(C506:H506),對照表!$D$4:$I$4)/2.5</f>
        <v>0.22431818181818181</v>
      </c>
      <c r="J506">
        <f ca="1">SUM(表格1[[#This Row],[step1]:[step3]])</f>
        <v>315</v>
      </c>
      <c r="K506">
        <f ca="1">SUM(表格1[[#This Row],[step4]:[step6]])</f>
        <v>125</v>
      </c>
    </row>
    <row r="507" spans="1:11" x14ac:dyDescent="0.4">
      <c r="A507">
        <v>16</v>
      </c>
      <c r="B507">
        <v>24</v>
      </c>
      <c r="C507">
        <f t="shared" ca="1" si="12"/>
        <v>78</v>
      </c>
      <c r="D507">
        <f t="shared" ca="1" si="12"/>
        <v>50</v>
      </c>
      <c r="E507">
        <f t="shared" ca="1" si="12"/>
        <v>114</v>
      </c>
      <c r="F507">
        <f t="shared" ca="1" si="12"/>
        <v>129</v>
      </c>
      <c r="G507">
        <f t="shared" ca="1" si="12"/>
        <v>32</v>
      </c>
      <c r="H507">
        <f t="shared" ca="1" si="12"/>
        <v>42</v>
      </c>
      <c r="I507" s="3">
        <f ca="1">SUMPRODUCT(C507:H507/SUM(C507:H507),對照表!$D$4:$I$4)/2.5</f>
        <v>0.18404494382022471</v>
      </c>
      <c r="J507">
        <f ca="1">SUM(表格1[[#This Row],[step1]:[step3]])</f>
        <v>242</v>
      </c>
      <c r="K507">
        <f ca="1">SUM(表格1[[#This Row],[step4]:[step6]])</f>
        <v>203</v>
      </c>
    </row>
    <row r="508" spans="1:11" x14ac:dyDescent="0.4">
      <c r="A508">
        <v>16</v>
      </c>
      <c r="B508">
        <v>24</v>
      </c>
      <c r="C508">
        <f t="shared" ca="1" si="12"/>
        <v>29</v>
      </c>
      <c r="D508">
        <f t="shared" ca="1" si="12"/>
        <v>5</v>
      </c>
      <c r="E508">
        <f t="shared" ca="1" si="12"/>
        <v>6</v>
      </c>
      <c r="F508">
        <f t="shared" ca="1" si="12"/>
        <v>75</v>
      </c>
      <c r="G508">
        <f t="shared" ca="1" si="12"/>
        <v>68</v>
      </c>
      <c r="H508">
        <f t="shared" ca="1" si="12"/>
        <v>50</v>
      </c>
      <c r="I508" s="3">
        <f ca="1">SUMPRODUCT(C508:H508/SUM(C508:H508),對照表!$D$4:$I$4)/2.5</f>
        <v>9.3562231759656653E-2</v>
      </c>
      <c r="J508">
        <f ca="1">SUM(表格1[[#This Row],[step1]:[step3]])</f>
        <v>40</v>
      </c>
      <c r="K508">
        <f ca="1">SUM(表格1[[#This Row],[step4]:[step6]])</f>
        <v>193</v>
      </c>
    </row>
    <row r="509" spans="1:11" x14ac:dyDescent="0.4">
      <c r="A509">
        <v>16</v>
      </c>
      <c r="B509">
        <v>24</v>
      </c>
      <c r="C509">
        <f t="shared" ca="1" si="12"/>
        <v>181</v>
      </c>
      <c r="D509">
        <f t="shared" ca="1" si="12"/>
        <v>37</v>
      </c>
      <c r="E509">
        <f t="shared" ca="1" si="12"/>
        <v>97</v>
      </c>
      <c r="F509">
        <f t="shared" ca="1" si="12"/>
        <v>89</v>
      </c>
      <c r="G509">
        <f t="shared" ca="1" si="12"/>
        <v>156</v>
      </c>
      <c r="H509">
        <f t="shared" ca="1" si="12"/>
        <v>82</v>
      </c>
      <c r="I509" s="3">
        <f ca="1">SUMPRODUCT(C509:H509/SUM(C509:H509),對照表!$D$4:$I$4)/2.5</f>
        <v>0.17414330218068536</v>
      </c>
      <c r="J509">
        <f ca="1">SUM(表格1[[#This Row],[step1]:[step3]])</f>
        <v>315</v>
      </c>
      <c r="K509">
        <f ca="1">SUM(表格1[[#This Row],[step4]:[step6]])</f>
        <v>327</v>
      </c>
    </row>
    <row r="510" spans="1:11" x14ac:dyDescent="0.4">
      <c r="A510">
        <v>16</v>
      </c>
      <c r="B510">
        <v>24</v>
      </c>
      <c r="C510">
        <f t="shared" ca="1" si="12"/>
        <v>28</v>
      </c>
      <c r="D510">
        <f t="shared" ca="1" si="12"/>
        <v>51</v>
      </c>
      <c r="E510">
        <f t="shared" ca="1" si="12"/>
        <v>9</v>
      </c>
      <c r="F510">
        <f t="shared" ca="1" si="12"/>
        <v>63</v>
      </c>
      <c r="G510">
        <f t="shared" ca="1" si="12"/>
        <v>128</v>
      </c>
      <c r="H510">
        <f t="shared" ca="1" si="12"/>
        <v>47</v>
      </c>
      <c r="I510" s="3">
        <f ca="1">SUMPRODUCT(C510:H510/SUM(C510:H510),對照表!$D$4:$I$4)/2.5</f>
        <v>0.10613496932515339</v>
      </c>
      <c r="J510">
        <f ca="1">SUM(表格1[[#This Row],[step1]:[step3]])</f>
        <v>88</v>
      </c>
      <c r="K510">
        <f ca="1">SUM(表格1[[#This Row],[step4]:[step6]])</f>
        <v>238</v>
      </c>
    </row>
    <row r="511" spans="1:11" x14ac:dyDescent="0.4">
      <c r="A511">
        <v>16</v>
      </c>
      <c r="B511">
        <v>24</v>
      </c>
      <c r="C511">
        <f t="shared" ca="1" si="12"/>
        <v>115</v>
      </c>
      <c r="D511">
        <f t="shared" ca="1" si="12"/>
        <v>95</v>
      </c>
      <c r="E511">
        <f t="shared" ca="1" si="12"/>
        <v>121</v>
      </c>
      <c r="F511">
        <f t="shared" ca="1" si="12"/>
        <v>53</v>
      </c>
      <c r="G511">
        <f t="shared" ca="1" si="12"/>
        <v>60</v>
      </c>
      <c r="H511">
        <f t="shared" ca="1" si="12"/>
        <v>129</v>
      </c>
      <c r="I511" s="3">
        <f ca="1">SUMPRODUCT(C511:H511/SUM(C511:H511),對照表!$D$4:$I$4)/2.5</f>
        <v>0.18150087260034903</v>
      </c>
      <c r="J511">
        <f ca="1">SUM(表格1[[#This Row],[step1]:[step3]])</f>
        <v>331</v>
      </c>
      <c r="K511">
        <f ca="1">SUM(表格1[[#This Row],[step4]:[step6]])</f>
        <v>242</v>
      </c>
    </row>
    <row r="512" spans="1:11" x14ac:dyDescent="0.4">
      <c r="A512">
        <v>16</v>
      </c>
      <c r="B512">
        <v>24</v>
      </c>
      <c r="C512">
        <f t="shared" ca="1" si="12"/>
        <v>100</v>
      </c>
      <c r="D512">
        <f t="shared" ca="1" si="12"/>
        <v>5</v>
      </c>
      <c r="E512">
        <f t="shared" ca="1" si="12"/>
        <v>35</v>
      </c>
      <c r="F512">
        <f t="shared" ca="1" si="12"/>
        <v>16</v>
      </c>
      <c r="G512">
        <f t="shared" ca="1" si="12"/>
        <v>32</v>
      </c>
      <c r="H512">
        <f t="shared" ca="1" si="12"/>
        <v>59</v>
      </c>
      <c r="I512" s="3">
        <f ca="1">SUMPRODUCT(C512:H512/SUM(C512:H512),對照表!$D$4:$I$4)/2.5</f>
        <v>0.20283400809716601</v>
      </c>
      <c r="J512">
        <f ca="1">SUM(表格1[[#This Row],[step1]:[step3]])</f>
        <v>140</v>
      </c>
      <c r="K512">
        <f ca="1">SUM(表格1[[#This Row],[step4]:[step6]])</f>
        <v>107</v>
      </c>
    </row>
    <row r="513" spans="1:11" x14ac:dyDescent="0.4">
      <c r="A513">
        <v>17</v>
      </c>
      <c r="B513">
        <v>24</v>
      </c>
      <c r="C513">
        <f t="shared" ca="1" si="12"/>
        <v>102</v>
      </c>
      <c r="D513">
        <f t="shared" ca="1" si="12"/>
        <v>173</v>
      </c>
      <c r="E513">
        <f t="shared" ca="1" si="12"/>
        <v>80</v>
      </c>
      <c r="F513">
        <f t="shared" ca="1" si="12"/>
        <v>30</v>
      </c>
      <c r="G513">
        <f t="shared" ca="1" si="12"/>
        <v>64</v>
      </c>
      <c r="H513">
        <f t="shared" ca="1" si="12"/>
        <v>28</v>
      </c>
      <c r="I513" s="3">
        <f ca="1">SUMPRODUCT(C513:H513/SUM(C513:H513),對照表!$D$4:$I$4)/2.5</f>
        <v>0.2341719077568134</v>
      </c>
      <c r="J513">
        <f ca="1">SUM(表格1[[#This Row],[step1]:[step3]])</f>
        <v>355</v>
      </c>
      <c r="K513">
        <f ca="1">SUM(表格1[[#This Row],[step4]:[step6]])</f>
        <v>122</v>
      </c>
    </row>
    <row r="514" spans="1:11" x14ac:dyDescent="0.4">
      <c r="A514">
        <v>17</v>
      </c>
      <c r="B514">
        <v>24</v>
      </c>
      <c r="C514">
        <f t="shared" ca="1" si="12"/>
        <v>114</v>
      </c>
      <c r="D514">
        <f t="shared" ca="1" si="12"/>
        <v>85</v>
      </c>
      <c r="E514">
        <f t="shared" ca="1" si="12"/>
        <v>5</v>
      </c>
      <c r="F514">
        <f t="shared" ca="1" si="12"/>
        <v>81</v>
      </c>
      <c r="G514">
        <f t="shared" ca="1" si="12"/>
        <v>267</v>
      </c>
      <c r="H514">
        <f t="shared" ca="1" si="12"/>
        <v>98</v>
      </c>
      <c r="I514" s="3">
        <f ca="1">SUMPRODUCT(C514:H514/SUM(C514:H514),對照表!$D$4:$I$4)/2.5</f>
        <v>0.12338461538461538</v>
      </c>
      <c r="J514">
        <f ca="1">SUM(表格1[[#This Row],[step1]:[step3]])</f>
        <v>204</v>
      </c>
      <c r="K514">
        <f ca="1">SUM(表格1[[#This Row],[step4]:[step6]])</f>
        <v>446</v>
      </c>
    </row>
    <row r="515" spans="1:11" x14ac:dyDescent="0.4">
      <c r="A515">
        <v>17</v>
      </c>
      <c r="B515">
        <v>24</v>
      </c>
      <c r="C515">
        <f t="shared" ca="1" si="12"/>
        <v>31</v>
      </c>
      <c r="D515">
        <f t="shared" ca="1" si="12"/>
        <v>48</v>
      </c>
      <c r="E515">
        <f t="shared" ca="1" si="12"/>
        <v>21</v>
      </c>
      <c r="F515">
        <f t="shared" ca="1" si="12"/>
        <v>17</v>
      </c>
      <c r="G515">
        <f t="shared" ca="1" si="12"/>
        <v>23</v>
      </c>
      <c r="H515">
        <f t="shared" ca="1" si="12"/>
        <v>84</v>
      </c>
      <c r="I515" s="3">
        <f ca="1">SUMPRODUCT(C515:H515/SUM(C515:H515),對照表!$D$4:$I$4)/2.5</f>
        <v>0.14598214285714287</v>
      </c>
      <c r="J515">
        <f ca="1">SUM(表格1[[#This Row],[step1]:[step3]])</f>
        <v>100</v>
      </c>
      <c r="K515">
        <f ca="1">SUM(表格1[[#This Row],[step4]:[step6]])</f>
        <v>124</v>
      </c>
    </row>
    <row r="516" spans="1:11" x14ac:dyDescent="0.4">
      <c r="A516">
        <v>17</v>
      </c>
      <c r="B516">
        <v>24</v>
      </c>
      <c r="C516">
        <f t="shared" ca="1" si="12"/>
        <v>79</v>
      </c>
      <c r="D516">
        <f t="shared" ca="1" si="12"/>
        <v>166</v>
      </c>
      <c r="E516">
        <f t="shared" ca="1" si="12"/>
        <v>98</v>
      </c>
      <c r="F516">
        <f t="shared" ca="1" si="12"/>
        <v>92</v>
      </c>
      <c r="G516">
        <f t="shared" ca="1" si="12"/>
        <v>113</v>
      </c>
      <c r="H516">
        <f t="shared" ca="1" si="12"/>
        <v>159</v>
      </c>
      <c r="I516" s="3">
        <f ca="1">SUMPRODUCT(C516:H516/SUM(C516:H516),對照表!$D$4:$I$4)/2.5</f>
        <v>0.15586987270155589</v>
      </c>
      <c r="J516">
        <f ca="1">SUM(表格1[[#This Row],[step1]:[step3]])</f>
        <v>343</v>
      </c>
      <c r="K516">
        <f ca="1">SUM(表格1[[#This Row],[step4]:[step6]])</f>
        <v>364</v>
      </c>
    </row>
    <row r="517" spans="1:11" x14ac:dyDescent="0.4">
      <c r="A517">
        <v>17</v>
      </c>
      <c r="B517">
        <v>24</v>
      </c>
      <c r="C517">
        <f t="shared" ca="1" si="12"/>
        <v>194</v>
      </c>
      <c r="D517">
        <f t="shared" ca="1" si="12"/>
        <v>140</v>
      </c>
      <c r="E517">
        <f t="shared" ca="1" si="12"/>
        <v>116</v>
      </c>
      <c r="F517">
        <f t="shared" ca="1" si="12"/>
        <v>16</v>
      </c>
      <c r="G517">
        <f t="shared" ca="1" si="12"/>
        <v>125</v>
      </c>
      <c r="H517">
        <f t="shared" ca="1" si="12"/>
        <v>85</v>
      </c>
      <c r="I517" s="3">
        <f ca="1">SUMPRODUCT(C517:H517/SUM(C517:H517),對照表!$D$4:$I$4)/2.5</f>
        <v>0.21360946745562134</v>
      </c>
      <c r="J517">
        <f ca="1">SUM(表格1[[#This Row],[step1]:[step3]])</f>
        <v>450</v>
      </c>
      <c r="K517">
        <f ca="1">SUM(表格1[[#This Row],[step4]:[step6]])</f>
        <v>226</v>
      </c>
    </row>
    <row r="518" spans="1:11" x14ac:dyDescent="0.4">
      <c r="A518">
        <v>17</v>
      </c>
      <c r="B518">
        <v>24</v>
      </c>
      <c r="C518">
        <f t="shared" ca="1" si="12"/>
        <v>85</v>
      </c>
      <c r="D518">
        <f t="shared" ca="1" si="12"/>
        <v>113</v>
      </c>
      <c r="E518">
        <f t="shared" ca="1" si="12"/>
        <v>153</v>
      </c>
      <c r="F518">
        <f t="shared" ca="1" si="12"/>
        <v>48</v>
      </c>
      <c r="G518">
        <f t="shared" ca="1" si="12"/>
        <v>204</v>
      </c>
      <c r="H518">
        <f t="shared" ca="1" si="12"/>
        <v>72</v>
      </c>
      <c r="I518" s="3">
        <f ca="1">SUMPRODUCT(C518:H518/SUM(C518:H518),對照表!$D$4:$I$4)/2.5</f>
        <v>0.15303703703703703</v>
      </c>
      <c r="J518">
        <f ca="1">SUM(表格1[[#This Row],[step1]:[step3]])</f>
        <v>351</v>
      </c>
      <c r="K518">
        <f ca="1">SUM(表格1[[#This Row],[step4]:[step6]])</f>
        <v>324</v>
      </c>
    </row>
    <row r="519" spans="1:11" x14ac:dyDescent="0.4">
      <c r="A519">
        <v>17</v>
      </c>
      <c r="B519">
        <v>24</v>
      </c>
      <c r="C519">
        <f t="shared" ca="1" si="12"/>
        <v>62</v>
      </c>
      <c r="D519">
        <f t="shared" ca="1" si="12"/>
        <v>43</v>
      </c>
      <c r="E519">
        <f t="shared" ca="1" si="12"/>
        <v>47</v>
      </c>
      <c r="F519">
        <f t="shared" ca="1" si="12"/>
        <v>25</v>
      </c>
      <c r="G519">
        <f t="shared" ca="1" si="12"/>
        <v>123</v>
      </c>
      <c r="H519">
        <f t="shared" ca="1" si="12"/>
        <v>4</v>
      </c>
      <c r="I519" s="3">
        <f ca="1">SUMPRODUCT(C519:H519/SUM(C519:H519),對照表!$D$4:$I$4)/2.5</f>
        <v>0.16315789473684211</v>
      </c>
      <c r="J519">
        <f ca="1">SUM(表格1[[#This Row],[step1]:[step3]])</f>
        <v>152</v>
      </c>
      <c r="K519">
        <f ca="1">SUM(表格1[[#This Row],[step4]:[step6]])</f>
        <v>152</v>
      </c>
    </row>
    <row r="520" spans="1:11" x14ac:dyDescent="0.4">
      <c r="A520">
        <v>17</v>
      </c>
      <c r="B520">
        <v>24</v>
      </c>
      <c r="C520">
        <f t="shared" ca="1" si="12"/>
        <v>301</v>
      </c>
      <c r="D520">
        <f t="shared" ca="1" si="12"/>
        <v>34</v>
      </c>
      <c r="E520">
        <f t="shared" ca="1" si="12"/>
        <v>87</v>
      </c>
      <c r="F520">
        <f t="shared" ca="1" si="12"/>
        <v>84</v>
      </c>
      <c r="G520">
        <f t="shared" ca="1" si="12"/>
        <v>176</v>
      </c>
      <c r="H520">
        <f t="shared" ca="1" si="12"/>
        <v>129</v>
      </c>
      <c r="I520" s="3">
        <f ca="1">SUMPRODUCT(C520:H520/SUM(C520:H520),對照表!$D$4:$I$4)/2.5</f>
        <v>0.1928483353884094</v>
      </c>
      <c r="J520">
        <f ca="1">SUM(表格1[[#This Row],[step1]:[step3]])</f>
        <v>422</v>
      </c>
      <c r="K520">
        <f ca="1">SUM(表格1[[#This Row],[step4]:[step6]])</f>
        <v>389</v>
      </c>
    </row>
    <row r="521" spans="1:11" x14ac:dyDescent="0.4">
      <c r="A521">
        <v>17</v>
      </c>
      <c r="B521">
        <v>24</v>
      </c>
      <c r="C521">
        <f t="shared" ca="1" si="12"/>
        <v>12</v>
      </c>
      <c r="D521">
        <f t="shared" ca="1" si="12"/>
        <v>59</v>
      </c>
      <c r="E521">
        <f t="shared" ca="1" si="12"/>
        <v>132</v>
      </c>
      <c r="F521">
        <f t="shared" ca="1" si="12"/>
        <v>50</v>
      </c>
      <c r="G521">
        <f t="shared" ca="1" si="12"/>
        <v>35</v>
      </c>
      <c r="H521">
        <f t="shared" ca="1" si="12"/>
        <v>114</v>
      </c>
      <c r="I521" s="3">
        <f ca="1">SUMPRODUCT(C521:H521/SUM(C521:H521),對照表!$D$4:$I$4)/2.5</f>
        <v>0.13407960199004973</v>
      </c>
      <c r="J521">
        <f ca="1">SUM(表格1[[#This Row],[step1]:[step3]])</f>
        <v>203</v>
      </c>
      <c r="K521">
        <f ca="1">SUM(表格1[[#This Row],[step4]:[step6]])</f>
        <v>199</v>
      </c>
    </row>
    <row r="522" spans="1:11" x14ac:dyDescent="0.4">
      <c r="A522">
        <v>17</v>
      </c>
      <c r="B522">
        <v>24</v>
      </c>
      <c r="C522">
        <f t="shared" ca="1" si="12"/>
        <v>54</v>
      </c>
      <c r="D522">
        <f t="shared" ca="1" si="12"/>
        <v>277</v>
      </c>
      <c r="E522">
        <f t="shared" ca="1" si="12"/>
        <v>199</v>
      </c>
      <c r="F522">
        <f t="shared" ca="1" si="12"/>
        <v>47</v>
      </c>
      <c r="G522">
        <f t="shared" ca="1" si="12"/>
        <v>215</v>
      </c>
      <c r="H522">
        <f t="shared" ca="1" si="12"/>
        <v>125</v>
      </c>
      <c r="I522" s="3">
        <f ca="1">SUMPRODUCT(C522:H522/SUM(C522:H522),對照表!$D$4:$I$4)/2.5</f>
        <v>0.16270447110141767</v>
      </c>
      <c r="J522">
        <f ca="1">SUM(表格1[[#This Row],[step1]:[step3]])</f>
        <v>530</v>
      </c>
      <c r="K522">
        <f ca="1">SUM(表格1[[#This Row],[step4]:[step6]])</f>
        <v>387</v>
      </c>
    </row>
    <row r="523" spans="1:11" x14ac:dyDescent="0.4">
      <c r="A523">
        <v>17</v>
      </c>
      <c r="B523">
        <v>24</v>
      </c>
      <c r="C523">
        <f t="shared" ca="1" si="12"/>
        <v>47</v>
      </c>
      <c r="D523">
        <f t="shared" ca="1" si="12"/>
        <v>115</v>
      </c>
      <c r="E523">
        <f t="shared" ca="1" si="12"/>
        <v>141</v>
      </c>
      <c r="F523">
        <f t="shared" ca="1" si="12"/>
        <v>115</v>
      </c>
      <c r="G523">
        <f t="shared" ca="1" si="12"/>
        <v>118</v>
      </c>
      <c r="H523">
        <f t="shared" ca="1" si="12"/>
        <v>104</v>
      </c>
      <c r="I523" s="3">
        <f ca="1">SUMPRODUCT(C523:H523/SUM(C523:H523),對照表!$D$4:$I$4)/2.5</f>
        <v>0.14531250000000001</v>
      </c>
      <c r="J523">
        <f ca="1">SUM(表格1[[#This Row],[step1]:[step3]])</f>
        <v>303</v>
      </c>
      <c r="K523">
        <f ca="1">SUM(表格1[[#This Row],[step4]:[step6]])</f>
        <v>337</v>
      </c>
    </row>
    <row r="524" spans="1:11" x14ac:dyDescent="0.4">
      <c r="A524">
        <v>17</v>
      </c>
      <c r="B524">
        <v>24</v>
      </c>
      <c r="C524">
        <f t="shared" ca="1" si="12"/>
        <v>49</v>
      </c>
      <c r="D524">
        <f t="shared" ca="1" si="12"/>
        <v>58</v>
      </c>
      <c r="E524">
        <f t="shared" ca="1" si="12"/>
        <v>52</v>
      </c>
      <c r="F524">
        <f t="shared" ca="1" si="12"/>
        <v>218</v>
      </c>
      <c r="G524">
        <f t="shared" ca="1" si="12"/>
        <v>95</v>
      </c>
      <c r="H524">
        <f t="shared" ca="1" si="12"/>
        <v>60</v>
      </c>
      <c r="I524" s="3">
        <f ca="1">SUMPRODUCT(C524:H524/SUM(C524:H524),對照表!$D$4:$I$4)/2.5</f>
        <v>0.13007518796992482</v>
      </c>
      <c r="J524">
        <f ca="1">SUM(表格1[[#This Row],[step1]:[step3]])</f>
        <v>159</v>
      </c>
      <c r="K524">
        <f ca="1">SUM(表格1[[#This Row],[step4]:[step6]])</f>
        <v>373</v>
      </c>
    </row>
    <row r="525" spans="1:11" x14ac:dyDescent="0.4">
      <c r="A525">
        <v>18</v>
      </c>
      <c r="B525">
        <v>24</v>
      </c>
      <c r="C525">
        <f t="shared" ca="1" si="12"/>
        <v>86</v>
      </c>
      <c r="D525">
        <f t="shared" ca="1" si="12"/>
        <v>42</v>
      </c>
      <c r="E525">
        <f t="shared" ca="1" si="12"/>
        <v>120</v>
      </c>
      <c r="F525">
        <f t="shared" ca="1" si="12"/>
        <v>8</v>
      </c>
      <c r="G525">
        <f t="shared" ca="1" si="12"/>
        <v>39</v>
      </c>
      <c r="H525">
        <f t="shared" ca="1" si="12"/>
        <v>51</v>
      </c>
      <c r="I525" s="3">
        <f ca="1">SUMPRODUCT(C525:H525/SUM(C525:H525),對照表!$D$4:$I$4)/2.5</f>
        <v>0.20751445086705203</v>
      </c>
      <c r="J525">
        <f ca="1">SUM(表格1[[#This Row],[step1]:[step3]])</f>
        <v>248</v>
      </c>
      <c r="K525">
        <f ca="1">SUM(表格1[[#This Row],[step4]:[step6]])</f>
        <v>98</v>
      </c>
    </row>
    <row r="526" spans="1:11" x14ac:dyDescent="0.4">
      <c r="A526">
        <v>18</v>
      </c>
      <c r="B526">
        <v>24</v>
      </c>
      <c r="C526">
        <f t="shared" ca="1" si="12"/>
        <v>13</v>
      </c>
      <c r="D526">
        <f t="shared" ca="1" si="12"/>
        <v>37</v>
      </c>
      <c r="E526">
        <f t="shared" ca="1" si="12"/>
        <v>39</v>
      </c>
      <c r="F526">
        <f t="shared" ca="1" si="12"/>
        <v>26</v>
      </c>
      <c r="G526">
        <f t="shared" ca="1" si="12"/>
        <v>2</v>
      </c>
      <c r="H526">
        <f t="shared" ca="1" si="12"/>
        <v>65</v>
      </c>
      <c r="I526" s="3">
        <f ca="1">SUMPRODUCT(C526:H526/SUM(C526:H526),對照表!$D$4:$I$4)/2.5</f>
        <v>0.14670329670329668</v>
      </c>
      <c r="J526">
        <f ca="1">SUM(表格1[[#This Row],[step1]:[step3]])</f>
        <v>89</v>
      </c>
      <c r="K526">
        <f ca="1">SUM(表格1[[#This Row],[step4]:[step6]])</f>
        <v>93</v>
      </c>
    </row>
    <row r="527" spans="1:11" x14ac:dyDescent="0.4">
      <c r="A527">
        <v>18</v>
      </c>
      <c r="B527">
        <v>24</v>
      </c>
      <c r="C527">
        <f t="shared" ca="1" si="12"/>
        <v>69</v>
      </c>
      <c r="D527">
        <f t="shared" ca="1" si="12"/>
        <v>19</v>
      </c>
      <c r="E527">
        <f t="shared" ca="1" si="12"/>
        <v>7</v>
      </c>
      <c r="F527">
        <f t="shared" ca="1" si="12"/>
        <v>152</v>
      </c>
      <c r="G527">
        <f t="shared" ca="1" si="12"/>
        <v>66</v>
      </c>
      <c r="H527">
        <f t="shared" ca="1" si="12"/>
        <v>13</v>
      </c>
      <c r="I527" s="3">
        <f ca="1">SUMPRODUCT(C527:H527/SUM(C527:H527),對照表!$D$4:$I$4)/2.5</f>
        <v>0.15306748466257669</v>
      </c>
      <c r="J527">
        <f ca="1">SUM(表格1[[#This Row],[step1]:[step3]])</f>
        <v>95</v>
      </c>
      <c r="K527">
        <f ca="1">SUM(表格1[[#This Row],[step4]:[step6]])</f>
        <v>231</v>
      </c>
    </row>
    <row r="528" spans="1:11" x14ac:dyDescent="0.4">
      <c r="A528">
        <v>18</v>
      </c>
      <c r="B528">
        <v>24</v>
      </c>
      <c r="C528">
        <f t="shared" ca="1" si="12"/>
        <v>65</v>
      </c>
      <c r="D528">
        <f t="shared" ca="1" si="12"/>
        <v>14</v>
      </c>
      <c r="E528">
        <f t="shared" ca="1" si="12"/>
        <v>34</v>
      </c>
      <c r="F528">
        <f t="shared" ca="1" si="12"/>
        <v>87</v>
      </c>
      <c r="G528">
        <f t="shared" ca="1" si="12"/>
        <v>232</v>
      </c>
      <c r="H528">
        <f t="shared" ca="1" si="12"/>
        <v>26</v>
      </c>
      <c r="I528" s="3">
        <f ca="1">SUMPRODUCT(C528:H528/SUM(C528:H528),對照表!$D$4:$I$4)/2.5</f>
        <v>9.978165938864629E-2</v>
      </c>
      <c r="J528">
        <f ca="1">SUM(表格1[[#This Row],[step1]:[step3]])</f>
        <v>113</v>
      </c>
      <c r="K528">
        <f ca="1">SUM(表格1[[#This Row],[step4]:[step6]])</f>
        <v>345</v>
      </c>
    </row>
    <row r="529" spans="1:11" x14ac:dyDescent="0.4">
      <c r="A529">
        <v>18</v>
      </c>
      <c r="B529">
        <v>24</v>
      </c>
      <c r="C529">
        <f t="shared" ca="1" si="12"/>
        <v>89</v>
      </c>
      <c r="D529">
        <f t="shared" ca="1" si="12"/>
        <v>42</v>
      </c>
      <c r="E529">
        <f t="shared" ca="1" si="12"/>
        <v>128</v>
      </c>
      <c r="F529">
        <f t="shared" ca="1" si="12"/>
        <v>2</v>
      </c>
      <c r="G529">
        <f t="shared" ca="1" si="12"/>
        <v>50</v>
      </c>
      <c r="H529">
        <f t="shared" ca="1" si="12"/>
        <v>6</v>
      </c>
      <c r="I529" s="3">
        <f ca="1">SUMPRODUCT(C529:H529/SUM(C529:H529),對照表!$D$4:$I$4)/2.5</f>
        <v>0.23343848580441637</v>
      </c>
      <c r="J529">
        <f ca="1">SUM(表格1[[#This Row],[step1]:[step3]])</f>
        <v>259</v>
      </c>
      <c r="K529">
        <f ca="1">SUM(表格1[[#This Row],[step4]:[step6]])</f>
        <v>58</v>
      </c>
    </row>
    <row r="530" spans="1:11" x14ac:dyDescent="0.4">
      <c r="A530">
        <v>18</v>
      </c>
      <c r="B530">
        <v>24</v>
      </c>
      <c r="C530">
        <f t="shared" ca="1" si="12"/>
        <v>72</v>
      </c>
      <c r="D530">
        <f t="shared" ca="1" si="12"/>
        <v>32</v>
      </c>
      <c r="E530">
        <f t="shared" ca="1" si="12"/>
        <v>213</v>
      </c>
      <c r="F530">
        <f t="shared" ca="1" si="12"/>
        <v>211</v>
      </c>
      <c r="G530">
        <f t="shared" ca="1" si="12"/>
        <v>28</v>
      </c>
      <c r="H530">
        <f t="shared" ca="1" si="12"/>
        <v>52</v>
      </c>
      <c r="I530" s="3">
        <f ca="1">SUMPRODUCT(C530:H530/SUM(C530:H530),對照表!$D$4:$I$4)/2.5</f>
        <v>0.16792763157894738</v>
      </c>
      <c r="J530">
        <f ca="1">SUM(表格1[[#This Row],[step1]:[step3]])</f>
        <v>317</v>
      </c>
      <c r="K530">
        <f ca="1">SUM(表格1[[#This Row],[step4]:[step6]])</f>
        <v>291</v>
      </c>
    </row>
    <row r="531" spans="1:11" x14ac:dyDescent="0.4">
      <c r="A531">
        <v>18</v>
      </c>
      <c r="B531">
        <v>24</v>
      </c>
      <c r="C531">
        <f t="shared" ca="1" si="12"/>
        <v>102</v>
      </c>
      <c r="D531">
        <f t="shared" ca="1" si="12"/>
        <v>110</v>
      </c>
      <c r="E531">
        <f t="shared" ca="1" si="12"/>
        <v>88</v>
      </c>
      <c r="F531">
        <f t="shared" ca="1" si="12"/>
        <v>93</v>
      </c>
      <c r="G531">
        <f t="shared" ca="1" si="12"/>
        <v>2</v>
      </c>
      <c r="H531">
        <f t="shared" ca="1" si="12"/>
        <v>5</v>
      </c>
      <c r="I531" s="3">
        <f ca="1">SUMPRODUCT(C531:H531/SUM(C531:H531),對照表!$D$4:$I$4)/2.5</f>
        <v>0.25175000000000003</v>
      </c>
      <c r="J531">
        <f ca="1">SUM(表格1[[#This Row],[step1]:[step3]])</f>
        <v>300</v>
      </c>
      <c r="K531">
        <f ca="1">SUM(表格1[[#This Row],[step4]:[step6]])</f>
        <v>100</v>
      </c>
    </row>
    <row r="532" spans="1:11" x14ac:dyDescent="0.4">
      <c r="A532">
        <v>18</v>
      </c>
      <c r="B532">
        <v>24</v>
      </c>
      <c r="C532">
        <f t="shared" ca="1" si="12"/>
        <v>170</v>
      </c>
      <c r="D532">
        <f t="shared" ca="1" si="12"/>
        <v>90</v>
      </c>
      <c r="E532">
        <f t="shared" ca="1" si="12"/>
        <v>97</v>
      </c>
      <c r="F532">
        <f t="shared" ca="1" si="12"/>
        <v>115</v>
      </c>
      <c r="G532">
        <f t="shared" ca="1" si="12"/>
        <v>84</v>
      </c>
      <c r="H532">
        <f t="shared" ca="1" si="12"/>
        <v>261</v>
      </c>
      <c r="I532" s="3">
        <f ca="1">SUMPRODUCT(C532:H532/SUM(C532:H532),對照表!$D$4:$I$4)/2.5</f>
        <v>0.15410036719706244</v>
      </c>
      <c r="J532">
        <f ca="1">SUM(表格1[[#This Row],[step1]:[step3]])</f>
        <v>357</v>
      </c>
      <c r="K532">
        <f ca="1">SUM(表格1[[#This Row],[step4]:[step6]])</f>
        <v>460</v>
      </c>
    </row>
    <row r="533" spans="1:11" x14ac:dyDescent="0.4">
      <c r="A533">
        <v>18</v>
      </c>
      <c r="B533">
        <v>24</v>
      </c>
      <c r="C533">
        <f t="shared" ca="1" si="12"/>
        <v>135</v>
      </c>
      <c r="D533">
        <f t="shared" ca="1" si="12"/>
        <v>62</v>
      </c>
      <c r="E533">
        <f t="shared" ca="1" si="12"/>
        <v>39</v>
      </c>
      <c r="F533">
        <f t="shared" ca="1" si="12"/>
        <v>138</v>
      </c>
      <c r="G533">
        <f t="shared" ca="1" si="12"/>
        <v>14</v>
      </c>
      <c r="H533">
        <f t="shared" ca="1" si="12"/>
        <v>30</v>
      </c>
      <c r="I533" s="3">
        <f ca="1">SUMPRODUCT(C533:H533/SUM(C533:H533),對照表!$D$4:$I$4)/2.5</f>
        <v>0.22535885167464115</v>
      </c>
      <c r="J533">
        <f ca="1">SUM(表格1[[#This Row],[step1]:[step3]])</f>
        <v>236</v>
      </c>
      <c r="K533">
        <f ca="1">SUM(表格1[[#This Row],[step4]:[step6]])</f>
        <v>182</v>
      </c>
    </row>
    <row r="534" spans="1:11" x14ac:dyDescent="0.4">
      <c r="A534">
        <v>18</v>
      </c>
      <c r="B534">
        <v>24</v>
      </c>
      <c r="C534">
        <f t="shared" ca="1" si="12"/>
        <v>43</v>
      </c>
      <c r="D534">
        <f t="shared" ca="1" si="12"/>
        <v>31</v>
      </c>
      <c r="E534">
        <f t="shared" ca="1" si="12"/>
        <v>52</v>
      </c>
      <c r="F534">
        <f t="shared" ca="1" si="12"/>
        <v>105</v>
      </c>
      <c r="G534">
        <f t="shared" ca="1" si="12"/>
        <v>47</v>
      </c>
      <c r="H534">
        <f t="shared" ca="1" si="12"/>
        <v>65</v>
      </c>
      <c r="I534" s="3">
        <f ca="1">SUMPRODUCT(C534:H534/SUM(C534:H534),對照表!$D$4:$I$4)/2.5</f>
        <v>0.13819241982507288</v>
      </c>
      <c r="J534">
        <f ca="1">SUM(表格1[[#This Row],[step1]:[step3]])</f>
        <v>126</v>
      </c>
      <c r="K534">
        <f ca="1">SUM(表格1[[#This Row],[step4]:[step6]])</f>
        <v>217</v>
      </c>
    </row>
    <row r="535" spans="1:11" x14ac:dyDescent="0.4">
      <c r="A535">
        <v>18</v>
      </c>
      <c r="B535">
        <v>24</v>
      </c>
      <c r="C535">
        <f t="shared" ca="1" si="12"/>
        <v>88</v>
      </c>
      <c r="D535">
        <f t="shared" ca="1" si="12"/>
        <v>44</v>
      </c>
      <c r="E535">
        <f t="shared" ca="1" si="12"/>
        <v>207</v>
      </c>
      <c r="F535">
        <f t="shared" ca="1" si="12"/>
        <v>155</v>
      </c>
      <c r="G535">
        <f t="shared" ca="1" si="12"/>
        <v>213</v>
      </c>
      <c r="H535">
        <f t="shared" ca="1" si="12"/>
        <v>93</v>
      </c>
      <c r="I535" s="3">
        <f ca="1">SUMPRODUCT(C535:H535/SUM(C535:H535),對照表!$D$4:$I$4)/2.5</f>
        <v>0.13162500000000002</v>
      </c>
      <c r="J535">
        <f ca="1">SUM(表格1[[#This Row],[step1]:[step3]])</f>
        <v>339</v>
      </c>
      <c r="K535">
        <f ca="1">SUM(表格1[[#This Row],[step4]:[step6]])</f>
        <v>461</v>
      </c>
    </row>
    <row r="536" spans="1:11" x14ac:dyDescent="0.4">
      <c r="A536">
        <v>18</v>
      </c>
      <c r="B536">
        <v>24</v>
      </c>
      <c r="C536">
        <f t="shared" ca="1" si="12"/>
        <v>4</v>
      </c>
      <c r="D536">
        <f t="shared" ca="1" si="12"/>
        <v>88</v>
      </c>
      <c r="E536">
        <f t="shared" ca="1" si="12"/>
        <v>91</v>
      </c>
      <c r="F536">
        <f t="shared" ca="1" si="12"/>
        <v>50</v>
      </c>
      <c r="G536">
        <f t="shared" ca="1" si="12"/>
        <v>33</v>
      </c>
      <c r="H536">
        <f t="shared" ca="1" si="12"/>
        <v>29</v>
      </c>
      <c r="I536" s="3">
        <f ca="1">SUMPRODUCT(C536:H536/SUM(C536:H536),對照表!$D$4:$I$4)/2.5</f>
        <v>0.17355932203389832</v>
      </c>
      <c r="J536">
        <f ca="1">SUM(表格1[[#This Row],[step1]:[step3]])</f>
        <v>183</v>
      </c>
      <c r="K536">
        <f ca="1">SUM(表格1[[#This Row],[step4]:[step6]])</f>
        <v>112</v>
      </c>
    </row>
    <row r="537" spans="1:11" x14ac:dyDescent="0.4">
      <c r="A537">
        <v>18</v>
      </c>
      <c r="B537">
        <v>24</v>
      </c>
      <c r="C537">
        <f t="shared" ca="1" si="12"/>
        <v>6</v>
      </c>
      <c r="D537">
        <f t="shared" ca="1" si="12"/>
        <v>65</v>
      </c>
      <c r="E537">
        <f t="shared" ca="1" si="12"/>
        <v>43</v>
      </c>
      <c r="F537">
        <f t="shared" ca="1" si="12"/>
        <v>129</v>
      </c>
      <c r="G537">
        <f t="shared" ca="1" si="12"/>
        <v>113</v>
      </c>
      <c r="H537">
        <f t="shared" ca="1" si="12"/>
        <v>2</v>
      </c>
      <c r="I537" s="3">
        <f ca="1">SUMPRODUCT(C537:H537/SUM(C537:H537),對照表!$D$4:$I$4)/2.5</f>
        <v>0.12122905027932962</v>
      </c>
      <c r="J537">
        <f ca="1">SUM(表格1[[#This Row],[step1]:[step3]])</f>
        <v>114</v>
      </c>
      <c r="K537">
        <f ca="1">SUM(表格1[[#This Row],[step4]:[step6]])</f>
        <v>244</v>
      </c>
    </row>
    <row r="538" spans="1:11" x14ac:dyDescent="0.4">
      <c r="A538">
        <v>19</v>
      </c>
      <c r="B538">
        <v>24</v>
      </c>
      <c r="C538">
        <f t="shared" ca="1" si="12"/>
        <v>172</v>
      </c>
      <c r="D538">
        <f t="shared" ca="1" si="12"/>
        <v>237</v>
      </c>
      <c r="E538">
        <f t="shared" ca="1" si="12"/>
        <v>131</v>
      </c>
      <c r="F538">
        <f t="shared" ca="1" si="12"/>
        <v>41</v>
      </c>
      <c r="G538">
        <f t="shared" ca="1" si="12"/>
        <v>67</v>
      </c>
      <c r="H538">
        <f t="shared" ca="1" si="12"/>
        <v>56</v>
      </c>
      <c r="I538" s="3">
        <f ca="1">SUMPRODUCT(C538:H538/SUM(C538:H538),對照表!$D$4:$I$4)/2.5</f>
        <v>0.24176136363636364</v>
      </c>
      <c r="J538">
        <f ca="1">SUM(表格1[[#This Row],[step1]:[step3]])</f>
        <v>540</v>
      </c>
      <c r="K538">
        <f ca="1">SUM(表格1[[#This Row],[step4]:[step6]])</f>
        <v>164</v>
      </c>
    </row>
    <row r="539" spans="1:11" x14ac:dyDescent="0.4">
      <c r="A539">
        <v>19</v>
      </c>
      <c r="B539">
        <v>24</v>
      </c>
      <c r="C539">
        <f t="shared" ca="1" si="12"/>
        <v>115</v>
      </c>
      <c r="D539">
        <f t="shared" ca="1" si="12"/>
        <v>188</v>
      </c>
      <c r="E539">
        <f t="shared" ca="1" si="12"/>
        <v>45</v>
      </c>
      <c r="F539">
        <f t="shared" ca="1" si="12"/>
        <v>258</v>
      </c>
      <c r="G539">
        <f t="shared" ca="1" si="12"/>
        <v>3</v>
      </c>
      <c r="H539">
        <f t="shared" ca="1" si="12"/>
        <v>68</v>
      </c>
      <c r="I539" s="3">
        <f ca="1">SUMPRODUCT(C539:H539/SUM(C539:H539),對照表!$D$4:$I$4)/2.5</f>
        <v>0.20265878877400295</v>
      </c>
      <c r="J539">
        <f ca="1">SUM(表格1[[#This Row],[step1]:[step3]])</f>
        <v>348</v>
      </c>
      <c r="K539">
        <f ca="1">SUM(表格1[[#This Row],[step4]:[step6]])</f>
        <v>329</v>
      </c>
    </row>
    <row r="540" spans="1:11" x14ac:dyDescent="0.4">
      <c r="A540">
        <v>19</v>
      </c>
      <c r="B540">
        <v>24</v>
      </c>
      <c r="C540">
        <f t="shared" ca="1" si="12"/>
        <v>74</v>
      </c>
      <c r="D540">
        <f t="shared" ca="1" si="12"/>
        <v>6</v>
      </c>
      <c r="E540">
        <f t="shared" ca="1" si="12"/>
        <v>5</v>
      </c>
      <c r="F540">
        <f t="shared" ca="1" si="12"/>
        <v>132</v>
      </c>
      <c r="G540">
        <f t="shared" ca="1" si="12"/>
        <v>114</v>
      </c>
      <c r="H540">
        <f t="shared" ca="1" si="12"/>
        <v>132</v>
      </c>
      <c r="I540" s="3">
        <f ca="1">SUMPRODUCT(C540:H540/SUM(C540:H540),對照表!$D$4:$I$4)/2.5</f>
        <v>9.8488120950323971E-2</v>
      </c>
      <c r="J540">
        <f ca="1">SUM(表格1[[#This Row],[step1]:[step3]])</f>
        <v>85</v>
      </c>
      <c r="K540">
        <f ca="1">SUM(表格1[[#This Row],[step4]:[step6]])</f>
        <v>378</v>
      </c>
    </row>
    <row r="541" spans="1:11" x14ac:dyDescent="0.4">
      <c r="A541">
        <v>19</v>
      </c>
      <c r="B541">
        <v>24</v>
      </c>
      <c r="C541">
        <f t="shared" ca="1" si="12"/>
        <v>50</v>
      </c>
      <c r="D541">
        <f t="shared" ca="1" si="12"/>
        <v>5</v>
      </c>
      <c r="E541">
        <f t="shared" ca="1" si="12"/>
        <v>30</v>
      </c>
      <c r="F541">
        <f t="shared" ca="1" si="12"/>
        <v>72</v>
      </c>
      <c r="G541">
        <f t="shared" ca="1" si="12"/>
        <v>244</v>
      </c>
      <c r="H541">
        <f t="shared" ca="1" si="12"/>
        <v>175</v>
      </c>
      <c r="I541" s="3">
        <f ca="1">SUMPRODUCT(C541:H541/SUM(C541:H541),對照表!$D$4:$I$4)/2.5</f>
        <v>6.0243055555555557E-2</v>
      </c>
      <c r="J541">
        <f ca="1">SUM(表格1[[#This Row],[step1]:[step3]])</f>
        <v>85</v>
      </c>
      <c r="K541">
        <f ca="1">SUM(表格1[[#This Row],[step4]:[step6]])</f>
        <v>491</v>
      </c>
    </row>
    <row r="542" spans="1:11" x14ac:dyDescent="0.4">
      <c r="A542">
        <v>19</v>
      </c>
      <c r="B542">
        <v>24</v>
      </c>
      <c r="C542">
        <f t="shared" ca="1" si="12"/>
        <v>142</v>
      </c>
      <c r="D542">
        <f t="shared" ca="1" si="12"/>
        <v>5</v>
      </c>
      <c r="E542">
        <f t="shared" ca="1" si="12"/>
        <v>108</v>
      </c>
      <c r="F542">
        <f t="shared" ca="1" si="12"/>
        <v>76</v>
      </c>
      <c r="G542">
        <f t="shared" ca="1" si="12"/>
        <v>250</v>
      </c>
      <c r="H542">
        <f t="shared" ca="1" si="12"/>
        <v>69</v>
      </c>
      <c r="I542" s="3">
        <f ca="1">SUMPRODUCT(C542:H542/SUM(C542:H542),對照表!$D$4:$I$4)/2.5</f>
        <v>0.13461538461538461</v>
      </c>
      <c r="J542">
        <f ca="1">SUM(表格1[[#This Row],[step1]:[step3]])</f>
        <v>255</v>
      </c>
      <c r="K542">
        <f ca="1">SUM(表格1[[#This Row],[step4]:[step6]])</f>
        <v>395</v>
      </c>
    </row>
    <row r="543" spans="1:11" x14ac:dyDescent="0.4">
      <c r="A543">
        <v>19</v>
      </c>
      <c r="B543">
        <v>24</v>
      </c>
      <c r="C543">
        <f t="shared" ca="1" si="12"/>
        <v>212</v>
      </c>
      <c r="D543">
        <f t="shared" ca="1" si="12"/>
        <v>156</v>
      </c>
      <c r="E543">
        <f t="shared" ca="1" si="12"/>
        <v>117</v>
      </c>
      <c r="F543">
        <f t="shared" ca="1" si="12"/>
        <v>95</v>
      </c>
      <c r="G543">
        <f t="shared" ca="1" si="12"/>
        <v>96</v>
      </c>
      <c r="H543">
        <f t="shared" ca="1" si="12"/>
        <v>54</v>
      </c>
      <c r="I543" s="3">
        <f ca="1">SUMPRODUCT(C543:H543/SUM(C543:H543),對照表!$D$4:$I$4)/2.5</f>
        <v>0.22534246575342465</v>
      </c>
      <c r="J543">
        <f ca="1">SUM(表格1[[#This Row],[step1]:[step3]])</f>
        <v>485</v>
      </c>
      <c r="K543">
        <f ca="1">SUM(表格1[[#This Row],[step4]:[step6]])</f>
        <v>245</v>
      </c>
    </row>
    <row r="544" spans="1:11" x14ac:dyDescent="0.4">
      <c r="A544">
        <v>19</v>
      </c>
      <c r="B544">
        <v>24</v>
      </c>
      <c r="C544">
        <f t="shared" ref="C544:H607" ca="1" si="13">ABS(ROUND(_xlfn.NORM.INV(RAND(),0,1)*100,0))</f>
        <v>151</v>
      </c>
      <c r="D544">
        <f t="shared" ca="1" si="13"/>
        <v>113</v>
      </c>
      <c r="E544">
        <f t="shared" ca="1" si="13"/>
        <v>34</v>
      </c>
      <c r="F544">
        <f t="shared" ca="1" si="13"/>
        <v>34</v>
      </c>
      <c r="G544">
        <f t="shared" ca="1" si="13"/>
        <v>94</v>
      </c>
      <c r="H544">
        <f t="shared" ca="1" si="13"/>
        <v>269</v>
      </c>
      <c r="I544" s="3">
        <f ca="1">SUMPRODUCT(C544:H544/SUM(C544:H544),對照表!$D$4:$I$4)/2.5</f>
        <v>0.15035971223021583</v>
      </c>
      <c r="J544">
        <f ca="1">SUM(表格1[[#This Row],[step1]:[step3]])</f>
        <v>298</v>
      </c>
      <c r="K544">
        <f ca="1">SUM(表格1[[#This Row],[step4]:[step6]])</f>
        <v>397</v>
      </c>
    </row>
    <row r="545" spans="1:11" x14ac:dyDescent="0.4">
      <c r="A545">
        <v>19</v>
      </c>
      <c r="B545">
        <v>24</v>
      </c>
      <c r="C545">
        <f t="shared" ca="1" si="13"/>
        <v>49</v>
      </c>
      <c r="D545">
        <f t="shared" ca="1" si="13"/>
        <v>44</v>
      </c>
      <c r="E545">
        <f t="shared" ca="1" si="13"/>
        <v>5</v>
      </c>
      <c r="F545">
        <f t="shared" ca="1" si="13"/>
        <v>12</v>
      </c>
      <c r="G545">
        <f t="shared" ca="1" si="13"/>
        <v>64</v>
      </c>
      <c r="H545">
        <f t="shared" ca="1" si="13"/>
        <v>126</v>
      </c>
      <c r="I545" s="3">
        <f ca="1">SUMPRODUCT(C545:H545/SUM(C545:H545),對照表!$D$4:$I$4)/2.5</f>
        <v>0.11666666666666667</v>
      </c>
      <c r="J545">
        <f ca="1">SUM(表格1[[#This Row],[step1]:[step3]])</f>
        <v>98</v>
      </c>
      <c r="K545">
        <f ca="1">SUM(表格1[[#This Row],[step4]:[step6]])</f>
        <v>202</v>
      </c>
    </row>
    <row r="546" spans="1:11" x14ac:dyDescent="0.4">
      <c r="A546">
        <v>19</v>
      </c>
      <c r="B546">
        <v>24</v>
      </c>
      <c r="C546">
        <f t="shared" ca="1" si="13"/>
        <v>175</v>
      </c>
      <c r="D546">
        <f t="shared" ca="1" si="13"/>
        <v>24</v>
      </c>
      <c r="E546">
        <f t="shared" ca="1" si="13"/>
        <v>44</v>
      </c>
      <c r="F546">
        <f t="shared" ca="1" si="13"/>
        <v>55</v>
      </c>
      <c r="G546">
        <f t="shared" ca="1" si="13"/>
        <v>70</v>
      </c>
      <c r="H546">
        <f t="shared" ca="1" si="13"/>
        <v>8</v>
      </c>
      <c r="I546" s="3">
        <f ca="1">SUMPRODUCT(C546:H546/SUM(C546:H546),對照表!$D$4:$I$4)/2.5</f>
        <v>0.24335106382978727</v>
      </c>
      <c r="J546">
        <f ca="1">SUM(表格1[[#This Row],[step1]:[step3]])</f>
        <v>243</v>
      </c>
      <c r="K546">
        <f ca="1">SUM(表格1[[#This Row],[step4]:[step6]])</f>
        <v>133</v>
      </c>
    </row>
    <row r="547" spans="1:11" x14ac:dyDescent="0.4">
      <c r="A547">
        <v>19</v>
      </c>
      <c r="B547">
        <v>24</v>
      </c>
      <c r="C547">
        <f t="shared" ca="1" si="13"/>
        <v>82</v>
      </c>
      <c r="D547">
        <f t="shared" ca="1" si="13"/>
        <v>145</v>
      </c>
      <c r="E547">
        <f t="shared" ca="1" si="13"/>
        <v>53</v>
      </c>
      <c r="F547">
        <f t="shared" ca="1" si="13"/>
        <v>9</v>
      </c>
      <c r="G547">
        <f t="shared" ca="1" si="13"/>
        <v>6</v>
      </c>
      <c r="H547">
        <f t="shared" ca="1" si="13"/>
        <v>97</v>
      </c>
      <c r="I547" s="3">
        <f ca="1">SUMPRODUCT(C547:H547/SUM(C547:H547),對照表!$D$4:$I$4)/2.5</f>
        <v>0.22397959183673471</v>
      </c>
      <c r="J547">
        <f ca="1">SUM(表格1[[#This Row],[step1]:[step3]])</f>
        <v>280</v>
      </c>
      <c r="K547">
        <f ca="1">SUM(表格1[[#This Row],[step4]:[step6]])</f>
        <v>112</v>
      </c>
    </row>
    <row r="548" spans="1:11" x14ac:dyDescent="0.4">
      <c r="A548">
        <v>19</v>
      </c>
      <c r="B548">
        <v>24</v>
      </c>
      <c r="C548">
        <f t="shared" ca="1" si="13"/>
        <v>4</v>
      </c>
      <c r="D548">
        <f t="shared" ca="1" si="13"/>
        <v>56</v>
      </c>
      <c r="E548">
        <f t="shared" ca="1" si="13"/>
        <v>115</v>
      </c>
      <c r="F548">
        <f t="shared" ca="1" si="13"/>
        <v>43</v>
      </c>
      <c r="G548">
        <f t="shared" ca="1" si="13"/>
        <v>138</v>
      </c>
      <c r="H548">
        <f t="shared" ca="1" si="13"/>
        <v>43</v>
      </c>
      <c r="I548" s="3">
        <f ca="1">SUMPRODUCT(C548:H548/SUM(C548:H548),對照表!$D$4:$I$4)/2.5</f>
        <v>0.11453634085213034</v>
      </c>
      <c r="J548">
        <f ca="1">SUM(表格1[[#This Row],[step1]:[step3]])</f>
        <v>175</v>
      </c>
      <c r="K548">
        <f ca="1">SUM(表格1[[#This Row],[step4]:[step6]])</f>
        <v>224</v>
      </c>
    </row>
    <row r="549" spans="1:11" x14ac:dyDescent="0.4">
      <c r="A549">
        <v>19</v>
      </c>
      <c r="B549">
        <v>24</v>
      </c>
      <c r="C549">
        <f t="shared" ca="1" si="13"/>
        <v>180</v>
      </c>
      <c r="D549">
        <f t="shared" ca="1" si="13"/>
        <v>20</v>
      </c>
      <c r="E549">
        <f t="shared" ca="1" si="13"/>
        <v>75</v>
      </c>
      <c r="F549">
        <f t="shared" ca="1" si="13"/>
        <v>80</v>
      </c>
      <c r="G549">
        <f t="shared" ca="1" si="13"/>
        <v>61</v>
      </c>
      <c r="H549">
        <f t="shared" ca="1" si="13"/>
        <v>70</v>
      </c>
      <c r="I549" s="3">
        <f ca="1">SUMPRODUCT(C549:H549/SUM(C549:H549),對照表!$D$4:$I$4)/2.5</f>
        <v>0.20781893004115229</v>
      </c>
      <c r="J549">
        <f ca="1">SUM(表格1[[#This Row],[step1]:[step3]])</f>
        <v>275</v>
      </c>
      <c r="K549">
        <f ca="1">SUM(表格1[[#This Row],[step4]:[step6]])</f>
        <v>211</v>
      </c>
    </row>
    <row r="550" spans="1:11" x14ac:dyDescent="0.4">
      <c r="A550">
        <v>19</v>
      </c>
      <c r="B550">
        <v>24</v>
      </c>
      <c r="C550">
        <f t="shared" ca="1" si="13"/>
        <v>5</v>
      </c>
      <c r="D550">
        <f t="shared" ca="1" si="13"/>
        <v>82</v>
      </c>
      <c r="E550">
        <f t="shared" ca="1" si="13"/>
        <v>111</v>
      </c>
      <c r="F550">
        <f t="shared" ca="1" si="13"/>
        <v>130</v>
      </c>
      <c r="G550">
        <f t="shared" ca="1" si="13"/>
        <v>46</v>
      </c>
      <c r="H550">
        <f t="shared" ca="1" si="13"/>
        <v>26</v>
      </c>
      <c r="I550" s="3">
        <f ca="1">SUMPRODUCT(C550:H550/SUM(C550:H550),對照表!$D$4:$I$4)/2.5</f>
        <v>0.15450000000000003</v>
      </c>
      <c r="J550">
        <f ca="1">SUM(表格1[[#This Row],[step1]:[step3]])</f>
        <v>198</v>
      </c>
      <c r="K550">
        <f ca="1">SUM(表格1[[#This Row],[step4]:[step6]])</f>
        <v>202</v>
      </c>
    </row>
    <row r="551" spans="1:11" x14ac:dyDescent="0.4">
      <c r="A551">
        <v>19</v>
      </c>
      <c r="B551">
        <v>24</v>
      </c>
      <c r="C551">
        <f t="shared" ca="1" si="13"/>
        <v>145</v>
      </c>
      <c r="D551">
        <f t="shared" ca="1" si="13"/>
        <v>57</v>
      </c>
      <c r="E551">
        <f t="shared" ca="1" si="13"/>
        <v>63</v>
      </c>
      <c r="F551">
        <f t="shared" ca="1" si="13"/>
        <v>61</v>
      </c>
      <c r="G551">
        <f t="shared" ca="1" si="13"/>
        <v>20</v>
      </c>
      <c r="H551">
        <f t="shared" ca="1" si="13"/>
        <v>63</v>
      </c>
      <c r="I551" s="3">
        <f ca="1">SUMPRODUCT(C551:H551/SUM(C551:H551),對照表!$D$4:$I$4)/2.5</f>
        <v>0.2293398533007335</v>
      </c>
      <c r="J551">
        <f ca="1">SUM(表格1[[#This Row],[step1]:[step3]])</f>
        <v>265</v>
      </c>
      <c r="K551">
        <f ca="1">SUM(表格1[[#This Row],[step4]:[step6]])</f>
        <v>144</v>
      </c>
    </row>
    <row r="552" spans="1:11" x14ac:dyDescent="0.4">
      <c r="A552">
        <v>19</v>
      </c>
      <c r="B552">
        <v>24</v>
      </c>
      <c r="C552">
        <f t="shared" ca="1" si="13"/>
        <v>52</v>
      </c>
      <c r="D552">
        <f t="shared" ca="1" si="13"/>
        <v>77</v>
      </c>
      <c r="E552">
        <f t="shared" ca="1" si="13"/>
        <v>4</v>
      </c>
      <c r="F552">
        <f t="shared" ca="1" si="13"/>
        <v>52</v>
      </c>
      <c r="G552">
        <f t="shared" ca="1" si="13"/>
        <v>7</v>
      </c>
      <c r="H552">
        <f t="shared" ca="1" si="13"/>
        <v>9</v>
      </c>
      <c r="I552" s="3">
        <f ca="1">SUMPRODUCT(C552:H552/SUM(C552:H552),對照表!$D$4:$I$4)/2.5</f>
        <v>0.24825870646766166</v>
      </c>
      <c r="J552">
        <f ca="1">SUM(表格1[[#This Row],[step1]:[step3]])</f>
        <v>133</v>
      </c>
      <c r="K552">
        <f ca="1">SUM(表格1[[#This Row],[step4]:[step6]])</f>
        <v>68</v>
      </c>
    </row>
    <row r="553" spans="1:11" x14ac:dyDescent="0.4">
      <c r="A553">
        <v>19</v>
      </c>
      <c r="B553">
        <v>24</v>
      </c>
      <c r="C553">
        <f t="shared" ca="1" si="13"/>
        <v>184</v>
      </c>
      <c r="D553">
        <f t="shared" ca="1" si="13"/>
        <v>55</v>
      </c>
      <c r="E553">
        <f t="shared" ca="1" si="13"/>
        <v>3</v>
      </c>
      <c r="F553">
        <f t="shared" ca="1" si="13"/>
        <v>12</v>
      </c>
      <c r="G553">
        <f t="shared" ca="1" si="13"/>
        <v>112</v>
      </c>
      <c r="H553">
        <f t="shared" ca="1" si="13"/>
        <v>165</v>
      </c>
      <c r="I553" s="3">
        <f ca="1">SUMPRODUCT(C553:H553/SUM(C553:H553),對照表!$D$4:$I$4)/2.5</f>
        <v>0.17306967984934088</v>
      </c>
      <c r="J553">
        <f ca="1">SUM(表格1[[#This Row],[step1]:[step3]])</f>
        <v>242</v>
      </c>
      <c r="K553">
        <f ca="1">SUM(表格1[[#This Row],[step4]:[step6]])</f>
        <v>289</v>
      </c>
    </row>
    <row r="554" spans="1:11" x14ac:dyDescent="0.4">
      <c r="A554">
        <v>19</v>
      </c>
      <c r="B554">
        <v>24</v>
      </c>
      <c r="C554">
        <f t="shared" ca="1" si="13"/>
        <v>26</v>
      </c>
      <c r="D554">
        <f t="shared" ca="1" si="13"/>
        <v>49</v>
      </c>
      <c r="E554">
        <f t="shared" ca="1" si="13"/>
        <v>38</v>
      </c>
      <c r="F554">
        <f t="shared" ca="1" si="13"/>
        <v>20</v>
      </c>
      <c r="G554">
        <f t="shared" ca="1" si="13"/>
        <v>247</v>
      </c>
      <c r="H554">
        <f t="shared" ca="1" si="13"/>
        <v>120</v>
      </c>
      <c r="I554" s="3">
        <f ca="1">SUMPRODUCT(C554:H554/SUM(C554:H554),對照表!$D$4:$I$4)/2.5</f>
        <v>6.9400000000000003E-2</v>
      </c>
      <c r="J554">
        <f ca="1">SUM(表格1[[#This Row],[step1]:[step3]])</f>
        <v>113</v>
      </c>
      <c r="K554">
        <f ca="1">SUM(表格1[[#This Row],[step4]:[step6]])</f>
        <v>387</v>
      </c>
    </row>
    <row r="555" spans="1:11" x14ac:dyDescent="0.4">
      <c r="A555">
        <v>20</v>
      </c>
      <c r="B555">
        <v>24</v>
      </c>
      <c r="C555">
        <f t="shared" ca="1" si="13"/>
        <v>70</v>
      </c>
      <c r="D555">
        <f t="shared" ca="1" si="13"/>
        <v>31</v>
      </c>
      <c r="E555">
        <f t="shared" ca="1" si="13"/>
        <v>56</v>
      </c>
      <c r="F555">
        <f t="shared" ca="1" si="13"/>
        <v>47</v>
      </c>
      <c r="G555">
        <f t="shared" ca="1" si="13"/>
        <v>26</v>
      </c>
      <c r="H555">
        <f t="shared" ca="1" si="13"/>
        <v>54</v>
      </c>
      <c r="I555" s="3">
        <f ca="1">SUMPRODUCT(C555:H555/SUM(C555:H555),對照表!$D$4:$I$4)/2.5</f>
        <v>0.18732394366197186</v>
      </c>
      <c r="J555">
        <f ca="1">SUM(表格1[[#This Row],[step1]:[step3]])</f>
        <v>157</v>
      </c>
      <c r="K555">
        <f ca="1">SUM(表格1[[#This Row],[step4]:[step6]])</f>
        <v>127</v>
      </c>
    </row>
    <row r="556" spans="1:11" x14ac:dyDescent="0.4">
      <c r="A556">
        <v>20</v>
      </c>
      <c r="B556">
        <v>24</v>
      </c>
      <c r="C556">
        <f t="shared" ca="1" si="13"/>
        <v>163</v>
      </c>
      <c r="D556">
        <f t="shared" ca="1" si="13"/>
        <v>5</v>
      </c>
      <c r="E556">
        <f t="shared" ca="1" si="13"/>
        <v>109</v>
      </c>
      <c r="F556">
        <f t="shared" ca="1" si="13"/>
        <v>21</v>
      </c>
      <c r="G556">
        <f t="shared" ca="1" si="13"/>
        <v>28</v>
      </c>
      <c r="H556">
        <f t="shared" ca="1" si="13"/>
        <v>131</v>
      </c>
      <c r="I556" s="3">
        <f ca="1">SUMPRODUCT(C556:H556/SUM(C556:H556),對照表!$D$4:$I$4)/2.5</f>
        <v>0.19824945295404814</v>
      </c>
      <c r="J556">
        <f ca="1">SUM(表格1[[#This Row],[step1]:[step3]])</f>
        <v>277</v>
      </c>
      <c r="K556">
        <f ca="1">SUM(表格1[[#This Row],[step4]:[step6]])</f>
        <v>180</v>
      </c>
    </row>
    <row r="557" spans="1:11" x14ac:dyDescent="0.4">
      <c r="A557">
        <v>20</v>
      </c>
      <c r="B557">
        <v>24</v>
      </c>
      <c r="C557">
        <f t="shared" ca="1" si="13"/>
        <v>122</v>
      </c>
      <c r="D557">
        <f t="shared" ca="1" si="13"/>
        <v>24</v>
      </c>
      <c r="E557">
        <f t="shared" ca="1" si="13"/>
        <v>35</v>
      </c>
      <c r="F557">
        <f t="shared" ca="1" si="13"/>
        <v>81</v>
      </c>
      <c r="G557">
        <f t="shared" ca="1" si="13"/>
        <v>216</v>
      </c>
      <c r="H557">
        <f t="shared" ca="1" si="13"/>
        <v>77</v>
      </c>
      <c r="I557" s="3">
        <f ca="1">SUMPRODUCT(C557:H557/SUM(C557:H557),對照表!$D$4:$I$4)/2.5</f>
        <v>0.1281081081081081</v>
      </c>
      <c r="J557">
        <f ca="1">SUM(表格1[[#This Row],[step1]:[step3]])</f>
        <v>181</v>
      </c>
      <c r="K557">
        <f ca="1">SUM(表格1[[#This Row],[step4]:[step6]])</f>
        <v>374</v>
      </c>
    </row>
    <row r="558" spans="1:11" x14ac:dyDescent="0.4">
      <c r="A558">
        <v>20</v>
      </c>
      <c r="B558">
        <v>24</v>
      </c>
      <c r="C558">
        <f t="shared" ca="1" si="13"/>
        <v>185</v>
      </c>
      <c r="D558">
        <f t="shared" ca="1" si="13"/>
        <v>79</v>
      </c>
      <c r="E558">
        <f t="shared" ca="1" si="13"/>
        <v>44</v>
      </c>
      <c r="F558">
        <f t="shared" ca="1" si="13"/>
        <v>17</v>
      </c>
      <c r="G558">
        <f t="shared" ca="1" si="13"/>
        <v>21</v>
      </c>
      <c r="H558">
        <f t="shared" ca="1" si="13"/>
        <v>169</v>
      </c>
      <c r="I558" s="3">
        <f ca="1">SUMPRODUCT(C558:H558/SUM(C558:H558),對照表!$D$4:$I$4)/2.5</f>
        <v>0.2100970873786408</v>
      </c>
      <c r="J558">
        <f ca="1">SUM(表格1[[#This Row],[step1]:[step3]])</f>
        <v>308</v>
      </c>
      <c r="K558">
        <f ca="1">SUM(表格1[[#This Row],[step4]:[step6]])</f>
        <v>207</v>
      </c>
    </row>
    <row r="559" spans="1:11" x14ac:dyDescent="0.4">
      <c r="A559">
        <v>20</v>
      </c>
      <c r="B559">
        <v>24</v>
      </c>
      <c r="C559">
        <f t="shared" ca="1" si="13"/>
        <v>81</v>
      </c>
      <c r="D559">
        <f t="shared" ca="1" si="13"/>
        <v>105</v>
      </c>
      <c r="E559">
        <f t="shared" ca="1" si="13"/>
        <v>60</v>
      </c>
      <c r="F559">
        <f t="shared" ca="1" si="13"/>
        <v>55</v>
      </c>
      <c r="G559">
        <f t="shared" ca="1" si="13"/>
        <v>101</v>
      </c>
      <c r="H559">
        <f t="shared" ca="1" si="13"/>
        <v>36</v>
      </c>
      <c r="I559" s="3">
        <f ca="1">SUMPRODUCT(C559:H559/SUM(C559:H559),對照表!$D$4:$I$4)/2.5</f>
        <v>0.18584474885844746</v>
      </c>
      <c r="J559">
        <f ca="1">SUM(表格1[[#This Row],[step1]:[step3]])</f>
        <v>246</v>
      </c>
      <c r="K559">
        <f ca="1">SUM(表格1[[#This Row],[step4]:[step6]])</f>
        <v>192</v>
      </c>
    </row>
    <row r="560" spans="1:11" x14ac:dyDescent="0.4">
      <c r="A560">
        <v>20</v>
      </c>
      <c r="B560">
        <v>24</v>
      </c>
      <c r="C560">
        <f t="shared" ca="1" si="13"/>
        <v>33</v>
      </c>
      <c r="D560">
        <f t="shared" ca="1" si="13"/>
        <v>16</v>
      </c>
      <c r="E560">
        <f t="shared" ca="1" si="13"/>
        <v>84</v>
      </c>
      <c r="F560">
        <f t="shared" ca="1" si="13"/>
        <v>43</v>
      </c>
      <c r="G560">
        <f t="shared" ca="1" si="13"/>
        <v>78</v>
      </c>
      <c r="H560">
        <f t="shared" ca="1" si="13"/>
        <v>74</v>
      </c>
      <c r="I560" s="3">
        <f ca="1">SUMPRODUCT(C560:H560/SUM(C560:H560),對照表!$D$4:$I$4)/2.5</f>
        <v>0.11920731707317074</v>
      </c>
      <c r="J560">
        <f ca="1">SUM(表格1[[#This Row],[step1]:[step3]])</f>
        <v>133</v>
      </c>
      <c r="K560">
        <f ca="1">SUM(表格1[[#This Row],[step4]:[step6]])</f>
        <v>195</v>
      </c>
    </row>
    <row r="561" spans="1:11" x14ac:dyDescent="0.4">
      <c r="A561">
        <v>20</v>
      </c>
      <c r="B561">
        <v>24</v>
      </c>
      <c r="C561">
        <f t="shared" ca="1" si="13"/>
        <v>42</v>
      </c>
      <c r="D561">
        <f t="shared" ca="1" si="13"/>
        <v>64</v>
      </c>
      <c r="E561">
        <f t="shared" ca="1" si="13"/>
        <v>22</v>
      </c>
      <c r="F561">
        <f t="shared" ca="1" si="13"/>
        <v>130</v>
      </c>
      <c r="G561">
        <f t="shared" ca="1" si="13"/>
        <v>60</v>
      </c>
      <c r="H561">
        <f t="shared" ca="1" si="13"/>
        <v>110</v>
      </c>
      <c r="I561" s="3">
        <f ca="1">SUMPRODUCT(C561:H561/SUM(C561:H561),對照表!$D$4:$I$4)/2.5</f>
        <v>0.1247663551401869</v>
      </c>
      <c r="J561">
        <f ca="1">SUM(表格1[[#This Row],[step1]:[step3]])</f>
        <v>128</v>
      </c>
      <c r="K561">
        <f ca="1">SUM(表格1[[#This Row],[step4]:[step6]])</f>
        <v>300</v>
      </c>
    </row>
    <row r="562" spans="1:11" x14ac:dyDescent="0.4">
      <c r="A562">
        <v>20</v>
      </c>
      <c r="B562">
        <v>24</v>
      </c>
      <c r="C562">
        <f t="shared" ca="1" si="13"/>
        <v>33</v>
      </c>
      <c r="D562">
        <f t="shared" ca="1" si="13"/>
        <v>47</v>
      </c>
      <c r="E562">
        <f t="shared" ca="1" si="13"/>
        <v>39</v>
      </c>
      <c r="F562">
        <f t="shared" ca="1" si="13"/>
        <v>178</v>
      </c>
      <c r="G562">
        <f t="shared" ca="1" si="13"/>
        <v>27</v>
      </c>
      <c r="H562">
        <f t="shared" ca="1" si="13"/>
        <v>41</v>
      </c>
      <c r="I562" s="3">
        <f ca="1">SUMPRODUCT(C562:H562/SUM(C562:H562),對照表!$D$4:$I$4)/2.5</f>
        <v>0.14493150684931505</v>
      </c>
      <c r="J562">
        <f ca="1">SUM(表格1[[#This Row],[step1]:[step3]])</f>
        <v>119</v>
      </c>
      <c r="K562">
        <f ca="1">SUM(表格1[[#This Row],[step4]:[step6]])</f>
        <v>246</v>
      </c>
    </row>
    <row r="563" spans="1:11" x14ac:dyDescent="0.4">
      <c r="A563">
        <v>20</v>
      </c>
      <c r="B563">
        <v>24</v>
      </c>
      <c r="C563">
        <f t="shared" ca="1" si="13"/>
        <v>51</v>
      </c>
      <c r="D563">
        <f t="shared" ca="1" si="13"/>
        <v>19</v>
      </c>
      <c r="E563">
        <f t="shared" ca="1" si="13"/>
        <v>106</v>
      </c>
      <c r="F563">
        <f t="shared" ca="1" si="13"/>
        <v>7</v>
      </c>
      <c r="G563">
        <f t="shared" ca="1" si="13"/>
        <v>84</v>
      </c>
      <c r="H563">
        <f t="shared" ca="1" si="13"/>
        <v>86</v>
      </c>
      <c r="I563" s="3">
        <f ca="1">SUMPRODUCT(C563:H563/SUM(C563:H563),對照表!$D$4:$I$4)/2.5</f>
        <v>0.1359773371104816</v>
      </c>
      <c r="J563">
        <f ca="1">SUM(表格1[[#This Row],[step1]:[step3]])</f>
        <v>176</v>
      </c>
      <c r="K563">
        <f ca="1">SUM(表格1[[#This Row],[step4]:[step6]])</f>
        <v>177</v>
      </c>
    </row>
    <row r="564" spans="1:11" x14ac:dyDescent="0.4">
      <c r="A564">
        <v>20</v>
      </c>
      <c r="B564">
        <v>24</v>
      </c>
      <c r="C564">
        <f t="shared" ca="1" si="13"/>
        <v>99</v>
      </c>
      <c r="D564">
        <f t="shared" ca="1" si="13"/>
        <v>72</v>
      </c>
      <c r="E564">
        <f t="shared" ca="1" si="13"/>
        <v>89</v>
      </c>
      <c r="F564">
        <f t="shared" ca="1" si="13"/>
        <v>96</v>
      </c>
      <c r="G564">
        <f t="shared" ca="1" si="13"/>
        <v>1</v>
      </c>
      <c r="H564">
        <f t="shared" ca="1" si="13"/>
        <v>1</v>
      </c>
      <c r="I564" s="3">
        <f ca="1">SUMPRODUCT(C564:H564/SUM(C564:H564),對照表!$D$4:$I$4)/2.5</f>
        <v>0.24748603351955309</v>
      </c>
      <c r="J564">
        <f ca="1">SUM(表格1[[#This Row],[step1]:[step3]])</f>
        <v>260</v>
      </c>
      <c r="K564">
        <f ca="1">SUM(表格1[[#This Row],[step4]:[step6]])</f>
        <v>98</v>
      </c>
    </row>
    <row r="565" spans="1:11" x14ac:dyDescent="0.4">
      <c r="A565">
        <v>20</v>
      </c>
      <c r="B565">
        <v>24</v>
      </c>
      <c r="C565">
        <f t="shared" ca="1" si="13"/>
        <v>62</v>
      </c>
      <c r="D565">
        <f t="shared" ca="1" si="13"/>
        <v>140</v>
      </c>
      <c r="E565">
        <f t="shared" ca="1" si="13"/>
        <v>78</v>
      </c>
      <c r="F565">
        <f t="shared" ca="1" si="13"/>
        <v>22</v>
      </c>
      <c r="G565">
        <f t="shared" ca="1" si="13"/>
        <v>184</v>
      </c>
      <c r="H565">
        <f t="shared" ca="1" si="13"/>
        <v>182</v>
      </c>
      <c r="I565" s="3">
        <f ca="1">SUMPRODUCT(C565:H565/SUM(C565:H565),對照表!$D$4:$I$4)/2.5</f>
        <v>0.12664670658682636</v>
      </c>
      <c r="J565">
        <f ca="1">SUM(表格1[[#This Row],[step1]:[step3]])</f>
        <v>280</v>
      </c>
      <c r="K565">
        <f ca="1">SUM(表格1[[#This Row],[step4]:[step6]])</f>
        <v>388</v>
      </c>
    </row>
    <row r="566" spans="1:11" x14ac:dyDescent="0.4">
      <c r="A566">
        <v>20</v>
      </c>
      <c r="B566">
        <v>24</v>
      </c>
      <c r="C566">
        <f t="shared" ca="1" si="13"/>
        <v>184</v>
      </c>
      <c r="D566">
        <f t="shared" ca="1" si="13"/>
        <v>80</v>
      </c>
      <c r="E566">
        <f t="shared" ca="1" si="13"/>
        <v>3</v>
      </c>
      <c r="F566">
        <f t="shared" ca="1" si="13"/>
        <v>49</v>
      </c>
      <c r="G566">
        <f t="shared" ca="1" si="13"/>
        <v>20</v>
      </c>
      <c r="H566">
        <f t="shared" ca="1" si="13"/>
        <v>9</v>
      </c>
      <c r="I566" s="3">
        <f ca="1">SUMPRODUCT(C566:H566/SUM(C566:H566),對照表!$D$4:$I$4)/2.5</f>
        <v>0.29884057971014488</v>
      </c>
      <c r="J566">
        <f ca="1">SUM(表格1[[#This Row],[step1]:[step3]])</f>
        <v>267</v>
      </c>
      <c r="K566">
        <f ca="1">SUM(表格1[[#This Row],[step4]:[step6]])</f>
        <v>78</v>
      </c>
    </row>
    <row r="567" spans="1:11" x14ac:dyDescent="0.4">
      <c r="A567">
        <v>20</v>
      </c>
      <c r="B567">
        <v>24</v>
      </c>
      <c r="C567">
        <f t="shared" ca="1" si="13"/>
        <v>88</v>
      </c>
      <c r="D567">
        <f t="shared" ca="1" si="13"/>
        <v>74</v>
      </c>
      <c r="E567">
        <f t="shared" ca="1" si="13"/>
        <v>122</v>
      </c>
      <c r="F567">
        <f t="shared" ca="1" si="13"/>
        <v>76</v>
      </c>
      <c r="G567">
        <f t="shared" ca="1" si="13"/>
        <v>65</v>
      </c>
      <c r="H567">
        <f t="shared" ca="1" si="13"/>
        <v>151</v>
      </c>
      <c r="I567" s="3">
        <f ca="1">SUMPRODUCT(C567:H567/SUM(C567:H567),對照表!$D$4:$I$4)/2.5</f>
        <v>0.15520833333333334</v>
      </c>
      <c r="J567">
        <f ca="1">SUM(表格1[[#This Row],[step1]:[step3]])</f>
        <v>284</v>
      </c>
      <c r="K567">
        <f ca="1">SUM(表格1[[#This Row],[step4]:[step6]])</f>
        <v>292</v>
      </c>
    </row>
    <row r="568" spans="1:11" x14ac:dyDescent="0.4">
      <c r="A568">
        <v>21</v>
      </c>
      <c r="B568">
        <v>24</v>
      </c>
      <c r="C568">
        <f t="shared" ca="1" si="13"/>
        <v>34</v>
      </c>
      <c r="D568">
        <f t="shared" ca="1" si="13"/>
        <v>208</v>
      </c>
      <c r="E568">
        <f t="shared" ca="1" si="13"/>
        <v>116</v>
      </c>
      <c r="F568">
        <f t="shared" ca="1" si="13"/>
        <v>62</v>
      </c>
      <c r="G568">
        <f t="shared" ca="1" si="13"/>
        <v>65</v>
      </c>
      <c r="H568">
        <f t="shared" ca="1" si="13"/>
        <v>167</v>
      </c>
      <c r="I568" s="3">
        <f ca="1">SUMPRODUCT(C568:H568/SUM(C568:H568),對照表!$D$4:$I$4)/2.5</f>
        <v>0.16165644171779139</v>
      </c>
      <c r="J568">
        <f ca="1">SUM(表格1[[#This Row],[step1]:[step3]])</f>
        <v>358</v>
      </c>
      <c r="K568">
        <f ca="1">SUM(表格1[[#This Row],[step4]:[step6]])</f>
        <v>294</v>
      </c>
    </row>
    <row r="569" spans="1:11" x14ac:dyDescent="0.4">
      <c r="A569">
        <v>21</v>
      </c>
      <c r="B569">
        <v>24</v>
      </c>
      <c r="C569">
        <f t="shared" ca="1" si="13"/>
        <v>3</v>
      </c>
      <c r="D569">
        <f t="shared" ca="1" si="13"/>
        <v>158</v>
      </c>
      <c r="E569">
        <f t="shared" ca="1" si="13"/>
        <v>141</v>
      </c>
      <c r="F569">
        <f t="shared" ca="1" si="13"/>
        <v>75</v>
      </c>
      <c r="G569">
        <f t="shared" ca="1" si="13"/>
        <v>167</v>
      </c>
      <c r="H569">
        <f t="shared" ca="1" si="13"/>
        <v>118</v>
      </c>
      <c r="I569" s="3">
        <f ca="1">SUMPRODUCT(C569:H569/SUM(C569:H569),對照表!$D$4:$I$4)/2.5</f>
        <v>0.12734138972809669</v>
      </c>
      <c r="J569">
        <f ca="1">SUM(表格1[[#This Row],[step1]:[step3]])</f>
        <v>302</v>
      </c>
      <c r="K569">
        <f ca="1">SUM(表格1[[#This Row],[step4]:[step6]])</f>
        <v>360</v>
      </c>
    </row>
    <row r="570" spans="1:11" x14ac:dyDescent="0.4">
      <c r="A570">
        <v>21</v>
      </c>
      <c r="B570">
        <v>24</v>
      </c>
      <c r="C570">
        <f t="shared" ca="1" si="13"/>
        <v>24</v>
      </c>
      <c r="D570">
        <f t="shared" ca="1" si="13"/>
        <v>94</v>
      </c>
      <c r="E570">
        <f t="shared" ca="1" si="13"/>
        <v>12</v>
      </c>
      <c r="F570">
        <f t="shared" ca="1" si="13"/>
        <v>2</v>
      </c>
      <c r="G570">
        <f t="shared" ca="1" si="13"/>
        <v>3</v>
      </c>
      <c r="H570">
        <f t="shared" ca="1" si="13"/>
        <v>110</v>
      </c>
      <c r="I570" s="3">
        <f ca="1">SUMPRODUCT(C570:H570/SUM(C570:H570),對照表!$D$4:$I$4)/2.5</f>
        <v>0.1648979591836735</v>
      </c>
      <c r="J570">
        <f ca="1">SUM(表格1[[#This Row],[step1]:[step3]])</f>
        <v>130</v>
      </c>
      <c r="K570">
        <f ca="1">SUM(表格1[[#This Row],[step4]:[step6]])</f>
        <v>115</v>
      </c>
    </row>
    <row r="571" spans="1:11" x14ac:dyDescent="0.4">
      <c r="A571">
        <v>21</v>
      </c>
      <c r="B571">
        <v>24</v>
      </c>
      <c r="C571">
        <f t="shared" ca="1" si="13"/>
        <v>22</v>
      </c>
      <c r="D571">
        <f t="shared" ca="1" si="13"/>
        <v>51</v>
      </c>
      <c r="E571">
        <f t="shared" ca="1" si="13"/>
        <v>44</v>
      </c>
      <c r="F571">
        <f t="shared" ca="1" si="13"/>
        <v>43</v>
      </c>
      <c r="G571">
        <f t="shared" ca="1" si="13"/>
        <v>74</v>
      </c>
      <c r="H571">
        <f t="shared" ca="1" si="13"/>
        <v>27</v>
      </c>
      <c r="I571" s="3">
        <f ca="1">SUMPRODUCT(C571:H571/SUM(C571:H571),對照表!$D$4:$I$4)/2.5</f>
        <v>0.14252873563218391</v>
      </c>
      <c r="J571">
        <f ca="1">SUM(表格1[[#This Row],[step1]:[step3]])</f>
        <v>117</v>
      </c>
      <c r="K571">
        <f ca="1">SUM(表格1[[#This Row],[step4]:[step6]])</f>
        <v>144</v>
      </c>
    </row>
    <row r="572" spans="1:11" x14ac:dyDescent="0.4">
      <c r="A572">
        <v>21</v>
      </c>
      <c r="B572">
        <v>24</v>
      </c>
      <c r="C572">
        <f t="shared" ca="1" si="13"/>
        <v>84</v>
      </c>
      <c r="D572">
        <f t="shared" ca="1" si="13"/>
        <v>20</v>
      </c>
      <c r="E572">
        <f t="shared" ca="1" si="13"/>
        <v>83</v>
      </c>
      <c r="F572">
        <f t="shared" ca="1" si="13"/>
        <v>62</v>
      </c>
      <c r="G572">
        <f t="shared" ca="1" si="13"/>
        <v>88</v>
      </c>
      <c r="H572">
        <f t="shared" ca="1" si="13"/>
        <v>73</v>
      </c>
      <c r="I572" s="3">
        <f ca="1">SUMPRODUCT(C572:H572/SUM(C572:H572),對照表!$D$4:$I$4)/2.5</f>
        <v>0.15219512195121948</v>
      </c>
      <c r="J572">
        <f ca="1">SUM(表格1[[#This Row],[step1]:[step3]])</f>
        <v>187</v>
      </c>
      <c r="K572">
        <f ca="1">SUM(表格1[[#This Row],[step4]:[step6]])</f>
        <v>223</v>
      </c>
    </row>
    <row r="573" spans="1:11" x14ac:dyDescent="0.4">
      <c r="A573">
        <v>21</v>
      </c>
      <c r="B573">
        <v>24</v>
      </c>
      <c r="C573">
        <f t="shared" ca="1" si="13"/>
        <v>175</v>
      </c>
      <c r="D573">
        <f t="shared" ca="1" si="13"/>
        <v>33</v>
      </c>
      <c r="E573">
        <f t="shared" ca="1" si="13"/>
        <v>90</v>
      </c>
      <c r="F573">
        <f t="shared" ca="1" si="13"/>
        <v>89</v>
      </c>
      <c r="G573">
        <f t="shared" ca="1" si="13"/>
        <v>0</v>
      </c>
      <c r="H573">
        <f t="shared" ca="1" si="13"/>
        <v>72</v>
      </c>
      <c r="I573" s="3">
        <f ca="1">SUMPRODUCT(C573:H573/SUM(C573:H573),對照表!$D$4:$I$4)/2.5</f>
        <v>0.23267973856209151</v>
      </c>
      <c r="J573">
        <f ca="1">SUM(表格1[[#This Row],[step1]:[step3]])</f>
        <v>298</v>
      </c>
      <c r="K573">
        <f ca="1">SUM(表格1[[#This Row],[step4]:[step6]])</f>
        <v>161</v>
      </c>
    </row>
    <row r="574" spans="1:11" x14ac:dyDescent="0.4">
      <c r="A574">
        <v>21</v>
      </c>
      <c r="B574">
        <v>24</v>
      </c>
      <c r="C574">
        <f t="shared" ca="1" si="13"/>
        <v>84</v>
      </c>
      <c r="D574">
        <f t="shared" ca="1" si="13"/>
        <v>58</v>
      </c>
      <c r="E574">
        <f t="shared" ca="1" si="13"/>
        <v>53</v>
      </c>
      <c r="F574">
        <f t="shared" ca="1" si="13"/>
        <v>121</v>
      </c>
      <c r="G574">
        <f t="shared" ca="1" si="13"/>
        <v>182</v>
      </c>
      <c r="H574">
        <f t="shared" ca="1" si="13"/>
        <v>125</v>
      </c>
      <c r="I574" s="3">
        <f ca="1">SUMPRODUCT(C574:H574/SUM(C574:H574),對照表!$D$4:$I$4)/2.5</f>
        <v>0.11829855537720706</v>
      </c>
      <c r="J574">
        <f ca="1">SUM(表格1[[#This Row],[step1]:[step3]])</f>
        <v>195</v>
      </c>
      <c r="K574">
        <f ca="1">SUM(表格1[[#This Row],[step4]:[step6]])</f>
        <v>428</v>
      </c>
    </row>
    <row r="575" spans="1:11" x14ac:dyDescent="0.4">
      <c r="A575">
        <v>21</v>
      </c>
      <c r="B575">
        <v>24</v>
      </c>
      <c r="C575">
        <f t="shared" ca="1" si="13"/>
        <v>74</v>
      </c>
      <c r="D575">
        <f t="shared" ca="1" si="13"/>
        <v>11</v>
      </c>
      <c r="E575">
        <f t="shared" ca="1" si="13"/>
        <v>20</v>
      </c>
      <c r="F575">
        <f t="shared" ca="1" si="13"/>
        <v>78</v>
      </c>
      <c r="G575">
        <f t="shared" ca="1" si="13"/>
        <v>61</v>
      </c>
      <c r="H575">
        <f t="shared" ca="1" si="13"/>
        <v>119</v>
      </c>
      <c r="I575" s="3">
        <f ca="1">SUMPRODUCT(C575:H575/SUM(C575:H575),對照表!$D$4:$I$4)/2.5</f>
        <v>0.12314049586776858</v>
      </c>
      <c r="J575">
        <f ca="1">SUM(表格1[[#This Row],[step1]:[step3]])</f>
        <v>105</v>
      </c>
      <c r="K575">
        <f ca="1">SUM(表格1[[#This Row],[step4]:[step6]])</f>
        <v>258</v>
      </c>
    </row>
    <row r="576" spans="1:11" x14ac:dyDescent="0.4">
      <c r="A576">
        <v>21</v>
      </c>
      <c r="B576">
        <v>24</v>
      </c>
      <c r="C576">
        <f t="shared" ca="1" si="13"/>
        <v>179</v>
      </c>
      <c r="D576">
        <f t="shared" ca="1" si="13"/>
        <v>66</v>
      </c>
      <c r="E576">
        <f t="shared" ca="1" si="13"/>
        <v>43</v>
      </c>
      <c r="F576">
        <f t="shared" ca="1" si="13"/>
        <v>120</v>
      </c>
      <c r="G576">
        <f t="shared" ca="1" si="13"/>
        <v>37</v>
      </c>
      <c r="H576">
        <f t="shared" ca="1" si="13"/>
        <v>28</v>
      </c>
      <c r="I576" s="3">
        <f ca="1">SUMPRODUCT(C576:H576/SUM(C576:H576),對照表!$D$4:$I$4)/2.5</f>
        <v>0.2367864693446089</v>
      </c>
      <c r="J576">
        <f ca="1">SUM(表格1[[#This Row],[step1]:[step3]])</f>
        <v>288</v>
      </c>
      <c r="K576">
        <f ca="1">SUM(表格1[[#This Row],[step4]:[step6]])</f>
        <v>185</v>
      </c>
    </row>
    <row r="577" spans="1:11" x14ac:dyDescent="0.4">
      <c r="A577">
        <v>21</v>
      </c>
      <c r="B577">
        <v>24</v>
      </c>
      <c r="C577">
        <f t="shared" ca="1" si="13"/>
        <v>185</v>
      </c>
      <c r="D577">
        <f t="shared" ca="1" si="13"/>
        <v>25</v>
      </c>
      <c r="E577">
        <f t="shared" ca="1" si="13"/>
        <v>88</v>
      </c>
      <c r="F577">
        <f t="shared" ca="1" si="13"/>
        <v>93</v>
      </c>
      <c r="G577">
        <f t="shared" ca="1" si="13"/>
        <v>190</v>
      </c>
      <c r="H577">
        <f t="shared" ca="1" si="13"/>
        <v>119</v>
      </c>
      <c r="I577" s="3">
        <f ca="1">SUMPRODUCT(C577:H577/SUM(C577:H577),對照表!$D$4:$I$4)/2.5</f>
        <v>0.15485714285714286</v>
      </c>
      <c r="J577">
        <f ca="1">SUM(表格1[[#This Row],[step1]:[step3]])</f>
        <v>298</v>
      </c>
      <c r="K577">
        <f ca="1">SUM(表格1[[#This Row],[step4]:[step6]])</f>
        <v>402</v>
      </c>
    </row>
    <row r="578" spans="1:11" x14ac:dyDescent="0.4">
      <c r="A578">
        <v>21</v>
      </c>
      <c r="B578">
        <v>24</v>
      </c>
      <c r="C578">
        <f t="shared" ca="1" si="13"/>
        <v>153</v>
      </c>
      <c r="D578">
        <f t="shared" ca="1" si="13"/>
        <v>131</v>
      </c>
      <c r="E578">
        <f t="shared" ca="1" si="13"/>
        <v>53</v>
      </c>
      <c r="F578">
        <f t="shared" ca="1" si="13"/>
        <v>74</v>
      </c>
      <c r="G578">
        <f t="shared" ca="1" si="13"/>
        <v>125</v>
      </c>
      <c r="H578">
        <f t="shared" ca="1" si="13"/>
        <v>146</v>
      </c>
      <c r="I578" s="3">
        <f ca="1">SUMPRODUCT(C578:H578/SUM(C578:H578),對照表!$D$4:$I$4)/2.5</f>
        <v>0.17375366568914957</v>
      </c>
      <c r="J578">
        <f ca="1">SUM(表格1[[#This Row],[step1]:[step3]])</f>
        <v>337</v>
      </c>
      <c r="K578">
        <f ca="1">SUM(表格1[[#This Row],[step4]:[step6]])</f>
        <v>345</v>
      </c>
    </row>
    <row r="579" spans="1:11" x14ac:dyDescent="0.4">
      <c r="A579">
        <v>21</v>
      </c>
      <c r="B579">
        <v>24</v>
      </c>
      <c r="C579">
        <f t="shared" ca="1" si="13"/>
        <v>149</v>
      </c>
      <c r="D579">
        <f t="shared" ca="1" si="13"/>
        <v>198</v>
      </c>
      <c r="E579">
        <f t="shared" ca="1" si="13"/>
        <v>44</v>
      </c>
      <c r="F579">
        <f t="shared" ca="1" si="13"/>
        <v>144</v>
      </c>
      <c r="G579">
        <f t="shared" ca="1" si="13"/>
        <v>10</v>
      </c>
      <c r="H579">
        <f t="shared" ca="1" si="13"/>
        <v>41</v>
      </c>
      <c r="I579" s="3">
        <f ca="1">SUMPRODUCT(C579:H579/SUM(C579:H579),對照表!$D$4:$I$4)/2.5</f>
        <v>0.24266211604095561</v>
      </c>
      <c r="J579">
        <f ca="1">SUM(表格1[[#This Row],[step1]:[step3]])</f>
        <v>391</v>
      </c>
      <c r="K579">
        <f ca="1">SUM(表格1[[#This Row],[step4]:[step6]])</f>
        <v>195</v>
      </c>
    </row>
    <row r="580" spans="1:11" x14ac:dyDescent="0.4">
      <c r="A580">
        <v>21</v>
      </c>
      <c r="B580">
        <v>24</v>
      </c>
      <c r="C580">
        <f t="shared" ca="1" si="13"/>
        <v>41</v>
      </c>
      <c r="D580">
        <f t="shared" ca="1" si="13"/>
        <v>47</v>
      </c>
      <c r="E580">
        <f t="shared" ca="1" si="13"/>
        <v>54</v>
      </c>
      <c r="F580">
        <f t="shared" ca="1" si="13"/>
        <v>79</v>
      </c>
      <c r="G580">
        <f t="shared" ca="1" si="13"/>
        <v>210</v>
      </c>
      <c r="H580">
        <f t="shared" ca="1" si="13"/>
        <v>51</v>
      </c>
      <c r="I580" s="3">
        <f ca="1">SUMPRODUCT(C580:H580/SUM(C580:H580),對照表!$D$4:$I$4)/2.5</f>
        <v>0.1020746887966805</v>
      </c>
      <c r="J580">
        <f ca="1">SUM(表格1[[#This Row],[step1]:[step3]])</f>
        <v>142</v>
      </c>
      <c r="K580">
        <f ca="1">SUM(表格1[[#This Row],[step4]:[step6]])</f>
        <v>340</v>
      </c>
    </row>
    <row r="581" spans="1:11" x14ac:dyDescent="0.4">
      <c r="A581">
        <v>21</v>
      </c>
      <c r="B581">
        <v>24</v>
      </c>
      <c r="C581">
        <f t="shared" ca="1" si="13"/>
        <v>0</v>
      </c>
      <c r="D581">
        <f t="shared" ca="1" si="13"/>
        <v>69</v>
      </c>
      <c r="E581">
        <f t="shared" ca="1" si="13"/>
        <v>363</v>
      </c>
      <c r="F581">
        <f t="shared" ca="1" si="13"/>
        <v>81</v>
      </c>
      <c r="G581">
        <f t="shared" ca="1" si="13"/>
        <v>30</v>
      </c>
      <c r="H581">
        <f t="shared" ca="1" si="13"/>
        <v>26</v>
      </c>
      <c r="I581" s="3">
        <f ca="1">SUMPRODUCT(C581:H581/SUM(C581:H581),對照表!$D$4:$I$4)/2.5</f>
        <v>0.17820738137082598</v>
      </c>
      <c r="J581">
        <f ca="1">SUM(表格1[[#This Row],[step1]:[step3]])</f>
        <v>432</v>
      </c>
      <c r="K581">
        <f ca="1">SUM(表格1[[#This Row],[step4]:[step6]])</f>
        <v>137</v>
      </c>
    </row>
    <row r="582" spans="1:11" x14ac:dyDescent="0.4">
      <c r="A582">
        <v>21</v>
      </c>
      <c r="B582">
        <v>24</v>
      </c>
      <c r="C582">
        <f t="shared" ca="1" si="13"/>
        <v>95</v>
      </c>
      <c r="D582">
        <f t="shared" ca="1" si="13"/>
        <v>79</v>
      </c>
      <c r="E582">
        <f t="shared" ca="1" si="13"/>
        <v>132</v>
      </c>
      <c r="F582">
        <f t="shared" ca="1" si="13"/>
        <v>82</v>
      </c>
      <c r="G582">
        <f t="shared" ca="1" si="13"/>
        <v>162</v>
      </c>
      <c r="H582">
        <f t="shared" ca="1" si="13"/>
        <v>24</v>
      </c>
      <c r="I582" s="3">
        <f ca="1">SUMPRODUCT(C582:H582/SUM(C582:H582),對照表!$D$4:$I$4)/2.5</f>
        <v>0.16777003484320557</v>
      </c>
      <c r="J582">
        <f ca="1">SUM(表格1[[#This Row],[step1]:[step3]])</f>
        <v>306</v>
      </c>
      <c r="K582">
        <f ca="1">SUM(表格1[[#This Row],[step4]:[step6]])</f>
        <v>268</v>
      </c>
    </row>
    <row r="583" spans="1:11" x14ac:dyDescent="0.4">
      <c r="A583">
        <v>21</v>
      </c>
      <c r="B583">
        <v>24</v>
      </c>
      <c r="C583">
        <f t="shared" ca="1" si="13"/>
        <v>172</v>
      </c>
      <c r="D583">
        <f t="shared" ca="1" si="13"/>
        <v>111</v>
      </c>
      <c r="E583">
        <f t="shared" ca="1" si="13"/>
        <v>270</v>
      </c>
      <c r="F583">
        <f t="shared" ca="1" si="13"/>
        <v>30</v>
      </c>
      <c r="G583">
        <f t="shared" ca="1" si="13"/>
        <v>10</v>
      </c>
      <c r="H583">
        <f t="shared" ca="1" si="13"/>
        <v>80</v>
      </c>
      <c r="I583" s="3">
        <f ca="1">SUMPRODUCT(C583:H583/SUM(C583:H583),對照表!$D$4:$I$4)/2.5</f>
        <v>0.23640416047548288</v>
      </c>
      <c r="J583">
        <f ca="1">SUM(表格1[[#This Row],[step1]:[step3]])</f>
        <v>553</v>
      </c>
      <c r="K583">
        <f ca="1">SUM(表格1[[#This Row],[step4]:[step6]])</f>
        <v>120</v>
      </c>
    </row>
    <row r="584" spans="1:11" x14ac:dyDescent="0.4">
      <c r="A584">
        <v>22</v>
      </c>
      <c r="B584">
        <v>24</v>
      </c>
      <c r="C584">
        <f t="shared" ca="1" si="13"/>
        <v>119</v>
      </c>
      <c r="D584">
        <f t="shared" ca="1" si="13"/>
        <v>215</v>
      </c>
      <c r="E584">
        <f t="shared" ca="1" si="13"/>
        <v>15</v>
      </c>
      <c r="F584">
        <f t="shared" ca="1" si="13"/>
        <v>73</v>
      </c>
      <c r="G584">
        <f t="shared" ca="1" si="13"/>
        <v>81</v>
      </c>
      <c r="H584">
        <f t="shared" ca="1" si="13"/>
        <v>4</v>
      </c>
      <c r="I584" s="3">
        <f ca="1">SUMPRODUCT(C584:H584/SUM(C584:H584),對照表!$D$4:$I$4)/2.5</f>
        <v>0.24142011834319527</v>
      </c>
      <c r="J584">
        <f ca="1">SUM(表格1[[#This Row],[step1]:[step3]])</f>
        <v>349</v>
      </c>
      <c r="K584">
        <f ca="1">SUM(表格1[[#This Row],[step4]:[step6]])</f>
        <v>158</v>
      </c>
    </row>
    <row r="585" spans="1:11" x14ac:dyDescent="0.4">
      <c r="A585">
        <v>22</v>
      </c>
      <c r="B585">
        <v>24</v>
      </c>
      <c r="C585">
        <f t="shared" ca="1" si="13"/>
        <v>108</v>
      </c>
      <c r="D585">
        <f t="shared" ca="1" si="13"/>
        <v>72</v>
      </c>
      <c r="E585">
        <f t="shared" ca="1" si="13"/>
        <v>76</v>
      </c>
      <c r="F585">
        <f t="shared" ca="1" si="13"/>
        <v>135</v>
      </c>
      <c r="G585">
        <f t="shared" ca="1" si="13"/>
        <v>56</v>
      </c>
      <c r="H585">
        <f t="shared" ca="1" si="13"/>
        <v>52</v>
      </c>
      <c r="I585" s="3">
        <f ca="1">SUMPRODUCT(C585:H585/SUM(C585:H585),對照表!$D$4:$I$4)/2.5</f>
        <v>0.18737474949899799</v>
      </c>
      <c r="J585">
        <f ca="1">SUM(表格1[[#This Row],[step1]:[step3]])</f>
        <v>256</v>
      </c>
      <c r="K585">
        <f ca="1">SUM(表格1[[#This Row],[step4]:[step6]])</f>
        <v>243</v>
      </c>
    </row>
    <row r="586" spans="1:11" x14ac:dyDescent="0.4">
      <c r="A586">
        <v>22</v>
      </c>
      <c r="B586">
        <v>24</v>
      </c>
      <c r="C586">
        <f t="shared" ca="1" si="13"/>
        <v>63</v>
      </c>
      <c r="D586">
        <f t="shared" ca="1" si="13"/>
        <v>162</v>
      </c>
      <c r="E586">
        <f t="shared" ca="1" si="13"/>
        <v>138</v>
      </c>
      <c r="F586">
        <f t="shared" ref="C586:H649" ca="1" si="14">ABS(ROUND(_xlfn.NORM.INV(RAND(),0,1)*100,0))</f>
        <v>77</v>
      </c>
      <c r="G586">
        <f t="shared" ca="1" si="14"/>
        <v>25</v>
      </c>
      <c r="H586">
        <f t="shared" ca="1" si="14"/>
        <v>95</v>
      </c>
      <c r="I586" s="3">
        <f ca="1">SUMPRODUCT(C586:H586/SUM(C586:H586),對照表!$D$4:$I$4)/2.5</f>
        <v>0.19482142857142856</v>
      </c>
      <c r="J586">
        <f ca="1">SUM(表格1[[#This Row],[step1]:[step3]])</f>
        <v>363</v>
      </c>
      <c r="K586">
        <f ca="1">SUM(表格1[[#This Row],[step4]:[step6]])</f>
        <v>197</v>
      </c>
    </row>
    <row r="587" spans="1:11" x14ac:dyDescent="0.4">
      <c r="A587">
        <v>22</v>
      </c>
      <c r="B587">
        <v>24</v>
      </c>
      <c r="C587">
        <f t="shared" ca="1" si="14"/>
        <v>13</v>
      </c>
      <c r="D587">
        <f t="shared" ca="1" si="14"/>
        <v>79</v>
      </c>
      <c r="E587">
        <f t="shared" ca="1" si="14"/>
        <v>186</v>
      </c>
      <c r="F587">
        <f t="shared" ca="1" si="14"/>
        <v>39</v>
      </c>
      <c r="G587">
        <f t="shared" ca="1" si="14"/>
        <v>31</v>
      </c>
      <c r="H587">
        <f t="shared" ca="1" si="14"/>
        <v>85</v>
      </c>
      <c r="I587" s="3">
        <f ca="1">SUMPRODUCT(C587:H587/SUM(C587:H587),對照表!$D$4:$I$4)/2.5</f>
        <v>0.16166281755196305</v>
      </c>
      <c r="J587">
        <f ca="1">SUM(表格1[[#This Row],[step1]:[step3]])</f>
        <v>278</v>
      </c>
      <c r="K587">
        <f ca="1">SUM(表格1[[#This Row],[step4]:[step6]])</f>
        <v>155</v>
      </c>
    </row>
    <row r="588" spans="1:11" x14ac:dyDescent="0.4">
      <c r="A588">
        <v>22</v>
      </c>
      <c r="B588">
        <v>24</v>
      </c>
      <c r="C588">
        <f t="shared" ca="1" si="14"/>
        <v>204</v>
      </c>
      <c r="D588">
        <f t="shared" ca="1" si="14"/>
        <v>73</v>
      </c>
      <c r="E588">
        <f t="shared" ca="1" si="14"/>
        <v>72</v>
      </c>
      <c r="F588">
        <f t="shared" ca="1" si="14"/>
        <v>22</v>
      </c>
      <c r="G588">
        <f t="shared" ca="1" si="14"/>
        <v>82</v>
      </c>
      <c r="H588">
        <f t="shared" ca="1" si="14"/>
        <v>50</v>
      </c>
      <c r="I588" s="3">
        <f ca="1">SUMPRODUCT(C588:H588/SUM(C588:H588),對照表!$D$4:$I$4)/2.5</f>
        <v>0.23876739562624255</v>
      </c>
      <c r="J588">
        <f ca="1">SUM(表格1[[#This Row],[step1]:[step3]])</f>
        <v>349</v>
      </c>
      <c r="K588">
        <f ca="1">SUM(表格1[[#This Row],[step4]:[step6]])</f>
        <v>154</v>
      </c>
    </row>
    <row r="589" spans="1:11" x14ac:dyDescent="0.4">
      <c r="A589">
        <v>22</v>
      </c>
      <c r="B589">
        <v>24</v>
      </c>
      <c r="C589">
        <f t="shared" ca="1" si="14"/>
        <v>132</v>
      </c>
      <c r="D589">
        <f t="shared" ca="1" si="14"/>
        <v>28</v>
      </c>
      <c r="E589">
        <f t="shared" ca="1" si="14"/>
        <v>74</v>
      </c>
      <c r="F589">
        <f t="shared" ca="1" si="14"/>
        <v>86</v>
      </c>
      <c r="G589">
        <f t="shared" ca="1" si="14"/>
        <v>36</v>
      </c>
      <c r="H589">
        <f t="shared" ca="1" si="14"/>
        <v>97</v>
      </c>
      <c r="I589" s="3">
        <f ca="1">SUMPRODUCT(C589:H589/SUM(C589:H589),對照表!$D$4:$I$4)/2.5</f>
        <v>0.18675496688741725</v>
      </c>
      <c r="J589">
        <f ca="1">SUM(表格1[[#This Row],[step1]:[step3]])</f>
        <v>234</v>
      </c>
      <c r="K589">
        <f ca="1">SUM(表格1[[#This Row],[step4]:[step6]])</f>
        <v>219</v>
      </c>
    </row>
    <row r="590" spans="1:11" x14ac:dyDescent="0.4">
      <c r="A590">
        <v>22</v>
      </c>
      <c r="B590">
        <v>24</v>
      </c>
      <c r="C590">
        <f t="shared" ca="1" si="14"/>
        <v>11</v>
      </c>
      <c r="D590">
        <f t="shared" ca="1" si="14"/>
        <v>54</v>
      </c>
      <c r="E590">
        <f t="shared" ca="1" si="14"/>
        <v>172</v>
      </c>
      <c r="F590">
        <f t="shared" ca="1" si="14"/>
        <v>146</v>
      </c>
      <c r="G590">
        <f t="shared" ca="1" si="14"/>
        <v>53</v>
      </c>
      <c r="H590">
        <f t="shared" ca="1" si="14"/>
        <v>36</v>
      </c>
      <c r="I590" s="3">
        <f ca="1">SUMPRODUCT(C590:H590/SUM(C590:H590),對照表!$D$4:$I$4)/2.5</f>
        <v>0.14745762711864405</v>
      </c>
      <c r="J590">
        <f ca="1">SUM(表格1[[#This Row],[step1]:[step3]])</f>
        <v>237</v>
      </c>
      <c r="K590">
        <f ca="1">SUM(表格1[[#This Row],[step4]:[step6]])</f>
        <v>235</v>
      </c>
    </row>
    <row r="591" spans="1:11" x14ac:dyDescent="0.4">
      <c r="A591">
        <v>22</v>
      </c>
      <c r="B591">
        <v>24</v>
      </c>
      <c r="C591">
        <f t="shared" ca="1" si="14"/>
        <v>40</v>
      </c>
      <c r="D591">
        <f t="shared" ca="1" si="14"/>
        <v>4</v>
      </c>
      <c r="E591">
        <f t="shared" ca="1" si="14"/>
        <v>161</v>
      </c>
      <c r="F591">
        <f t="shared" ca="1" si="14"/>
        <v>3</v>
      </c>
      <c r="G591">
        <f t="shared" ca="1" si="14"/>
        <v>14</v>
      </c>
      <c r="H591">
        <f t="shared" ca="1" si="14"/>
        <v>118</v>
      </c>
      <c r="I591" s="3">
        <f ca="1">SUMPRODUCT(C591:H591/SUM(C591:H591),對照表!$D$4:$I$4)/2.5</f>
        <v>0.1461764705882353</v>
      </c>
      <c r="J591">
        <f ca="1">SUM(表格1[[#This Row],[step1]:[step3]])</f>
        <v>205</v>
      </c>
      <c r="K591">
        <f ca="1">SUM(表格1[[#This Row],[step4]:[step6]])</f>
        <v>135</v>
      </c>
    </row>
    <row r="592" spans="1:11" x14ac:dyDescent="0.4">
      <c r="A592">
        <v>22</v>
      </c>
      <c r="B592">
        <v>24</v>
      </c>
      <c r="C592">
        <f t="shared" ca="1" si="14"/>
        <v>138</v>
      </c>
      <c r="D592">
        <f t="shared" ca="1" si="14"/>
        <v>87</v>
      </c>
      <c r="E592">
        <f t="shared" ca="1" si="14"/>
        <v>29</v>
      </c>
      <c r="F592">
        <f t="shared" ca="1" si="14"/>
        <v>77</v>
      </c>
      <c r="G592">
        <f t="shared" ca="1" si="14"/>
        <v>26</v>
      </c>
      <c r="H592">
        <f t="shared" ca="1" si="14"/>
        <v>48</v>
      </c>
      <c r="I592" s="3">
        <f ca="1">SUMPRODUCT(C592:H592/SUM(C592:H592),對照表!$D$4:$I$4)/2.5</f>
        <v>0.23407407407407405</v>
      </c>
      <c r="J592">
        <f ca="1">SUM(表格1[[#This Row],[step1]:[step3]])</f>
        <v>254</v>
      </c>
      <c r="K592">
        <f ca="1">SUM(表格1[[#This Row],[step4]:[step6]])</f>
        <v>151</v>
      </c>
    </row>
    <row r="593" spans="1:11" x14ac:dyDescent="0.4">
      <c r="A593">
        <v>22</v>
      </c>
      <c r="B593">
        <v>24</v>
      </c>
      <c r="C593">
        <f t="shared" ca="1" si="14"/>
        <v>301</v>
      </c>
      <c r="D593">
        <f t="shared" ca="1" si="14"/>
        <v>7</v>
      </c>
      <c r="E593">
        <f t="shared" ca="1" si="14"/>
        <v>13</v>
      </c>
      <c r="F593">
        <f t="shared" ca="1" si="14"/>
        <v>69</v>
      </c>
      <c r="G593">
        <f t="shared" ca="1" si="14"/>
        <v>22</v>
      </c>
      <c r="H593">
        <f t="shared" ca="1" si="14"/>
        <v>51</v>
      </c>
      <c r="I593" s="3">
        <f ca="1">SUMPRODUCT(C593:H593/SUM(C593:H593),對照表!$D$4:$I$4)/2.5</f>
        <v>0.28509719222462204</v>
      </c>
      <c r="J593">
        <f ca="1">SUM(表格1[[#This Row],[step1]:[step3]])</f>
        <v>321</v>
      </c>
      <c r="K593">
        <f ca="1">SUM(表格1[[#This Row],[step4]:[step6]])</f>
        <v>142</v>
      </c>
    </row>
    <row r="594" spans="1:11" x14ac:dyDescent="0.4">
      <c r="A594">
        <v>22</v>
      </c>
      <c r="B594">
        <v>24</v>
      </c>
      <c r="C594">
        <f t="shared" ca="1" si="14"/>
        <v>73</v>
      </c>
      <c r="D594">
        <f t="shared" ca="1" si="14"/>
        <v>0</v>
      </c>
      <c r="E594">
        <f t="shared" ca="1" si="14"/>
        <v>11</v>
      </c>
      <c r="F594">
        <f t="shared" ca="1" si="14"/>
        <v>122</v>
      </c>
      <c r="G594">
        <f t="shared" ca="1" si="14"/>
        <v>78</v>
      </c>
      <c r="H594">
        <f t="shared" ca="1" si="14"/>
        <v>118</v>
      </c>
      <c r="I594" s="3">
        <f ca="1">SUMPRODUCT(C594:H594/SUM(C594:H594),對照表!$D$4:$I$4)/2.5</f>
        <v>0.10845771144278607</v>
      </c>
      <c r="J594">
        <f ca="1">SUM(表格1[[#This Row],[step1]:[step3]])</f>
        <v>84</v>
      </c>
      <c r="K594">
        <f ca="1">SUM(表格1[[#This Row],[step4]:[step6]])</f>
        <v>318</v>
      </c>
    </row>
    <row r="595" spans="1:11" x14ac:dyDescent="0.4">
      <c r="A595">
        <v>22</v>
      </c>
      <c r="B595">
        <v>24</v>
      </c>
      <c r="C595">
        <f t="shared" ca="1" si="14"/>
        <v>25</v>
      </c>
      <c r="D595">
        <f t="shared" ca="1" si="14"/>
        <v>99</v>
      </c>
      <c r="E595">
        <f t="shared" ca="1" si="14"/>
        <v>104</v>
      </c>
      <c r="F595">
        <f t="shared" ca="1" si="14"/>
        <v>40</v>
      </c>
      <c r="G595">
        <f t="shared" ca="1" si="14"/>
        <v>35</v>
      </c>
      <c r="H595">
        <f t="shared" ca="1" si="14"/>
        <v>89</v>
      </c>
      <c r="I595" s="3">
        <f ca="1">SUMPRODUCT(C595:H595/SUM(C595:H595),對照表!$D$4:$I$4)/2.5</f>
        <v>0.16454081632653059</v>
      </c>
      <c r="J595">
        <f ca="1">SUM(表格1[[#This Row],[step1]:[step3]])</f>
        <v>228</v>
      </c>
      <c r="K595">
        <f ca="1">SUM(表格1[[#This Row],[step4]:[step6]])</f>
        <v>164</v>
      </c>
    </row>
    <row r="596" spans="1:11" x14ac:dyDescent="0.4">
      <c r="A596">
        <v>22</v>
      </c>
      <c r="B596">
        <v>24</v>
      </c>
      <c r="C596">
        <f t="shared" ca="1" si="14"/>
        <v>26</v>
      </c>
      <c r="D596">
        <f t="shared" ca="1" si="14"/>
        <v>41</v>
      </c>
      <c r="E596">
        <f t="shared" ca="1" si="14"/>
        <v>62</v>
      </c>
      <c r="F596">
        <f t="shared" ca="1" si="14"/>
        <v>12</v>
      </c>
      <c r="G596">
        <f t="shared" ca="1" si="14"/>
        <v>66</v>
      </c>
      <c r="H596">
        <f t="shared" ca="1" si="14"/>
        <v>2</v>
      </c>
      <c r="I596" s="3">
        <f ca="1">SUMPRODUCT(C596:H596/SUM(C596:H596),對照表!$D$4:$I$4)/2.5</f>
        <v>0.1736842105263158</v>
      </c>
      <c r="J596">
        <f ca="1">SUM(表格1[[#This Row],[step1]:[step3]])</f>
        <v>129</v>
      </c>
      <c r="K596">
        <f ca="1">SUM(表格1[[#This Row],[step4]:[step6]])</f>
        <v>80</v>
      </c>
    </row>
    <row r="597" spans="1:11" x14ac:dyDescent="0.4">
      <c r="A597">
        <v>23</v>
      </c>
      <c r="B597">
        <v>24</v>
      </c>
      <c r="C597">
        <f t="shared" ca="1" si="14"/>
        <v>208</v>
      </c>
      <c r="D597">
        <f t="shared" ca="1" si="14"/>
        <v>87</v>
      </c>
      <c r="E597">
        <f t="shared" ca="1" si="14"/>
        <v>4</v>
      </c>
      <c r="F597">
        <f t="shared" ca="1" si="14"/>
        <v>83</v>
      </c>
      <c r="G597">
        <f t="shared" ca="1" si="14"/>
        <v>204</v>
      </c>
      <c r="H597">
        <f t="shared" ca="1" si="14"/>
        <v>89</v>
      </c>
      <c r="I597" s="3">
        <f ca="1">SUMPRODUCT(C597:H597/SUM(C597:H597),對照表!$D$4:$I$4)/2.5</f>
        <v>0.1754074074074074</v>
      </c>
      <c r="J597">
        <f ca="1">SUM(表格1[[#This Row],[step1]:[step3]])</f>
        <v>299</v>
      </c>
      <c r="K597">
        <f ca="1">SUM(表格1[[#This Row],[step4]:[step6]])</f>
        <v>376</v>
      </c>
    </row>
    <row r="598" spans="1:11" x14ac:dyDescent="0.4">
      <c r="A598">
        <v>23</v>
      </c>
      <c r="B598">
        <v>24</v>
      </c>
      <c r="C598">
        <f t="shared" ca="1" si="14"/>
        <v>58</v>
      </c>
      <c r="D598">
        <f t="shared" ca="1" si="14"/>
        <v>249</v>
      </c>
      <c r="E598">
        <f t="shared" ca="1" si="14"/>
        <v>99</v>
      </c>
      <c r="F598">
        <f t="shared" ca="1" si="14"/>
        <v>49</v>
      </c>
      <c r="G598">
        <f t="shared" ca="1" si="14"/>
        <v>98</v>
      </c>
      <c r="H598">
        <f t="shared" ca="1" si="14"/>
        <v>212</v>
      </c>
      <c r="I598" s="3">
        <f ca="1">SUMPRODUCT(C598:H598/SUM(C598:H598),對照表!$D$4:$I$4)/2.5</f>
        <v>0.16026143790849673</v>
      </c>
      <c r="J598">
        <f ca="1">SUM(表格1[[#This Row],[step1]:[step3]])</f>
        <v>406</v>
      </c>
      <c r="K598">
        <f ca="1">SUM(表格1[[#This Row],[step4]:[step6]])</f>
        <v>359</v>
      </c>
    </row>
    <row r="599" spans="1:11" x14ac:dyDescent="0.4">
      <c r="A599">
        <v>23</v>
      </c>
      <c r="B599">
        <v>24</v>
      </c>
      <c r="C599">
        <f t="shared" ca="1" si="14"/>
        <v>34</v>
      </c>
      <c r="D599">
        <f t="shared" ca="1" si="14"/>
        <v>92</v>
      </c>
      <c r="E599">
        <f t="shared" ca="1" si="14"/>
        <v>122</v>
      </c>
      <c r="F599">
        <f t="shared" ca="1" si="14"/>
        <v>52</v>
      </c>
      <c r="G599">
        <f t="shared" ca="1" si="14"/>
        <v>48</v>
      </c>
      <c r="H599">
        <f t="shared" ca="1" si="14"/>
        <v>128</v>
      </c>
      <c r="I599" s="3">
        <f ca="1">SUMPRODUCT(C599:H599/SUM(C599:H599),對照表!$D$4:$I$4)/2.5</f>
        <v>0.14873949579831933</v>
      </c>
      <c r="J599">
        <f ca="1">SUM(表格1[[#This Row],[step1]:[step3]])</f>
        <v>248</v>
      </c>
      <c r="K599">
        <f ca="1">SUM(表格1[[#This Row],[step4]:[step6]])</f>
        <v>228</v>
      </c>
    </row>
    <row r="600" spans="1:11" x14ac:dyDescent="0.4">
      <c r="A600">
        <v>23</v>
      </c>
      <c r="B600">
        <v>24</v>
      </c>
      <c r="C600">
        <f t="shared" ca="1" si="14"/>
        <v>150</v>
      </c>
      <c r="D600">
        <f t="shared" ca="1" si="14"/>
        <v>16</v>
      </c>
      <c r="E600">
        <f t="shared" ca="1" si="14"/>
        <v>49</v>
      </c>
      <c r="F600">
        <f t="shared" ca="1" si="14"/>
        <v>133</v>
      </c>
      <c r="G600">
        <f t="shared" ca="1" si="14"/>
        <v>122</v>
      </c>
      <c r="H600">
        <f t="shared" ca="1" si="14"/>
        <v>104</v>
      </c>
      <c r="I600" s="3">
        <f ca="1">SUMPRODUCT(C600:H600/SUM(C600:H600),對照表!$D$4:$I$4)/2.5</f>
        <v>0.15313588850174215</v>
      </c>
      <c r="J600">
        <f ca="1">SUM(表格1[[#This Row],[step1]:[step3]])</f>
        <v>215</v>
      </c>
      <c r="K600">
        <f ca="1">SUM(表格1[[#This Row],[step4]:[step6]])</f>
        <v>359</v>
      </c>
    </row>
    <row r="601" spans="1:11" x14ac:dyDescent="0.4">
      <c r="A601">
        <v>23</v>
      </c>
      <c r="B601">
        <v>24</v>
      </c>
      <c r="C601">
        <f t="shared" ca="1" si="14"/>
        <v>74</v>
      </c>
      <c r="D601">
        <f t="shared" ca="1" si="14"/>
        <v>152</v>
      </c>
      <c r="E601">
        <f t="shared" ca="1" si="14"/>
        <v>123</v>
      </c>
      <c r="F601">
        <f t="shared" ca="1" si="14"/>
        <v>60</v>
      </c>
      <c r="G601">
        <f t="shared" ca="1" si="14"/>
        <v>191</v>
      </c>
      <c r="H601">
        <f t="shared" ca="1" si="14"/>
        <v>78</v>
      </c>
      <c r="I601" s="3">
        <f ca="1">SUMPRODUCT(C601:H601/SUM(C601:H601),對照表!$D$4:$I$4)/2.5</f>
        <v>0.15604719764011798</v>
      </c>
      <c r="J601">
        <f ca="1">SUM(表格1[[#This Row],[step1]:[step3]])</f>
        <v>349</v>
      </c>
      <c r="K601">
        <f ca="1">SUM(表格1[[#This Row],[step4]:[step6]])</f>
        <v>329</v>
      </c>
    </row>
    <row r="602" spans="1:11" x14ac:dyDescent="0.4">
      <c r="A602">
        <v>23</v>
      </c>
      <c r="B602">
        <v>24</v>
      </c>
      <c r="C602">
        <f t="shared" ca="1" si="14"/>
        <v>90</v>
      </c>
      <c r="D602">
        <f t="shared" ca="1" si="14"/>
        <v>89</v>
      </c>
      <c r="E602">
        <f t="shared" ca="1" si="14"/>
        <v>176</v>
      </c>
      <c r="F602">
        <f t="shared" ca="1" si="14"/>
        <v>46</v>
      </c>
      <c r="G602">
        <f t="shared" ca="1" si="14"/>
        <v>15</v>
      </c>
      <c r="H602">
        <f t="shared" ca="1" si="14"/>
        <v>282</v>
      </c>
      <c r="I602" s="3">
        <f ca="1">SUMPRODUCT(C602:H602/SUM(C602:H602),對照表!$D$4:$I$4)/2.5</f>
        <v>0.14684813753581663</v>
      </c>
      <c r="J602">
        <f ca="1">SUM(表格1[[#This Row],[step1]:[step3]])</f>
        <v>355</v>
      </c>
      <c r="K602">
        <f ca="1">SUM(表格1[[#This Row],[step4]:[step6]])</f>
        <v>343</v>
      </c>
    </row>
    <row r="603" spans="1:11" x14ac:dyDescent="0.4">
      <c r="A603">
        <v>23</v>
      </c>
      <c r="B603">
        <v>24</v>
      </c>
      <c r="C603">
        <f t="shared" ca="1" si="14"/>
        <v>26</v>
      </c>
      <c r="D603">
        <f t="shared" ca="1" si="14"/>
        <v>148</v>
      </c>
      <c r="E603">
        <f t="shared" ca="1" si="14"/>
        <v>45</v>
      </c>
      <c r="F603">
        <f t="shared" ca="1" si="14"/>
        <v>20</v>
      </c>
      <c r="G603">
        <f t="shared" ca="1" si="14"/>
        <v>56</v>
      </c>
      <c r="H603">
        <f t="shared" ca="1" si="14"/>
        <v>59</v>
      </c>
      <c r="I603" s="3">
        <f ca="1">SUMPRODUCT(C603:H603/SUM(C603:H603),對照表!$D$4:$I$4)/2.5</f>
        <v>0.18587570621468924</v>
      </c>
      <c r="J603">
        <f ca="1">SUM(表格1[[#This Row],[step1]:[step3]])</f>
        <v>219</v>
      </c>
      <c r="K603">
        <f ca="1">SUM(表格1[[#This Row],[step4]:[step6]])</f>
        <v>135</v>
      </c>
    </row>
    <row r="604" spans="1:11" x14ac:dyDescent="0.4">
      <c r="A604">
        <v>23</v>
      </c>
      <c r="B604">
        <v>24</v>
      </c>
      <c r="C604">
        <f t="shared" ca="1" si="14"/>
        <v>155</v>
      </c>
      <c r="D604">
        <f t="shared" ca="1" si="14"/>
        <v>81</v>
      </c>
      <c r="E604">
        <f t="shared" ca="1" si="14"/>
        <v>28</v>
      </c>
      <c r="F604">
        <f t="shared" ca="1" si="14"/>
        <v>103</v>
      </c>
      <c r="G604">
        <f t="shared" ca="1" si="14"/>
        <v>74</v>
      </c>
      <c r="H604">
        <f t="shared" ca="1" si="14"/>
        <v>0</v>
      </c>
      <c r="I604" s="3">
        <f ca="1">SUMPRODUCT(C604:H604/SUM(C604:H604),對照表!$D$4:$I$4)/2.5</f>
        <v>0.23174603174603176</v>
      </c>
      <c r="J604">
        <f ca="1">SUM(表格1[[#This Row],[step1]:[step3]])</f>
        <v>264</v>
      </c>
      <c r="K604">
        <f ca="1">SUM(表格1[[#This Row],[step4]:[step6]])</f>
        <v>177</v>
      </c>
    </row>
    <row r="605" spans="1:11" x14ac:dyDescent="0.4">
      <c r="A605">
        <v>23</v>
      </c>
      <c r="B605">
        <v>24</v>
      </c>
      <c r="C605">
        <f t="shared" ca="1" si="14"/>
        <v>45</v>
      </c>
      <c r="D605">
        <f t="shared" ca="1" si="14"/>
        <v>126</v>
      </c>
      <c r="E605">
        <f t="shared" ca="1" si="14"/>
        <v>9</v>
      </c>
      <c r="F605">
        <f t="shared" ca="1" si="14"/>
        <v>19</v>
      </c>
      <c r="G605">
        <f t="shared" ca="1" si="14"/>
        <v>23</v>
      </c>
      <c r="H605">
        <f t="shared" ca="1" si="14"/>
        <v>155</v>
      </c>
      <c r="I605" s="3">
        <f ca="1">SUMPRODUCT(C605:H605/SUM(C605:H605),對照表!$D$4:$I$4)/2.5</f>
        <v>0.15782493368700262</v>
      </c>
      <c r="J605">
        <f ca="1">SUM(表格1[[#This Row],[step1]:[step3]])</f>
        <v>180</v>
      </c>
      <c r="K605">
        <f ca="1">SUM(表格1[[#This Row],[step4]:[step6]])</f>
        <v>197</v>
      </c>
    </row>
    <row r="606" spans="1:11" x14ac:dyDescent="0.4">
      <c r="A606">
        <v>23</v>
      </c>
      <c r="B606">
        <v>24</v>
      </c>
      <c r="C606">
        <f t="shared" ca="1" si="14"/>
        <v>53</v>
      </c>
      <c r="D606">
        <f t="shared" ca="1" si="14"/>
        <v>53</v>
      </c>
      <c r="E606">
        <f t="shared" ca="1" si="14"/>
        <v>9</v>
      </c>
      <c r="F606">
        <f t="shared" ca="1" si="14"/>
        <v>197</v>
      </c>
      <c r="G606">
        <f t="shared" ca="1" si="14"/>
        <v>13</v>
      </c>
      <c r="H606">
        <f t="shared" ca="1" si="14"/>
        <v>179</v>
      </c>
      <c r="I606" s="3">
        <f ca="1">SUMPRODUCT(C606:H606/SUM(C606:H606),對照表!$D$4:$I$4)/2.5</f>
        <v>0.11626984126984127</v>
      </c>
      <c r="J606">
        <f ca="1">SUM(表格1[[#This Row],[step1]:[step3]])</f>
        <v>115</v>
      </c>
      <c r="K606">
        <f ca="1">SUM(表格1[[#This Row],[step4]:[step6]])</f>
        <v>389</v>
      </c>
    </row>
    <row r="607" spans="1:11" x14ac:dyDescent="0.4">
      <c r="A607">
        <v>23</v>
      </c>
      <c r="B607">
        <v>24</v>
      </c>
      <c r="C607">
        <f t="shared" ca="1" si="14"/>
        <v>28</v>
      </c>
      <c r="D607">
        <f t="shared" ca="1" si="14"/>
        <v>121</v>
      </c>
      <c r="E607">
        <f t="shared" ca="1" si="14"/>
        <v>131</v>
      </c>
      <c r="F607">
        <f t="shared" ca="1" si="14"/>
        <v>45</v>
      </c>
      <c r="G607">
        <f t="shared" ca="1" si="14"/>
        <v>142</v>
      </c>
      <c r="H607">
        <f t="shared" ca="1" si="14"/>
        <v>27</v>
      </c>
      <c r="I607" s="3">
        <f ca="1">SUMPRODUCT(C607:H607/SUM(C607:H607),對照表!$D$4:$I$4)/2.5</f>
        <v>0.15829959514170042</v>
      </c>
      <c r="J607">
        <f ca="1">SUM(表格1[[#This Row],[step1]:[step3]])</f>
        <v>280</v>
      </c>
      <c r="K607">
        <f ca="1">SUM(表格1[[#This Row],[step4]:[step6]])</f>
        <v>214</v>
      </c>
    </row>
    <row r="608" spans="1:11" x14ac:dyDescent="0.4">
      <c r="A608">
        <v>23</v>
      </c>
      <c r="B608">
        <v>24</v>
      </c>
      <c r="C608">
        <f t="shared" ca="1" si="14"/>
        <v>43</v>
      </c>
      <c r="D608">
        <f t="shared" ca="1" si="14"/>
        <v>144</v>
      </c>
      <c r="E608">
        <f t="shared" ca="1" si="14"/>
        <v>87</v>
      </c>
      <c r="F608">
        <f t="shared" ca="1" si="14"/>
        <v>111</v>
      </c>
      <c r="G608">
        <f t="shared" ca="1" si="14"/>
        <v>102</v>
      </c>
      <c r="H608">
        <f t="shared" ca="1" si="14"/>
        <v>6</v>
      </c>
      <c r="I608" s="3">
        <f ca="1">SUMPRODUCT(C608:H608/SUM(C608:H608),對照表!$D$4:$I$4)/2.5</f>
        <v>0.18032454361054767</v>
      </c>
      <c r="J608">
        <f ca="1">SUM(表格1[[#This Row],[step1]:[step3]])</f>
        <v>274</v>
      </c>
      <c r="K608">
        <f ca="1">SUM(表格1[[#This Row],[step4]:[step6]])</f>
        <v>219</v>
      </c>
    </row>
    <row r="609" spans="1:11" x14ac:dyDescent="0.4">
      <c r="A609">
        <v>23</v>
      </c>
      <c r="B609">
        <v>24</v>
      </c>
      <c r="C609">
        <f t="shared" ca="1" si="14"/>
        <v>102</v>
      </c>
      <c r="D609">
        <f t="shared" ca="1" si="14"/>
        <v>119</v>
      </c>
      <c r="E609">
        <f t="shared" ca="1" si="14"/>
        <v>153</v>
      </c>
      <c r="F609">
        <f t="shared" ca="1" si="14"/>
        <v>80</v>
      </c>
      <c r="G609">
        <f t="shared" ca="1" si="14"/>
        <v>126</v>
      </c>
      <c r="H609">
        <f t="shared" ca="1" si="14"/>
        <v>63</v>
      </c>
      <c r="I609" s="3">
        <f ca="1">SUMPRODUCT(C609:H609/SUM(C609:H609),對照表!$D$4:$I$4)/2.5</f>
        <v>0.17900466562986</v>
      </c>
      <c r="J609">
        <f ca="1">SUM(表格1[[#This Row],[step1]:[step3]])</f>
        <v>374</v>
      </c>
      <c r="K609">
        <f ca="1">SUM(表格1[[#This Row],[step4]:[step6]])</f>
        <v>269</v>
      </c>
    </row>
    <row r="610" spans="1:11" x14ac:dyDescent="0.4">
      <c r="A610">
        <v>23</v>
      </c>
      <c r="B610">
        <v>24</v>
      </c>
      <c r="C610">
        <f t="shared" ca="1" si="14"/>
        <v>76</v>
      </c>
      <c r="D610">
        <f t="shared" ca="1" si="14"/>
        <v>150</v>
      </c>
      <c r="E610">
        <f t="shared" ca="1" si="14"/>
        <v>80</v>
      </c>
      <c r="F610">
        <f t="shared" ca="1" si="14"/>
        <v>62</v>
      </c>
      <c r="G610">
        <f t="shared" ca="1" si="14"/>
        <v>31</v>
      </c>
      <c r="H610">
        <f t="shared" ca="1" si="14"/>
        <v>119</v>
      </c>
      <c r="I610" s="3">
        <f ca="1">SUMPRODUCT(C610:H610/SUM(C610:H610),對照表!$D$4:$I$4)/2.5</f>
        <v>0.18841698841698842</v>
      </c>
      <c r="J610">
        <f ca="1">SUM(表格1[[#This Row],[step1]:[step3]])</f>
        <v>306</v>
      </c>
      <c r="K610">
        <f ca="1">SUM(表格1[[#This Row],[step4]:[step6]])</f>
        <v>212</v>
      </c>
    </row>
    <row r="611" spans="1:11" x14ac:dyDescent="0.4">
      <c r="A611">
        <v>24</v>
      </c>
      <c r="B611">
        <v>24</v>
      </c>
      <c r="C611">
        <f t="shared" ca="1" si="14"/>
        <v>146</v>
      </c>
      <c r="D611">
        <f t="shared" ca="1" si="14"/>
        <v>60</v>
      </c>
      <c r="E611">
        <f t="shared" ca="1" si="14"/>
        <v>48</v>
      </c>
      <c r="F611">
        <f t="shared" ca="1" si="14"/>
        <v>16</v>
      </c>
      <c r="G611">
        <f t="shared" ca="1" si="14"/>
        <v>66</v>
      </c>
      <c r="H611">
        <f t="shared" ca="1" si="14"/>
        <v>102</v>
      </c>
      <c r="I611" s="3">
        <f ca="1">SUMPRODUCT(C611:H611/SUM(C611:H611),對照表!$D$4:$I$4)/2.5</f>
        <v>0.2</v>
      </c>
      <c r="J611">
        <f ca="1">SUM(表格1[[#This Row],[step1]:[step3]])</f>
        <v>254</v>
      </c>
      <c r="K611">
        <f ca="1">SUM(表格1[[#This Row],[step4]:[step6]])</f>
        <v>184</v>
      </c>
    </row>
    <row r="612" spans="1:11" x14ac:dyDescent="0.4">
      <c r="A612">
        <v>24</v>
      </c>
      <c r="B612">
        <v>24</v>
      </c>
      <c r="C612">
        <f t="shared" ca="1" si="14"/>
        <v>66</v>
      </c>
      <c r="D612">
        <f t="shared" ca="1" si="14"/>
        <v>196</v>
      </c>
      <c r="E612">
        <f t="shared" ca="1" si="14"/>
        <v>121</v>
      </c>
      <c r="F612">
        <f t="shared" ca="1" si="14"/>
        <v>64</v>
      </c>
      <c r="G612">
        <f t="shared" ca="1" si="14"/>
        <v>46</v>
      </c>
      <c r="H612">
        <f t="shared" ca="1" si="14"/>
        <v>16</v>
      </c>
      <c r="I612" s="3">
        <f ca="1">SUMPRODUCT(C612:H612/SUM(C612:H612),對照表!$D$4:$I$4)/2.5</f>
        <v>0.22750491159135558</v>
      </c>
      <c r="J612">
        <f ca="1">SUM(表格1[[#This Row],[step1]:[step3]])</f>
        <v>383</v>
      </c>
      <c r="K612">
        <f ca="1">SUM(表格1[[#This Row],[step4]:[step6]])</f>
        <v>126</v>
      </c>
    </row>
    <row r="613" spans="1:11" x14ac:dyDescent="0.4">
      <c r="A613">
        <v>24</v>
      </c>
      <c r="B613">
        <v>24</v>
      </c>
      <c r="C613">
        <f t="shared" ca="1" si="14"/>
        <v>176</v>
      </c>
      <c r="D613">
        <f t="shared" ca="1" si="14"/>
        <v>47</v>
      </c>
      <c r="E613">
        <f t="shared" ca="1" si="14"/>
        <v>21</v>
      </c>
      <c r="F613">
        <f t="shared" ca="1" si="14"/>
        <v>131</v>
      </c>
      <c r="G613">
        <f t="shared" ca="1" si="14"/>
        <v>30</v>
      </c>
      <c r="H613">
        <f t="shared" ca="1" si="14"/>
        <v>164</v>
      </c>
      <c r="I613" s="3">
        <f ca="1">SUMPRODUCT(C613:H613/SUM(C613:H613),對照表!$D$4:$I$4)/2.5</f>
        <v>0.1789103690685413</v>
      </c>
      <c r="J613">
        <f ca="1">SUM(表格1[[#This Row],[step1]:[step3]])</f>
        <v>244</v>
      </c>
      <c r="K613">
        <f ca="1">SUM(表格1[[#This Row],[step4]:[step6]])</f>
        <v>325</v>
      </c>
    </row>
    <row r="614" spans="1:11" x14ac:dyDescent="0.4">
      <c r="A614">
        <v>24</v>
      </c>
      <c r="B614">
        <v>24</v>
      </c>
      <c r="C614">
        <f t="shared" ca="1" si="14"/>
        <v>78</v>
      </c>
      <c r="D614">
        <f t="shared" ca="1" si="14"/>
        <v>91</v>
      </c>
      <c r="E614">
        <f t="shared" ca="1" si="14"/>
        <v>159</v>
      </c>
      <c r="F614">
        <f t="shared" ca="1" si="14"/>
        <v>38</v>
      </c>
      <c r="G614">
        <f t="shared" ca="1" si="14"/>
        <v>99</v>
      </c>
      <c r="H614">
        <f t="shared" ca="1" si="14"/>
        <v>117</v>
      </c>
      <c r="I614" s="3">
        <f ca="1">SUMPRODUCT(C614:H614/SUM(C614:H614),對照表!$D$4:$I$4)/2.5</f>
        <v>0.16168384879725084</v>
      </c>
      <c r="J614">
        <f ca="1">SUM(表格1[[#This Row],[step1]:[step3]])</f>
        <v>328</v>
      </c>
      <c r="K614">
        <f ca="1">SUM(表格1[[#This Row],[step4]:[step6]])</f>
        <v>254</v>
      </c>
    </row>
    <row r="615" spans="1:11" x14ac:dyDescent="0.4">
      <c r="A615">
        <v>24</v>
      </c>
      <c r="B615">
        <v>24</v>
      </c>
      <c r="C615">
        <f t="shared" ca="1" si="14"/>
        <v>84</v>
      </c>
      <c r="D615">
        <f t="shared" ca="1" si="14"/>
        <v>16</v>
      </c>
      <c r="E615">
        <f t="shared" ca="1" si="14"/>
        <v>77</v>
      </c>
      <c r="F615">
        <f t="shared" ca="1" si="14"/>
        <v>4</v>
      </c>
      <c r="G615">
        <f t="shared" ca="1" si="14"/>
        <v>30</v>
      </c>
      <c r="H615">
        <f t="shared" ca="1" si="14"/>
        <v>74</v>
      </c>
      <c r="I615" s="3">
        <f ca="1">SUMPRODUCT(C615:H615/SUM(C615:H615),對照表!$D$4:$I$4)/2.5</f>
        <v>0.19017543859649125</v>
      </c>
      <c r="J615">
        <f ca="1">SUM(表格1[[#This Row],[step1]:[step3]])</f>
        <v>177</v>
      </c>
      <c r="K615">
        <f ca="1">SUM(表格1[[#This Row],[step4]:[step6]])</f>
        <v>108</v>
      </c>
    </row>
    <row r="616" spans="1:11" x14ac:dyDescent="0.4">
      <c r="A616">
        <v>24</v>
      </c>
      <c r="B616">
        <v>24</v>
      </c>
      <c r="C616">
        <f t="shared" ca="1" si="14"/>
        <v>10</v>
      </c>
      <c r="D616">
        <f t="shared" ca="1" si="14"/>
        <v>150</v>
      </c>
      <c r="E616">
        <f t="shared" ca="1" si="14"/>
        <v>8</v>
      </c>
      <c r="F616">
        <f t="shared" ca="1" si="14"/>
        <v>136</v>
      </c>
      <c r="G616">
        <f t="shared" ca="1" si="14"/>
        <v>12</v>
      </c>
      <c r="H616">
        <f t="shared" ca="1" si="14"/>
        <v>6</v>
      </c>
      <c r="I616" s="3">
        <f ca="1">SUMPRODUCT(C616:H616/SUM(C616:H616),對照表!$D$4:$I$4)/2.5</f>
        <v>0.19937888198757764</v>
      </c>
      <c r="J616">
        <f ca="1">SUM(表格1[[#This Row],[step1]:[step3]])</f>
        <v>168</v>
      </c>
      <c r="K616">
        <f ca="1">SUM(表格1[[#This Row],[step4]:[step6]])</f>
        <v>154</v>
      </c>
    </row>
    <row r="617" spans="1:11" x14ac:dyDescent="0.4">
      <c r="A617">
        <v>24</v>
      </c>
      <c r="B617">
        <v>24</v>
      </c>
      <c r="C617">
        <f t="shared" ca="1" si="14"/>
        <v>143</v>
      </c>
      <c r="D617">
        <f t="shared" ca="1" si="14"/>
        <v>199</v>
      </c>
      <c r="E617">
        <f t="shared" ca="1" si="14"/>
        <v>133</v>
      </c>
      <c r="F617">
        <f t="shared" ca="1" si="14"/>
        <v>7</v>
      </c>
      <c r="G617">
        <f t="shared" ca="1" si="14"/>
        <v>97</v>
      </c>
      <c r="H617">
        <f t="shared" ca="1" si="14"/>
        <v>12</v>
      </c>
      <c r="I617" s="3">
        <f ca="1">SUMPRODUCT(C617:H617/SUM(C617:H617),對照表!$D$4:$I$4)/2.5</f>
        <v>0.24399323181049065</v>
      </c>
      <c r="J617">
        <f ca="1">SUM(表格1[[#This Row],[step1]:[step3]])</f>
        <v>475</v>
      </c>
      <c r="K617">
        <f ca="1">SUM(表格1[[#This Row],[step4]:[step6]])</f>
        <v>116</v>
      </c>
    </row>
    <row r="618" spans="1:11" x14ac:dyDescent="0.4">
      <c r="A618">
        <v>24</v>
      </c>
      <c r="B618">
        <v>24</v>
      </c>
      <c r="C618">
        <f t="shared" ca="1" si="14"/>
        <v>98</v>
      </c>
      <c r="D618">
        <f t="shared" ca="1" si="14"/>
        <v>6</v>
      </c>
      <c r="E618">
        <f t="shared" ca="1" si="14"/>
        <v>92</v>
      </c>
      <c r="F618">
        <f t="shared" ca="1" si="14"/>
        <v>33</v>
      </c>
      <c r="G618">
        <f t="shared" ca="1" si="14"/>
        <v>17</v>
      </c>
      <c r="H618">
        <f t="shared" ca="1" si="14"/>
        <v>60</v>
      </c>
      <c r="I618" s="3">
        <f ca="1">SUMPRODUCT(C618:H618/SUM(C618:H618),對照表!$D$4:$I$4)/2.5</f>
        <v>0.20490196078431372</v>
      </c>
      <c r="J618">
        <f ca="1">SUM(表格1[[#This Row],[step1]:[step3]])</f>
        <v>196</v>
      </c>
      <c r="K618">
        <f ca="1">SUM(表格1[[#This Row],[step4]:[step6]])</f>
        <v>110</v>
      </c>
    </row>
    <row r="619" spans="1:11" x14ac:dyDescent="0.4">
      <c r="A619">
        <v>24</v>
      </c>
      <c r="B619">
        <v>24</v>
      </c>
      <c r="C619">
        <f t="shared" ca="1" si="14"/>
        <v>84</v>
      </c>
      <c r="D619">
        <f t="shared" ca="1" si="14"/>
        <v>26</v>
      </c>
      <c r="E619">
        <f t="shared" ca="1" si="14"/>
        <v>65</v>
      </c>
      <c r="F619">
        <f t="shared" ca="1" si="14"/>
        <v>44</v>
      </c>
      <c r="G619">
        <f t="shared" ca="1" si="14"/>
        <v>49</v>
      </c>
      <c r="H619">
        <f t="shared" ca="1" si="14"/>
        <v>176</v>
      </c>
      <c r="I619" s="3">
        <f ca="1">SUMPRODUCT(C619:H619/SUM(C619:H619),對照表!$D$4:$I$4)/2.5</f>
        <v>0.13243243243243244</v>
      </c>
      <c r="J619">
        <f ca="1">SUM(表格1[[#This Row],[step1]:[step3]])</f>
        <v>175</v>
      </c>
      <c r="K619">
        <f ca="1">SUM(表格1[[#This Row],[step4]:[step6]])</f>
        <v>269</v>
      </c>
    </row>
    <row r="620" spans="1:11" x14ac:dyDescent="0.4">
      <c r="A620">
        <v>24</v>
      </c>
      <c r="B620">
        <v>24</v>
      </c>
      <c r="C620">
        <f t="shared" ca="1" si="14"/>
        <v>83</v>
      </c>
      <c r="D620">
        <f t="shared" ca="1" si="14"/>
        <v>40</v>
      </c>
      <c r="E620">
        <f t="shared" ca="1" si="14"/>
        <v>60</v>
      </c>
      <c r="F620">
        <f t="shared" ca="1" si="14"/>
        <v>99</v>
      </c>
      <c r="G620">
        <f t="shared" ca="1" si="14"/>
        <v>223</v>
      </c>
      <c r="H620">
        <f t="shared" ca="1" si="14"/>
        <v>45</v>
      </c>
      <c r="I620" s="3">
        <f ca="1">SUMPRODUCT(C620:H620/SUM(C620:H620),對照表!$D$4:$I$4)/2.5</f>
        <v>0.122</v>
      </c>
      <c r="J620">
        <f ca="1">SUM(表格1[[#This Row],[step1]:[step3]])</f>
        <v>183</v>
      </c>
      <c r="K620">
        <f ca="1">SUM(表格1[[#This Row],[step4]:[step6]])</f>
        <v>367</v>
      </c>
    </row>
    <row r="621" spans="1:11" x14ac:dyDescent="0.4">
      <c r="A621">
        <v>24</v>
      </c>
      <c r="B621">
        <v>24</v>
      </c>
      <c r="C621">
        <f t="shared" ca="1" si="14"/>
        <v>47</v>
      </c>
      <c r="D621">
        <f t="shared" ca="1" si="14"/>
        <v>6</v>
      </c>
      <c r="E621">
        <f t="shared" ca="1" si="14"/>
        <v>235</v>
      </c>
      <c r="F621">
        <f t="shared" ca="1" si="14"/>
        <v>176</v>
      </c>
      <c r="G621">
        <f t="shared" ca="1" si="14"/>
        <v>18</v>
      </c>
      <c r="H621">
        <f t="shared" ca="1" si="14"/>
        <v>164</v>
      </c>
      <c r="I621" s="3">
        <f ca="1">SUMPRODUCT(C621:H621/SUM(C621:H621),對照表!$D$4:$I$4)/2.5</f>
        <v>0.13188854489164087</v>
      </c>
      <c r="J621">
        <f ca="1">SUM(表格1[[#This Row],[step1]:[step3]])</f>
        <v>288</v>
      </c>
      <c r="K621">
        <f ca="1">SUM(表格1[[#This Row],[step4]:[step6]])</f>
        <v>358</v>
      </c>
    </row>
    <row r="622" spans="1:11" x14ac:dyDescent="0.4">
      <c r="A622">
        <v>24</v>
      </c>
      <c r="B622">
        <v>24</v>
      </c>
      <c r="C622">
        <f t="shared" ca="1" si="14"/>
        <v>34</v>
      </c>
      <c r="D622">
        <f t="shared" ca="1" si="14"/>
        <v>120</v>
      </c>
      <c r="E622">
        <f t="shared" ca="1" si="14"/>
        <v>71</v>
      </c>
      <c r="F622">
        <f t="shared" ca="1" si="14"/>
        <v>75</v>
      </c>
      <c r="G622">
        <f t="shared" ca="1" si="14"/>
        <v>74</v>
      </c>
      <c r="H622">
        <f t="shared" ca="1" si="14"/>
        <v>80</v>
      </c>
      <c r="I622" s="3">
        <f ca="1">SUMPRODUCT(C622:H622/SUM(C622:H622),對照表!$D$4:$I$4)/2.5</f>
        <v>0.15704845814977975</v>
      </c>
      <c r="J622">
        <f ca="1">SUM(表格1[[#This Row],[step1]:[step3]])</f>
        <v>225</v>
      </c>
      <c r="K622">
        <f ca="1">SUM(表格1[[#This Row],[step4]:[step6]])</f>
        <v>229</v>
      </c>
    </row>
    <row r="623" spans="1:11" x14ac:dyDescent="0.4">
      <c r="A623">
        <v>24</v>
      </c>
      <c r="B623">
        <v>24</v>
      </c>
      <c r="C623">
        <f t="shared" ca="1" si="14"/>
        <v>65</v>
      </c>
      <c r="D623">
        <f t="shared" ca="1" si="14"/>
        <v>130</v>
      </c>
      <c r="E623">
        <f t="shared" ca="1" si="14"/>
        <v>37</v>
      </c>
      <c r="F623">
        <f t="shared" ca="1" si="14"/>
        <v>125</v>
      </c>
      <c r="G623">
        <f t="shared" ca="1" si="14"/>
        <v>107</v>
      </c>
      <c r="H623">
        <f t="shared" ca="1" si="14"/>
        <v>169</v>
      </c>
      <c r="I623" s="3">
        <f ca="1">SUMPRODUCT(C623:H623/SUM(C623:H623),對照表!$D$4:$I$4)/2.5</f>
        <v>0.13412322274881516</v>
      </c>
      <c r="J623">
        <f ca="1">SUM(表格1[[#This Row],[step1]:[step3]])</f>
        <v>232</v>
      </c>
      <c r="K623">
        <f ca="1">SUM(表格1[[#This Row],[step4]:[step6]])</f>
        <v>401</v>
      </c>
    </row>
    <row r="624" spans="1:11" x14ac:dyDescent="0.4">
      <c r="A624">
        <v>24</v>
      </c>
      <c r="B624">
        <v>24</v>
      </c>
      <c r="C624">
        <f t="shared" ca="1" si="14"/>
        <v>38</v>
      </c>
      <c r="D624">
        <f t="shared" ca="1" si="14"/>
        <v>90</v>
      </c>
      <c r="E624">
        <f t="shared" ca="1" si="14"/>
        <v>55</v>
      </c>
      <c r="F624">
        <f t="shared" ca="1" si="14"/>
        <v>55</v>
      </c>
      <c r="G624">
        <f t="shared" ca="1" si="14"/>
        <v>47</v>
      </c>
      <c r="H624">
        <f t="shared" ca="1" si="14"/>
        <v>4</v>
      </c>
      <c r="I624" s="3">
        <f ca="1">SUMPRODUCT(C624:H624/SUM(C624:H624),對照表!$D$4:$I$4)/2.5</f>
        <v>0.20311418685121105</v>
      </c>
      <c r="J624">
        <f ca="1">SUM(表格1[[#This Row],[step1]:[step3]])</f>
        <v>183</v>
      </c>
      <c r="K624">
        <f ca="1">SUM(表格1[[#This Row],[step4]:[step6]])</f>
        <v>106</v>
      </c>
    </row>
    <row r="625" spans="1:11" x14ac:dyDescent="0.4">
      <c r="A625">
        <v>24</v>
      </c>
      <c r="B625">
        <v>24</v>
      </c>
      <c r="C625">
        <f t="shared" ca="1" si="14"/>
        <v>142</v>
      </c>
      <c r="D625">
        <f t="shared" ca="1" si="14"/>
        <v>15</v>
      </c>
      <c r="E625">
        <f t="shared" ca="1" si="14"/>
        <v>20</v>
      </c>
      <c r="F625">
        <f t="shared" ca="1" si="14"/>
        <v>131</v>
      </c>
      <c r="G625">
        <f t="shared" ca="1" si="14"/>
        <v>77</v>
      </c>
      <c r="H625">
        <f t="shared" ca="1" si="14"/>
        <v>249</v>
      </c>
      <c r="I625" s="3">
        <f ca="1">SUMPRODUCT(C625:H625/SUM(C625:H625),對照表!$D$4:$I$4)/2.5</f>
        <v>0.12365930599369086</v>
      </c>
      <c r="J625">
        <f ca="1">SUM(表格1[[#This Row],[step1]:[step3]])</f>
        <v>177</v>
      </c>
      <c r="K625">
        <f ca="1">SUM(表格1[[#This Row],[step4]:[step6]])</f>
        <v>457</v>
      </c>
    </row>
    <row r="626" spans="1:11" x14ac:dyDescent="0.4">
      <c r="A626">
        <v>25</v>
      </c>
      <c r="B626">
        <v>24</v>
      </c>
      <c r="C626">
        <f t="shared" ca="1" si="14"/>
        <v>68</v>
      </c>
      <c r="D626">
        <f t="shared" ca="1" si="14"/>
        <v>74</v>
      </c>
      <c r="E626">
        <f t="shared" ca="1" si="14"/>
        <v>149</v>
      </c>
      <c r="F626">
        <f t="shared" ca="1" si="14"/>
        <v>22</v>
      </c>
      <c r="G626">
        <f t="shared" ca="1" si="14"/>
        <v>63</v>
      </c>
      <c r="H626">
        <f t="shared" ca="1" si="14"/>
        <v>107</v>
      </c>
      <c r="I626" s="3">
        <f ca="1">SUMPRODUCT(C626:H626/SUM(C626:H626),對照表!$D$4:$I$4)/2.5</f>
        <v>0.16853002070393375</v>
      </c>
      <c r="J626">
        <f ca="1">SUM(表格1[[#This Row],[step1]:[step3]])</f>
        <v>291</v>
      </c>
      <c r="K626">
        <f ca="1">SUM(表格1[[#This Row],[step4]:[step6]])</f>
        <v>192</v>
      </c>
    </row>
    <row r="627" spans="1:11" x14ac:dyDescent="0.4">
      <c r="A627">
        <v>25</v>
      </c>
      <c r="B627">
        <v>24</v>
      </c>
      <c r="C627">
        <f t="shared" ca="1" si="14"/>
        <v>39</v>
      </c>
      <c r="D627">
        <f t="shared" ca="1" si="14"/>
        <v>136</v>
      </c>
      <c r="E627">
        <f t="shared" ca="1" si="14"/>
        <v>241</v>
      </c>
      <c r="F627">
        <f t="shared" ca="1" si="14"/>
        <v>53</v>
      </c>
      <c r="G627">
        <f t="shared" ca="1" si="14"/>
        <v>13</v>
      </c>
      <c r="H627">
        <f t="shared" ca="1" si="14"/>
        <v>54</v>
      </c>
      <c r="I627" s="3">
        <f ca="1">SUMPRODUCT(C627:H627/SUM(C627:H627),對照表!$D$4:$I$4)/2.5</f>
        <v>0.20503731343283582</v>
      </c>
      <c r="J627">
        <f ca="1">SUM(表格1[[#This Row],[step1]:[step3]])</f>
        <v>416</v>
      </c>
      <c r="K627">
        <f ca="1">SUM(表格1[[#This Row],[step4]:[step6]])</f>
        <v>120</v>
      </c>
    </row>
    <row r="628" spans="1:11" x14ac:dyDescent="0.4">
      <c r="A628">
        <v>25</v>
      </c>
      <c r="B628">
        <v>24</v>
      </c>
      <c r="C628">
        <f t="shared" ca="1" si="14"/>
        <v>105</v>
      </c>
      <c r="D628">
        <f t="shared" ca="1" si="14"/>
        <v>133</v>
      </c>
      <c r="E628">
        <f t="shared" ca="1" si="14"/>
        <v>7</v>
      </c>
      <c r="F628">
        <f t="shared" ca="1" si="14"/>
        <v>85</v>
      </c>
      <c r="G628">
        <f t="shared" ca="1" si="14"/>
        <v>90</v>
      </c>
      <c r="H628">
        <f t="shared" ca="1" si="14"/>
        <v>71</v>
      </c>
      <c r="I628" s="3">
        <f ca="1">SUMPRODUCT(C628:H628/SUM(C628:H628),對照表!$D$4:$I$4)/2.5</f>
        <v>0.18696537678207742</v>
      </c>
      <c r="J628">
        <f ca="1">SUM(表格1[[#This Row],[step1]:[step3]])</f>
        <v>245</v>
      </c>
      <c r="K628">
        <f ca="1">SUM(表格1[[#This Row],[step4]:[step6]])</f>
        <v>246</v>
      </c>
    </row>
    <row r="629" spans="1:11" x14ac:dyDescent="0.4">
      <c r="A629">
        <v>25</v>
      </c>
      <c r="B629">
        <v>24</v>
      </c>
      <c r="C629">
        <f t="shared" ref="C629:H692" ca="1" si="15">ABS(ROUND(_xlfn.NORM.INV(RAND(),0,1)*100,0))</f>
        <v>88</v>
      </c>
      <c r="D629">
        <f t="shared" ca="1" si="15"/>
        <v>63</v>
      </c>
      <c r="E629">
        <f t="shared" ca="1" si="15"/>
        <v>36</v>
      </c>
      <c r="F629">
        <f t="shared" ca="1" si="15"/>
        <v>98</v>
      </c>
      <c r="G629">
        <f t="shared" ca="1" si="15"/>
        <v>135</v>
      </c>
      <c r="H629">
        <f t="shared" ca="1" si="15"/>
        <v>47</v>
      </c>
      <c r="I629" s="3">
        <f ca="1">SUMPRODUCT(C629:H629/SUM(C629:H629),對照表!$D$4:$I$4)/2.5</f>
        <v>0.15224839400428264</v>
      </c>
      <c r="J629">
        <f ca="1">SUM(表格1[[#This Row],[step1]:[step3]])</f>
        <v>187</v>
      </c>
      <c r="K629">
        <f ca="1">SUM(表格1[[#This Row],[step4]:[step6]])</f>
        <v>280</v>
      </c>
    </row>
    <row r="630" spans="1:11" x14ac:dyDescent="0.4">
      <c r="A630">
        <v>25</v>
      </c>
      <c r="B630">
        <v>24</v>
      </c>
      <c r="C630">
        <f t="shared" ca="1" si="15"/>
        <v>6</v>
      </c>
      <c r="D630">
        <f t="shared" ca="1" si="15"/>
        <v>35</v>
      </c>
      <c r="E630">
        <f t="shared" ca="1" si="15"/>
        <v>87</v>
      </c>
      <c r="F630">
        <f t="shared" ca="1" si="15"/>
        <v>56</v>
      </c>
      <c r="G630">
        <f t="shared" ca="1" si="15"/>
        <v>65</v>
      </c>
      <c r="H630">
        <f t="shared" ca="1" si="15"/>
        <v>123</v>
      </c>
      <c r="I630" s="3">
        <f ca="1">SUMPRODUCT(C630:H630/SUM(C630:H630),對照表!$D$4:$I$4)/2.5</f>
        <v>9.6505376344086014E-2</v>
      </c>
      <c r="J630">
        <f ca="1">SUM(表格1[[#This Row],[step1]:[step3]])</f>
        <v>128</v>
      </c>
      <c r="K630">
        <f ca="1">SUM(表格1[[#This Row],[step4]:[step6]])</f>
        <v>244</v>
      </c>
    </row>
    <row r="631" spans="1:11" x14ac:dyDescent="0.4">
      <c r="A631">
        <v>25</v>
      </c>
      <c r="B631">
        <v>24</v>
      </c>
      <c r="C631">
        <f t="shared" ca="1" si="15"/>
        <v>93</v>
      </c>
      <c r="D631">
        <f t="shared" ca="1" si="15"/>
        <v>18</v>
      </c>
      <c r="E631">
        <f t="shared" ca="1" si="15"/>
        <v>66</v>
      </c>
      <c r="F631">
        <f t="shared" ca="1" si="15"/>
        <v>112</v>
      </c>
      <c r="G631">
        <f t="shared" ca="1" si="15"/>
        <v>57</v>
      </c>
      <c r="H631">
        <f t="shared" ca="1" si="15"/>
        <v>20</v>
      </c>
      <c r="I631" s="3">
        <f ca="1">SUMPRODUCT(C631:H631/SUM(C631:H631),對照表!$D$4:$I$4)/2.5</f>
        <v>0.1830601092896175</v>
      </c>
      <c r="J631">
        <f ca="1">SUM(表格1[[#This Row],[step1]:[step3]])</f>
        <v>177</v>
      </c>
      <c r="K631">
        <f ca="1">SUM(表格1[[#This Row],[step4]:[step6]])</f>
        <v>189</v>
      </c>
    </row>
    <row r="632" spans="1:11" x14ac:dyDescent="0.4">
      <c r="A632">
        <v>25</v>
      </c>
      <c r="B632">
        <v>24</v>
      </c>
      <c r="C632">
        <f t="shared" ca="1" si="15"/>
        <v>12</v>
      </c>
      <c r="D632">
        <f t="shared" ca="1" si="15"/>
        <v>85</v>
      </c>
      <c r="E632">
        <f t="shared" ca="1" si="15"/>
        <v>15</v>
      </c>
      <c r="F632">
        <f t="shared" ca="1" si="15"/>
        <v>146</v>
      </c>
      <c r="G632">
        <f t="shared" ca="1" si="15"/>
        <v>60</v>
      </c>
      <c r="H632">
        <f t="shared" ca="1" si="15"/>
        <v>33</v>
      </c>
      <c r="I632" s="3">
        <f ca="1">SUMPRODUCT(C632:H632/SUM(C632:H632),對照表!$D$4:$I$4)/2.5</f>
        <v>0.13646723646723649</v>
      </c>
      <c r="J632">
        <f ca="1">SUM(表格1[[#This Row],[step1]:[step3]])</f>
        <v>112</v>
      </c>
      <c r="K632">
        <f ca="1">SUM(表格1[[#This Row],[step4]:[step6]])</f>
        <v>239</v>
      </c>
    </row>
    <row r="633" spans="1:11" x14ac:dyDescent="0.4">
      <c r="A633">
        <v>25</v>
      </c>
      <c r="B633">
        <v>24</v>
      </c>
      <c r="C633">
        <f t="shared" ca="1" si="15"/>
        <v>18</v>
      </c>
      <c r="D633">
        <f t="shared" ca="1" si="15"/>
        <v>19</v>
      </c>
      <c r="E633">
        <f t="shared" ca="1" si="15"/>
        <v>6</v>
      </c>
      <c r="F633">
        <f t="shared" ca="1" si="15"/>
        <v>63</v>
      </c>
      <c r="G633">
        <f t="shared" ca="1" si="15"/>
        <v>43</v>
      </c>
      <c r="H633">
        <f t="shared" ca="1" si="15"/>
        <v>47</v>
      </c>
      <c r="I633" s="3">
        <f ca="1">SUMPRODUCT(C633:H633/SUM(C633:H633),對照表!$D$4:$I$4)/2.5</f>
        <v>0.10408163265306122</v>
      </c>
      <c r="J633">
        <f ca="1">SUM(表格1[[#This Row],[step1]:[step3]])</f>
        <v>43</v>
      </c>
      <c r="K633">
        <f ca="1">SUM(表格1[[#This Row],[step4]:[step6]])</f>
        <v>153</v>
      </c>
    </row>
    <row r="634" spans="1:11" x14ac:dyDescent="0.4">
      <c r="A634">
        <v>26</v>
      </c>
      <c r="B634">
        <v>24</v>
      </c>
      <c r="C634">
        <f t="shared" ca="1" si="15"/>
        <v>43</v>
      </c>
      <c r="D634">
        <f t="shared" ca="1" si="15"/>
        <v>108</v>
      </c>
      <c r="E634">
        <f t="shared" ca="1" si="15"/>
        <v>36</v>
      </c>
      <c r="F634">
        <f t="shared" ca="1" si="15"/>
        <v>154</v>
      </c>
      <c r="G634">
        <f t="shared" ca="1" si="15"/>
        <v>82</v>
      </c>
      <c r="H634">
        <f t="shared" ca="1" si="15"/>
        <v>65</v>
      </c>
      <c r="I634" s="3">
        <f ca="1">SUMPRODUCT(C634:H634/SUM(C634:H634),對照表!$D$4:$I$4)/2.5</f>
        <v>0.14795081967213114</v>
      </c>
      <c r="J634">
        <f ca="1">SUM(表格1[[#This Row],[step1]:[step3]])</f>
        <v>187</v>
      </c>
      <c r="K634">
        <f ca="1">SUM(表格1[[#This Row],[step4]:[step6]])</f>
        <v>301</v>
      </c>
    </row>
    <row r="635" spans="1:11" x14ac:dyDescent="0.4">
      <c r="A635">
        <v>26</v>
      </c>
      <c r="B635">
        <v>24</v>
      </c>
      <c r="C635">
        <f t="shared" ca="1" si="15"/>
        <v>108</v>
      </c>
      <c r="D635">
        <f t="shared" ca="1" si="15"/>
        <v>63</v>
      </c>
      <c r="E635">
        <f t="shared" ca="1" si="15"/>
        <v>59</v>
      </c>
      <c r="F635">
        <f t="shared" ca="1" si="15"/>
        <v>34</v>
      </c>
      <c r="G635">
        <f t="shared" ca="1" si="15"/>
        <v>49</v>
      </c>
      <c r="H635">
        <f t="shared" ca="1" si="15"/>
        <v>297</v>
      </c>
      <c r="I635" s="3">
        <f ca="1">SUMPRODUCT(C635:H635/SUM(C635:H635),對照表!$D$4:$I$4)/2.5</f>
        <v>0.12672131147540983</v>
      </c>
      <c r="J635">
        <f ca="1">SUM(表格1[[#This Row],[step1]:[step3]])</f>
        <v>230</v>
      </c>
      <c r="K635">
        <f ca="1">SUM(表格1[[#This Row],[step4]:[step6]])</f>
        <v>380</v>
      </c>
    </row>
    <row r="636" spans="1:11" x14ac:dyDescent="0.4">
      <c r="A636">
        <v>26</v>
      </c>
      <c r="B636">
        <v>24</v>
      </c>
      <c r="C636">
        <f t="shared" ca="1" si="15"/>
        <v>62</v>
      </c>
      <c r="D636">
        <f t="shared" ca="1" si="15"/>
        <v>19</v>
      </c>
      <c r="E636">
        <f t="shared" ca="1" si="15"/>
        <v>235</v>
      </c>
      <c r="F636">
        <f t="shared" ca="1" si="15"/>
        <v>53</v>
      </c>
      <c r="G636">
        <f t="shared" ca="1" si="15"/>
        <v>129</v>
      </c>
      <c r="H636">
        <f t="shared" ca="1" si="15"/>
        <v>227</v>
      </c>
      <c r="I636" s="3">
        <f ca="1">SUMPRODUCT(C636:H636/SUM(C636:H636),對照表!$D$4:$I$4)/2.5</f>
        <v>0.11420689655172414</v>
      </c>
      <c r="J636">
        <f ca="1">SUM(表格1[[#This Row],[step1]:[step3]])</f>
        <v>316</v>
      </c>
      <c r="K636">
        <f ca="1">SUM(表格1[[#This Row],[step4]:[step6]])</f>
        <v>409</v>
      </c>
    </row>
    <row r="637" spans="1:11" x14ac:dyDescent="0.4">
      <c r="A637">
        <v>26</v>
      </c>
      <c r="B637">
        <v>24</v>
      </c>
      <c r="C637">
        <f t="shared" ca="1" si="15"/>
        <v>62</v>
      </c>
      <c r="D637">
        <f t="shared" ca="1" si="15"/>
        <v>108</v>
      </c>
      <c r="E637">
        <f t="shared" ca="1" si="15"/>
        <v>37</v>
      </c>
      <c r="F637">
        <f t="shared" ca="1" si="15"/>
        <v>167</v>
      </c>
      <c r="G637">
        <f t="shared" ca="1" si="15"/>
        <v>242</v>
      </c>
      <c r="H637">
        <f t="shared" ca="1" si="15"/>
        <v>1</v>
      </c>
      <c r="I637" s="3">
        <f ca="1">SUMPRODUCT(C637:H637/SUM(C637:H637),對照表!$D$4:$I$4)/2.5</f>
        <v>0.13176661264181525</v>
      </c>
      <c r="J637">
        <f ca="1">SUM(表格1[[#This Row],[step1]:[step3]])</f>
        <v>207</v>
      </c>
      <c r="K637">
        <f ca="1">SUM(表格1[[#This Row],[step4]:[step6]])</f>
        <v>410</v>
      </c>
    </row>
    <row r="638" spans="1:11" x14ac:dyDescent="0.4">
      <c r="A638">
        <v>26</v>
      </c>
      <c r="B638">
        <v>24</v>
      </c>
      <c r="C638">
        <f t="shared" ca="1" si="15"/>
        <v>108</v>
      </c>
      <c r="D638">
        <f t="shared" ca="1" si="15"/>
        <v>41</v>
      </c>
      <c r="E638">
        <f t="shared" ca="1" si="15"/>
        <v>38</v>
      </c>
      <c r="F638">
        <f t="shared" ca="1" si="15"/>
        <v>114</v>
      </c>
      <c r="G638">
        <f t="shared" ca="1" si="15"/>
        <v>45</v>
      </c>
      <c r="H638">
        <f t="shared" ca="1" si="15"/>
        <v>90</v>
      </c>
      <c r="I638" s="3">
        <f ca="1">SUMPRODUCT(C638:H638/SUM(C638:H638),對照表!$D$4:$I$4)/2.5</f>
        <v>0.17087155963302755</v>
      </c>
      <c r="J638">
        <f ca="1">SUM(表格1[[#This Row],[step1]:[step3]])</f>
        <v>187</v>
      </c>
      <c r="K638">
        <f ca="1">SUM(表格1[[#This Row],[step4]:[step6]])</f>
        <v>249</v>
      </c>
    </row>
    <row r="639" spans="1:11" x14ac:dyDescent="0.4">
      <c r="A639">
        <v>26</v>
      </c>
      <c r="B639">
        <v>24</v>
      </c>
      <c r="C639">
        <f t="shared" ca="1" si="15"/>
        <v>68</v>
      </c>
      <c r="D639">
        <f t="shared" ca="1" si="15"/>
        <v>8</v>
      </c>
      <c r="E639">
        <f t="shared" ca="1" si="15"/>
        <v>59</v>
      </c>
      <c r="F639">
        <f t="shared" ca="1" si="15"/>
        <v>26</v>
      </c>
      <c r="G639">
        <f t="shared" ca="1" si="15"/>
        <v>25</v>
      </c>
      <c r="H639">
        <f t="shared" ca="1" si="15"/>
        <v>130</v>
      </c>
      <c r="I639" s="3">
        <f ca="1">SUMPRODUCT(C639:H639/SUM(C639:H639),對照表!$D$4:$I$4)/2.5</f>
        <v>0.13924050632911392</v>
      </c>
      <c r="J639">
        <f ca="1">SUM(表格1[[#This Row],[step1]:[step3]])</f>
        <v>135</v>
      </c>
      <c r="K639">
        <f ca="1">SUM(表格1[[#This Row],[step4]:[step6]])</f>
        <v>181</v>
      </c>
    </row>
    <row r="640" spans="1:11" x14ac:dyDescent="0.4">
      <c r="A640">
        <v>26</v>
      </c>
      <c r="B640">
        <v>24</v>
      </c>
      <c r="C640">
        <f t="shared" ca="1" si="15"/>
        <v>37</v>
      </c>
      <c r="D640">
        <f t="shared" ca="1" si="15"/>
        <v>68</v>
      </c>
      <c r="E640">
        <f t="shared" ca="1" si="15"/>
        <v>102</v>
      </c>
      <c r="F640">
        <f t="shared" ca="1" si="15"/>
        <v>97</v>
      </c>
      <c r="G640">
        <f t="shared" ca="1" si="15"/>
        <v>67</v>
      </c>
      <c r="H640">
        <f t="shared" ca="1" si="15"/>
        <v>83</v>
      </c>
      <c r="I640" s="3">
        <f ca="1">SUMPRODUCT(C640:H640/SUM(C640:H640),對照表!$D$4:$I$4)/2.5</f>
        <v>0.14383259911894272</v>
      </c>
      <c r="J640">
        <f ca="1">SUM(表格1[[#This Row],[step1]:[step3]])</f>
        <v>207</v>
      </c>
      <c r="K640">
        <f ca="1">SUM(表格1[[#This Row],[step4]:[step6]])</f>
        <v>247</v>
      </c>
    </row>
    <row r="641" spans="1:11" x14ac:dyDescent="0.4">
      <c r="A641">
        <v>26</v>
      </c>
      <c r="B641">
        <v>24</v>
      </c>
      <c r="C641">
        <f t="shared" ca="1" si="15"/>
        <v>57</v>
      </c>
      <c r="D641">
        <f t="shared" ca="1" si="15"/>
        <v>62</v>
      </c>
      <c r="E641">
        <f t="shared" ca="1" si="15"/>
        <v>68</v>
      </c>
      <c r="F641">
        <f t="shared" ca="1" si="15"/>
        <v>24</v>
      </c>
      <c r="G641">
        <f t="shared" ca="1" si="15"/>
        <v>132</v>
      </c>
      <c r="H641">
        <f t="shared" ca="1" si="15"/>
        <v>7</v>
      </c>
      <c r="I641" s="3">
        <f ca="1">SUMPRODUCT(C641:H641/SUM(C641:H641),對照表!$D$4:$I$4)/2.5</f>
        <v>0.16399999999999998</v>
      </c>
      <c r="J641">
        <f ca="1">SUM(表格1[[#This Row],[step1]:[step3]])</f>
        <v>187</v>
      </c>
      <c r="K641">
        <f ca="1">SUM(表格1[[#This Row],[step4]:[step6]])</f>
        <v>163</v>
      </c>
    </row>
    <row r="642" spans="1:11" x14ac:dyDescent="0.4">
      <c r="A642">
        <v>26</v>
      </c>
      <c r="B642">
        <v>24</v>
      </c>
      <c r="C642">
        <f t="shared" ca="1" si="15"/>
        <v>145</v>
      </c>
      <c r="D642">
        <f t="shared" ca="1" si="15"/>
        <v>111</v>
      </c>
      <c r="E642">
        <f t="shared" ca="1" si="15"/>
        <v>14</v>
      </c>
      <c r="F642">
        <f t="shared" ca="1" si="15"/>
        <v>39</v>
      </c>
      <c r="G642">
        <f t="shared" ca="1" si="15"/>
        <v>84</v>
      </c>
      <c r="H642">
        <f t="shared" ca="1" si="15"/>
        <v>5</v>
      </c>
      <c r="I642" s="3">
        <f ca="1">SUMPRODUCT(C642:H642/SUM(C642:H642),對照表!$D$4:$I$4)/2.5</f>
        <v>0.24623115577889448</v>
      </c>
      <c r="J642">
        <f ca="1">SUM(表格1[[#This Row],[step1]:[step3]])</f>
        <v>270</v>
      </c>
      <c r="K642">
        <f ca="1">SUM(表格1[[#This Row],[step4]:[step6]])</f>
        <v>128</v>
      </c>
    </row>
    <row r="643" spans="1:11" x14ac:dyDescent="0.4">
      <c r="A643">
        <v>26</v>
      </c>
      <c r="B643">
        <v>24</v>
      </c>
      <c r="C643">
        <f t="shared" ca="1" si="15"/>
        <v>84</v>
      </c>
      <c r="D643">
        <f t="shared" ca="1" si="15"/>
        <v>175</v>
      </c>
      <c r="E643">
        <f t="shared" ca="1" si="15"/>
        <v>23</v>
      </c>
      <c r="F643">
        <f t="shared" ca="1" si="15"/>
        <v>83</v>
      </c>
      <c r="G643">
        <f t="shared" ca="1" si="15"/>
        <v>44</v>
      </c>
      <c r="H643">
        <f t="shared" ca="1" si="15"/>
        <v>51</v>
      </c>
      <c r="I643" s="3">
        <f ca="1">SUMPRODUCT(C643:H643/SUM(C643:H643),對照表!$D$4:$I$4)/2.5</f>
        <v>0.21521739130434786</v>
      </c>
      <c r="J643">
        <f ca="1">SUM(表格1[[#This Row],[step1]:[step3]])</f>
        <v>282</v>
      </c>
      <c r="K643">
        <f ca="1">SUM(表格1[[#This Row],[step4]:[step6]])</f>
        <v>178</v>
      </c>
    </row>
    <row r="644" spans="1:11" x14ac:dyDescent="0.4">
      <c r="A644">
        <v>26</v>
      </c>
      <c r="B644">
        <v>24</v>
      </c>
      <c r="C644">
        <f t="shared" ca="1" si="15"/>
        <v>112</v>
      </c>
      <c r="D644">
        <f t="shared" ca="1" si="15"/>
        <v>165</v>
      </c>
      <c r="E644">
        <f t="shared" ca="1" si="15"/>
        <v>28</v>
      </c>
      <c r="F644">
        <f t="shared" ca="1" si="15"/>
        <v>139</v>
      </c>
      <c r="G644">
        <f t="shared" ca="1" si="15"/>
        <v>73</v>
      </c>
      <c r="H644">
        <f t="shared" ca="1" si="15"/>
        <v>116</v>
      </c>
      <c r="I644" s="3">
        <f ca="1">SUMPRODUCT(C644:H644/SUM(C644:H644),對照表!$D$4:$I$4)/2.5</f>
        <v>0.17977883096366512</v>
      </c>
      <c r="J644">
        <f ca="1">SUM(表格1[[#This Row],[step1]:[step3]])</f>
        <v>305</v>
      </c>
      <c r="K644">
        <f ca="1">SUM(表格1[[#This Row],[step4]:[step6]])</f>
        <v>328</v>
      </c>
    </row>
    <row r="645" spans="1:11" x14ac:dyDescent="0.4">
      <c r="A645">
        <v>26</v>
      </c>
      <c r="B645">
        <v>24</v>
      </c>
      <c r="C645">
        <f t="shared" ca="1" si="15"/>
        <v>127</v>
      </c>
      <c r="D645">
        <f t="shared" ca="1" si="15"/>
        <v>1</v>
      </c>
      <c r="E645">
        <f t="shared" ca="1" si="15"/>
        <v>19</v>
      </c>
      <c r="F645">
        <f t="shared" ca="1" si="15"/>
        <v>160</v>
      </c>
      <c r="G645">
        <f t="shared" ca="1" si="15"/>
        <v>10</v>
      </c>
      <c r="H645">
        <f t="shared" ca="1" si="15"/>
        <v>15</v>
      </c>
      <c r="I645" s="3">
        <f ca="1">SUMPRODUCT(C645:H645/SUM(C645:H645),對照表!$D$4:$I$4)/2.5</f>
        <v>0.21355421686746992</v>
      </c>
      <c r="J645">
        <f ca="1">SUM(表格1[[#This Row],[step1]:[step3]])</f>
        <v>147</v>
      </c>
      <c r="K645">
        <f ca="1">SUM(表格1[[#This Row],[step4]:[step6]])</f>
        <v>185</v>
      </c>
    </row>
    <row r="646" spans="1:11" x14ac:dyDescent="0.4">
      <c r="A646">
        <v>27</v>
      </c>
      <c r="B646">
        <v>24</v>
      </c>
      <c r="C646">
        <f t="shared" ca="1" si="15"/>
        <v>40</v>
      </c>
      <c r="D646">
        <f t="shared" ca="1" si="15"/>
        <v>219</v>
      </c>
      <c r="E646">
        <f t="shared" ca="1" si="15"/>
        <v>138</v>
      </c>
      <c r="F646">
        <f t="shared" ca="1" si="15"/>
        <v>63</v>
      </c>
      <c r="G646">
        <f t="shared" ca="1" si="15"/>
        <v>108</v>
      </c>
      <c r="H646">
        <f t="shared" ca="1" si="15"/>
        <v>155</v>
      </c>
      <c r="I646" s="3">
        <f ca="1">SUMPRODUCT(C646:H646/SUM(C646:H646),對照表!$D$4:$I$4)/2.5</f>
        <v>0.15988934993084369</v>
      </c>
      <c r="J646">
        <f ca="1">SUM(表格1[[#This Row],[step1]:[step3]])</f>
        <v>397</v>
      </c>
      <c r="K646">
        <f ca="1">SUM(表格1[[#This Row],[step4]:[step6]])</f>
        <v>326</v>
      </c>
    </row>
    <row r="647" spans="1:11" x14ac:dyDescent="0.4">
      <c r="A647">
        <v>27</v>
      </c>
      <c r="B647">
        <v>24</v>
      </c>
      <c r="C647">
        <f t="shared" ca="1" si="15"/>
        <v>18</v>
      </c>
      <c r="D647">
        <f t="shared" ca="1" si="15"/>
        <v>175</v>
      </c>
      <c r="E647">
        <f t="shared" ca="1" si="15"/>
        <v>72</v>
      </c>
      <c r="F647">
        <f t="shared" ca="1" si="15"/>
        <v>23</v>
      </c>
      <c r="G647">
        <f t="shared" ca="1" si="15"/>
        <v>47</v>
      </c>
      <c r="H647">
        <f t="shared" ca="1" si="15"/>
        <v>7</v>
      </c>
      <c r="I647" s="3">
        <f ca="1">SUMPRODUCT(C647:H647/SUM(C647:H647),對照表!$D$4:$I$4)/2.5</f>
        <v>0.22339181286549711</v>
      </c>
      <c r="J647">
        <f ca="1">SUM(表格1[[#This Row],[step1]:[step3]])</f>
        <v>265</v>
      </c>
      <c r="K647">
        <f ca="1">SUM(表格1[[#This Row],[step4]:[step6]])</f>
        <v>77</v>
      </c>
    </row>
    <row r="648" spans="1:11" x14ac:dyDescent="0.4">
      <c r="A648">
        <v>27</v>
      </c>
      <c r="B648">
        <v>24</v>
      </c>
      <c r="C648">
        <f t="shared" ca="1" si="15"/>
        <v>28</v>
      </c>
      <c r="D648">
        <f t="shared" ca="1" si="15"/>
        <v>50</v>
      </c>
      <c r="E648">
        <f t="shared" ca="1" si="15"/>
        <v>220</v>
      </c>
      <c r="F648">
        <f t="shared" ca="1" si="15"/>
        <v>48</v>
      </c>
      <c r="G648">
        <f t="shared" ca="1" si="15"/>
        <v>140</v>
      </c>
      <c r="H648">
        <f t="shared" ca="1" si="15"/>
        <v>11</v>
      </c>
      <c r="I648" s="3">
        <f ca="1">SUMPRODUCT(C648:H648/SUM(C648:H648),對照表!$D$4:$I$4)/2.5</f>
        <v>0.15090543259557346</v>
      </c>
      <c r="J648">
        <f ca="1">SUM(表格1[[#This Row],[step1]:[step3]])</f>
        <v>298</v>
      </c>
      <c r="K648">
        <f ca="1">SUM(表格1[[#This Row],[step4]:[step6]])</f>
        <v>199</v>
      </c>
    </row>
    <row r="649" spans="1:11" x14ac:dyDescent="0.4">
      <c r="A649">
        <v>27</v>
      </c>
      <c r="B649">
        <v>24</v>
      </c>
      <c r="C649">
        <f t="shared" ca="1" si="15"/>
        <v>79</v>
      </c>
      <c r="D649">
        <f t="shared" ca="1" si="15"/>
        <v>280</v>
      </c>
      <c r="E649">
        <f t="shared" ca="1" si="15"/>
        <v>16</v>
      </c>
      <c r="F649">
        <f t="shared" ca="1" si="15"/>
        <v>5</v>
      </c>
      <c r="G649">
        <f t="shared" ca="1" si="15"/>
        <v>61</v>
      </c>
      <c r="H649">
        <f t="shared" ca="1" si="15"/>
        <v>44</v>
      </c>
      <c r="I649" s="3">
        <f ca="1">SUMPRODUCT(C649:H649/SUM(C649:H649),對照表!$D$4:$I$4)/2.5</f>
        <v>0.24597938144329898</v>
      </c>
      <c r="J649">
        <f ca="1">SUM(表格1[[#This Row],[step1]:[step3]])</f>
        <v>375</v>
      </c>
      <c r="K649">
        <f ca="1">SUM(表格1[[#This Row],[step4]:[step6]])</f>
        <v>110</v>
      </c>
    </row>
    <row r="650" spans="1:11" x14ac:dyDescent="0.4">
      <c r="A650">
        <v>27</v>
      </c>
      <c r="B650">
        <v>24</v>
      </c>
      <c r="C650">
        <f t="shared" ca="1" si="15"/>
        <v>72</v>
      </c>
      <c r="D650">
        <f t="shared" ca="1" si="15"/>
        <v>38</v>
      </c>
      <c r="E650">
        <f t="shared" ca="1" si="15"/>
        <v>48</v>
      </c>
      <c r="F650">
        <f t="shared" ca="1" si="15"/>
        <v>164</v>
      </c>
      <c r="G650">
        <f t="shared" ca="1" si="15"/>
        <v>65</v>
      </c>
      <c r="H650">
        <f t="shared" ca="1" si="15"/>
        <v>29</v>
      </c>
      <c r="I650" s="3">
        <f ca="1">SUMPRODUCT(C650:H650/SUM(C650:H650),對照表!$D$4:$I$4)/2.5</f>
        <v>0.15913461538461537</v>
      </c>
      <c r="J650">
        <f ca="1">SUM(表格1[[#This Row],[step1]:[step3]])</f>
        <v>158</v>
      </c>
      <c r="K650">
        <f ca="1">SUM(表格1[[#This Row],[step4]:[step6]])</f>
        <v>258</v>
      </c>
    </row>
    <row r="651" spans="1:11" x14ac:dyDescent="0.4">
      <c r="A651">
        <v>28</v>
      </c>
      <c r="B651">
        <v>24</v>
      </c>
      <c r="C651">
        <f t="shared" ca="1" si="15"/>
        <v>51</v>
      </c>
      <c r="D651">
        <f t="shared" ca="1" si="15"/>
        <v>91</v>
      </c>
      <c r="E651">
        <f t="shared" ca="1" si="15"/>
        <v>82</v>
      </c>
      <c r="F651">
        <f t="shared" ca="1" si="15"/>
        <v>87</v>
      </c>
      <c r="G651">
        <f t="shared" ca="1" si="15"/>
        <v>21</v>
      </c>
      <c r="H651">
        <f t="shared" ca="1" si="15"/>
        <v>45</v>
      </c>
      <c r="I651" s="3">
        <f ca="1">SUMPRODUCT(C651:H651/SUM(C651:H651),對照表!$D$4:$I$4)/2.5</f>
        <v>0.19310344827586207</v>
      </c>
      <c r="J651">
        <f ca="1">SUM(表格1[[#This Row],[step1]:[step3]])</f>
        <v>224</v>
      </c>
      <c r="K651">
        <f ca="1">SUM(表格1[[#This Row],[step4]:[step6]])</f>
        <v>153</v>
      </c>
    </row>
    <row r="652" spans="1:11" x14ac:dyDescent="0.4">
      <c r="A652">
        <v>28</v>
      </c>
      <c r="B652">
        <v>24</v>
      </c>
      <c r="C652">
        <f t="shared" ca="1" si="15"/>
        <v>73</v>
      </c>
      <c r="D652">
        <f t="shared" ca="1" si="15"/>
        <v>106</v>
      </c>
      <c r="E652">
        <f t="shared" ca="1" si="15"/>
        <v>33</v>
      </c>
      <c r="F652">
        <f t="shared" ca="1" si="15"/>
        <v>129</v>
      </c>
      <c r="G652">
        <f t="shared" ca="1" si="15"/>
        <v>31</v>
      </c>
      <c r="H652">
        <f t="shared" ca="1" si="15"/>
        <v>1</v>
      </c>
      <c r="I652" s="3">
        <f ca="1">SUMPRODUCT(C652:H652/SUM(C652:H652),對照表!$D$4:$I$4)/2.5</f>
        <v>0.21581769436997322</v>
      </c>
      <c r="J652">
        <f ca="1">SUM(表格1[[#This Row],[step1]:[step3]])</f>
        <v>212</v>
      </c>
      <c r="K652">
        <f ca="1">SUM(表格1[[#This Row],[step4]:[step6]])</f>
        <v>161</v>
      </c>
    </row>
    <row r="653" spans="1:11" x14ac:dyDescent="0.4">
      <c r="A653">
        <v>28</v>
      </c>
      <c r="B653">
        <v>24</v>
      </c>
      <c r="C653">
        <f t="shared" ca="1" si="15"/>
        <v>46</v>
      </c>
      <c r="D653">
        <f t="shared" ca="1" si="15"/>
        <v>126</v>
      </c>
      <c r="E653">
        <f t="shared" ca="1" si="15"/>
        <v>9</v>
      </c>
      <c r="F653">
        <f t="shared" ca="1" si="15"/>
        <v>201</v>
      </c>
      <c r="G653">
        <f t="shared" ca="1" si="15"/>
        <v>31</v>
      </c>
      <c r="H653">
        <f t="shared" ca="1" si="15"/>
        <v>44</v>
      </c>
      <c r="I653" s="3">
        <f ca="1">SUMPRODUCT(C653:H653/SUM(C653:H653),對照表!$D$4:$I$4)/2.5</f>
        <v>0.17089715536105035</v>
      </c>
      <c r="J653">
        <f ca="1">SUM(表格1[[#This Row],[step1]:[step3]])</f>
        <v>181</v>
      </c>
      <c r="K653">
        <f ca="1">SUM(表格1[[#This Row],[step4]:[step6]])</f>
        <v>276</v>
      </c>
    </row>
    <row r="654" spans="1:11" x14ac:dyDescent="0.4">
      <c r="A654">
        <v>28</v>
      </c>
      <c r="B654">
        <v>24</v>
      </c>
      <c r="C654">
        <f t="shared" ca="1" si="15"/>
        <v>6</v>
      </c>
      <c r="D654">
        <f t="shared" ca="1" si="15"/>
        <v>107</v>
      </c>
      <c r="E654">
        <f t="shared" ca="1" si="15"/>
        <v>83</v>
      </c>
      <c r="F654">
        <f t="shared" ca="1" si="15"/>
        <v>91</v>
      </c>
      <c r="G654">
        <f t="shared" ca="1" si="15"/>
        <v>19</v>
      </c>
      <c r="H654">
        <f t="shared" ca="1" si="15"/>
        <v>35</v>
      </c>
      <c r="I654" s="3">
        <f ca="1">SUMPRODUCT(C654:H654/SUM(C654:H654),對照表!$D$4:$I$4)/2.5</f>
        <v>0.17653958944281525</v>
      </c>
      <c r="J654">
        <f ca="1">SUM(表格1[[#This Row],[step1]:[step3]])</f>
        <v>196</v>
      </c>
      <c r="K654">
        <f ca="1">SUM(表格1[[#This Row],[step4]:[step6]])</f>
        <v>145</v>
      </c>
    </row>
    <row r="655" spans="1:11" x14ac:dyDescent="0.4">
      <c r="A655">
        <v>28</v>
      </c>
      <c r="B655">
        <v>24</v>
      </c>
      <c r="C655">
        <f t="shared" ca="1" si="15"/>
        <v>63</v>
      </c>
      <c r="D655">
        <f t="shared" ca="1" si="15"/>
        <v>44</v>
      </c>
      <c r="E655">
        <f t="shared" ca="1" si="15"/>
        <v>254</v>
      </c>
      <c r="F655">
        <f t="shared" ca="1" si="15"/>
        <v>68</v>
      </c>
      <c r="G655">
        <f t="shared" ca="1" si="15"/>
        <v>30</v>
      </c>
      <c r="H655">
        <f t="shared" ca="1" si="15"/>
        <v>53</v>
      </c>
      <c r="I655" s="3">
        <f ca="1">SUMPRODUCT(C655:H655/SUM(C655:H655),對照表!$D$4:$I$4)/2.5</f>
        <v>0.1875</v>
      </c>
      <c r="J655">
        <f ca="1">SUM(表格1[[#This Row],[step1]:[step3]])</f>
        <v>361</v>
      </c>
      <c r="K655">
        <f ca="1">SUM(表格1[[#This Row],[step4]:[step6]])</f>
        <v>151</v>
      </c>
    </row>
    <row r="656" spans="1:11" x14ac:dyDescent="0.4">
      <c r="A656">
        <v>28</v>
      </c>
      <c r="B656">
        <v>24</v>
      </c>
      <c r="C656">
        <f t="shared" ca="1" si="15"/>
        <v>7</v>
      </c>
      <c r="D656">
        <f t="shared" ca="1" si="15"/>
        <v>90</v>
      </c>
      <c r="E656">
        <f t="shared" ca="1" si="15"/>
        <v>25</v>
      </c>
      <c r="F656">
        <f t="shared" ca="1" si="15"/>
        <v>284</v>
      </c>
      <c r="G656">
        <f t="shared" ca="1" si="15"/>
        <v>9</v>
      </c>
      <c r="H656">
        <f t="shared" ca="1" si="15"/>
        <v>24</v>
      </c>
      <c r="I656" s="3">
        <f ca="1">SUMPRODUCT(C656:H656/SUM(C656:H656),對照表!$D$4:$I$4)/2.5</f>
        <v>0.14396355353075169</v>
      </c>
      <c r="J656">
        <f ca="1">SUM(表格1[[#This Row],[step1]:[step3]])</f>
        <v>122</v>
      </c>
      <c r="K656">
        <f ca="1">SUM(表格1[[#This Row],[step4]:[step6]])</f>
        <v>317</v>
      </c>
    </row>
    <row r="657" spans="1:11" x14ac:dyDescent="0.4">
      <c r="A657">
        <v>28</v>
      </c>
      <c r="B657">
        <v>24</v>
      </c>
      <c r="C657">
        <f t="shared" ca="1" si="15"/>
        <v>108</v>
      </c>
      <c r="D657">
        <f t="shared" ca="1" si="15"/>
        <v>41</v>
      </c>
      <c r="E657">
        <f t="shared" ca="1" si="15"/>
        <v>7</v>
      </c>
      <c r="F657">
        <f t="shared" ca="1" si="15"/>
        <v>5</v>
      </c>
      <c r="G657">
        <f t="shared" ca="1" si="15"/>
        <v>125</v>
      </c>
      <c r="H657">
        <f t="shared" ca="1" si="15"/>
        <v>145</v>
      </c>
      <c r="I657" s="3">
        <f ca="1">SUMPRODUCT(C657:H657/SUM(C657:H657),對照表!$D$4:$I$4)/2.5</f>
        <v>0.13317865429234338</v>
      </c>
      <c r="J657">
        <f ca="1">SUM(表格1[[#This Row],[step1]:[step3]])</f>
        <v>156</v>
      </c>
      <c r="K657">
        <f ca="1">SUM(表格1[[#This Row],[step4]:[step6]])</f>
        <v>275</v>
      </c>
    </row>
    <row r="658" spans="1:11" x14ac:dyDescent="0.4">
      <c r="A658">
        <v>28</v>
      </c>
      <c r="B658">
        <v>24</v>
      </c>
      <c r="C658">
        <f t="shared" ca="1" si="15"/>
        <v>138</v>
      </c>
      <c r="D658">
        <f t="shared" ca="1" si="15"/>
        <v>148</v>
      </c>
      <c r="E658">
        <f t="shared" ca="1" si="15"/>
        <v>144</v>
      </c>
      <c r="F658">
        <f t="shared" ca="1" si="15"/>
        <v>108</v>
      </c>
      <c r="G658">
        <f t="shared" ca="1" si="15"/>
        <v>161</v>
      </c>
      <c r="H658">
        <f t="shared" ca="1" si="15"/>
        <v>13</v>
      </c>
      <c r="I658" s="3">
        <f ca="1">SUMPRODUCT(C658:H658/SUM(C658:H658),對照表!$D$4:$I$4)/2.5</f>
        <v>0.19550561797752811</v>
      </c>
      <c r="J658">
        <f ca="1">SUM(表格1[[#This Row],[step1]:[step3]])</f>
        <v>430</v>
      </c>
      <c r="K658">
        <f ca="1">SUM(表格1[[#This Row],[step4]:[step6]])</f>
        <v>282</v>
      </c>
    </row>
    <row r="659" spans="1:11" x14ac:dyDescent="0.4">
      <c r="A659">
        <v>28</v>
      </c>
      <c r="B659">
        <v>24</v>
      </c>
      <c r="C659">
        <f t="shared" ca="1" si="15"/>
        <v>96</v>
      </c>
      <c r="D659">
        <f t="shared" ca="1" si="15"/>
        <v>5</v>
      </c>
      <c r="E659">
        <f t="shared" ca="1" si="15"/>
        <v>96</v>
      </c>
      <c r="F659">
        <f t="shared" ca="1" si="15"/>
        <v>139</v>
      </c>
      <c r="G659">
        <f t="shared" ca="1" si="15"/>
        <v>36</v>
      </c>
      <c r="H659">
        <f t="shared" ca="1" si="15"/>
        <v>129</v>
      </c>
      <c r="I659" s="3">
        <f ca="1">SUMPRODUCT(C659:H659/SUM(C659:H659),對照表!$D$4:$I$4)/2.5</f>
        <v>0.14570858283433136</v>
      </c>
      <c r="J659">
        <f ca="1">SUM(表格1[[#This Row],[step1]:[step3]])</f>
        <v>197</v>
      </c>
      <c r="K659">
        <f ca="1">SUM(表格1[[#This Row],[step4]:[step6]])</f>
        <v>304</v>
      </c>
    </row>
    <row r="660" spans="1:11" x14ac:dyDescent="0.4">
      <c r="A660">
        <v>28</v>
      </c>
      <c r="B660">
        <v>24</v>
      </c>
      <c r="C660">
        <f t="shared" ca="1" si="15"/>
        <v>85</v>
      </c>
      <c r="D660">
        <f t="shared" ca="1" si="15"/>
        <v>162</v>
      </c>
      <c r="E660">
        <f t="shared" ca="1" si="15"/>
        <v>10</v>
      </c>
      <c r="F660">
        <f t="shared" ca="1" si="15"/>
        <v>183</v>
      </c>
      <c r="G660">
        <f t="shared" ca="1" si="15"/>
        <v>97</v>
      </c>
      <c r="H660">
        <f t="shared" ca="1" si="15"/>
        <v>31</v>
      </c>
      <c r="I660" s="3">
        <f ca="1">SUMPRODUCT(C660:H660/SUM(C660:H660),對照表!$D$4:$I$4)/2.5</f>
        <v>0.1811619718309859</v>
      </c>
      <c r="J660">
        <f ca="1">SUM(表格1[[#This Row],[step1]:[step3]])</f>
        <v>257</v>
      </c>
      <c r="K660">
        <f ca="1">SUM(表格1[[#This Row],[step4]:[step6]])</f>
        <v>311</v>
      </c>
    </row>
    <row r="661" spans="1:11" x14ac:dyDescent="0.4">
      <c r="A661">
        <v>28</v>
      </c>
      <c r="B661">
        <v>24</v>
      </c>
      <c r="C661">
        <f t="shared" ca="1" si="15"/>
        <v>105</v>
      </c>
      <c r="D661">
        <f t="shared" ca="1" si="15"/>
        <v>12</v>
      </c>
      <c r="E661">
        <f t="shared" ca="1" si="15"/>
        <v>68</v>
      </c>
      <c r="F661">
        <f t="shared" ca="1" si="15"/>
        <v>203</v>
      </c>
      <c r="G661">
        <f t="shared" ca="1" si="15"/>
        <v>29</v>
      </c>
      <c r="H661">
        <f t="shared" ca="1" si="15"/>
        <v>6</v>
      </c>
      <c r="I661" s="3">
        <f ca="1">SUMPRODUCT(C661:H661/SUM(C661:H661),對照表!$D$4:$I$4)/2.5</f>
        <v>0.18794326241134751</v>
      </c>
      <c r="J661">
        <f ca="1">SUM(表格1[[#This Row],[step1]:[step3]])</f>
        <v>185</v>
      </c>
      <c r="K661">
        <f ca="1">SUM(表格1[[#This Row],[step4]:[step6]])</f>
        <v>238</v>
      </c>
    </row>
    <row r="662" spans="1:11" x14ac:dyDescent="0.4">
      <c r="A662">
        <v>28</v>
      </c>
      <c r="B662">
        <v>24</v>
      </c>
      <c r="C662">
        <f t="shared" ca="1" si="15"/>
        <v>196</v>
      </c>
      <c r="D662">
        <f t="shared" ca="1" si="15"/>
        <v>44</v>
      </c>
      <c r="E662">
        <f t="shared" ca="1" si="15"/>
        <v>44</v>
      </c>
      <c r="F662">
        <f t="shared" ca="1" si="15"/>
        <v>50</v>
      </c>
      <c r="G662">
        <f t="shared" ca="1" si="15"/>
        <v>44</v>
      </c>
      <c r="H662">
        <f t="shared" ca="1" si="15"/>
        <v>56</v>
      </c>
      <c r="I662" s="3">
        <f ca="1">SUMPRODUCT(C662:H662/SUM(C662:H662),對照表!$D$4:$I$4)/2.5</f>
        <v>0.24285714285714283</v>
      </c>
      <c r="J662">
        <f ca="1">SUM(表格1[[#This Row],[step1]:[step3]])</f>
        <v>284</v>
      </c>
      <c r="K662">
        <f ca="1">SUM(表格1[[#This Row],[step4]:[step6]])</f>
        <v>150</v>
      </c>
    </row>
    <row r="663" spans="1:11" x14ac:dyDescent="0.4">
      <c r="A663">
        <v>28</v>
      </c>
      <c r="B663">
        <v>24</v>
      </c>
      <c r="C663">
        <f t="shared" ca="1" si="15"/>
        <v>68</v>
      </c>
      <c r="D663">
        <f t="shared" ca="1" si="15"/>
        <v>24</v>
      </c>
      <c r="E663">
        <f t="shared" ca="1" si="15"/>
        <v>97</v>
      </c>
      <c r="F663">
        <f t="shared" ca="1" si="15"/>
        <v>34</v>
      </c>
      <c r="G663">
        <f t="shared" ca="1" si="15"/>
        <v>58</v>
      </c>
      <c r="H663">
        <f t="shared" ca="1" si="15"/>
        <v>115</v>
      </c>
      <c r="I663" s="3">
        <f ca="1">SUMPRODUCT(C663:H663/SUM(C663:H663),對照表!$D$4:$I$4)/2.5</f>
        <v>0.14444444444444443</v>
      </c>
      <c r="J663">
        <f ca="1">SUM(表格1[[#This Row],[step1]:[step3]])</f>
        <v>189</v>
      </c>
      <c r="K663">
        <f ca="1">SUM(表格1[[#This Row],[step4]:[step6]])</f>
        <v>207</v>
      </c>
    </row>
    <row r="664" spans="1:11" x14ac:dyDescent="0.4">
      <c r="A664">
        <v>28</v>
      </c>
      <c r="B664">
        <v>24</v>
      </c>
      <c r="C664">
        <f t="shared" ca="1" si="15"/>
        <v>48</v>
      </c>
      <c r="D664">
        <f t="shared" ca="1" si="15"/>
        <v>65</v>
      </c>
      <c r="E664">
        <f t="shared" ca="1" si="15"/>
        <v>232</v>
      </c>
      <c r="F664">
        <f t="shared" ca="1" si="15"/>
        <v>157</v>
      </c>
      <c r="G664">
        <f t="shared" ca="1" si="15"/>
        <v>52</v>
      </c>
      <c r="H664">
        <f t="shared" ca="1" si="15"/>
        <v>77</v>
      </c>
      <c r="I664" s="3">
        <f ca="1">SUMPRODUCT(C664:H664/SUM(C664:H664),對照表!$D$4:$I$4)/2.5</f>
        <v>0.15974643423137874</v>
      </c>
      <c r="J664">
        <f ca="1">SUM(表格1[[#This Row],[step1]:[step3]])</f>
        <v>345</v>
      </c>
      <c r="K664">
        <f ca="1">SUM(表格1[[#This Row],[step4]:[step6]])</f>
        <v>286</v>
      </c>
    </row>
    <row r="665" spans="1:11" x14ac:dyDescent="0.4">
      <c r="A665">
        <v>28</v>
      </c>
      <c r="B665">
        <v>24</v>
      </c>
      <c r="C665">
        <f t="shared" ca="1" si="15"/>
        <v>17</v>
      </c>
      <c r="D665">
        <f t="shared" ca="1" si="15"/>
        <v>103</v>
      </c>
      <c r="E665">
        <f t="shared" ca="1" si="15"/>
        <v>129</v>
      </c>
      <c r="F665">
        <f t="shared" ca="1" si="15"/>
        <v>44</v>
      </c>
      <c r="G665">
        <f t="shared" ca="1" si="15"/>
        <v>178</v>
      </c>
      <c r="H665">
        <f t="shared" ca="1" si="15"/>
        <v>218</v>
      </c>
      <c r="I665" s="3">
        <f ca="1">SUMPRODUCT(C665:H665/SUM(C665:H665),對照表!$D$4:$I$4)/2.5</f>
        <v>9.8548621190130622E-2</v>
      </c>
      <c r="J665">
        <f ca="1">SUM(表格1[[#This Row],[step1]:[step3]])</f>
        <v>249</v>
      </c>
      <c r="K665">
        <f ca="1">SUM(表格1[[#This Row],[step4]:[step6]])</f>
        <v>440</v>
      </c>
    </row>
    <row r="666" spans="1:11" x14ac:dyDescent="0.4">
      <c r="A666">
        <v>28</v>
      </c>
      <c r="B666">
        <v>24</v>
      </c>
      <c r="C666">
        <f t="shared" ca="1" si="15"/>
        <v>68</v>
      </c>
      <c r="D666">
        <f t="shared" ca="1" si="15"/>
        <v>5</v>
      </c>
      <c r="E666">
        <f t="shared" ca="1" si="15"/>
        <v>53</v>
      </c>
      <c r="F666">
        <f t="shared" ca="1" si="15"/>
        <v>18</v>
      </c>
      <c r="G666">
        <f t="shared" ca="1" si="15"/>
        <v>131</v>
      </c>
      <c r="H666">
        <f t="shared" ca="1" si="15"/>
        <v>27</v>
      </c>
      <c r="I666" s="3">
        <f ca="1">SUMPRODUCT(C666:H666/SUM(C666:H666),對照表!$D$4:$I$4)/2.5</f>
        <v>0.13609271523178809</v>
      </c>
      <c r="J666">
        <f ca="1">SUM(表格1[[#This Row],[step1]:[step3]])</f>
        <v>126</v>
      </c>
      <c r="K666">
        <f ca="1">SUM(表格1[[#This Row],[step4]:[step6]])</f>
        <v>176</v>
      </c>
    </row>
    <row r="667" spans="1:11" x14ac:dyDescent="0.4">
      <c r="A667">
        <v>28</v>
      </c>
      <c r="B667">
        <v>24</v>
      </c>
      <c r="C667">
        <f t="shared" ca="1" si="15"/>
        <v>19</v>
      </c>
      <c r="D667">
        <f t="shared" ca="1" si="15"/>
        <v>31</v>
      </c>
      <c r="E667">
        <f t="shared" ca="1" si="15"/>
        <v>53</v>
      </c>
      <c r="F667">
        <f t="shared" ca="1" si="15"/>
        <v>107</v>
      </c>
      <c r="G667">
        <f t="shared" ca="1" si="15"/>
        <v>84</v>
      </c>
      <c r="H667">
        <f t="shared" ca="1" si="15"/>
        <v>44</v>
      </c>
      <c r="I667" s="3">
        <f ca="1">SUMPRODUCT(C667:H667/SUM(C667:H667),對照表!$D$4:$I$4)/2.5</f>
        <v>0.11301775147928994</v>
      </c>
      <c r="J667">
        <f ca="1">SUM(表格1[[#This Row],[step1]:[step3]])</f>
        <v>103</v>
      </c>
      <c r="K667">
        <f ca="1">SUM(表格1[[#This Row],[step4]:[step6]])</f>
        <v>235</v>
      </c>
    </row>
    <row r="668" spans="1:11" x14ac:dyDescent="0.4">
      <c r="A668">
        <v>28</v>
      </c>
      <c r="B668">
        <v>24</v>
      </c>
      <c r="C668">
        <f t="shared" ca="1" si="15"/>
        <v>104</v>
      </c>
      <c r="D668">
        <f t="shared" ca="1" si="15"/>
        <v>70</v>
      </c>
      <c r="E668">
        <f t="shared" ca="1" si="15"/>
        <v>35</v>
      </c>
      <c r="F668">
        <f t="shared" ca="1" si="15"/>
        <v>38</v>
      </c>
      <c r="G668">
        <f t="shared" ca="1" si="15"/>
        <v>99</v>
      </c>
      <c r="H668">
        <f t="shared" ca="1" si="15"/>
        <v>120</v>
      </c>
      <c r="I668" s="3">
        <f ca="1">SUMPRODUCT(C668:H668/SUM(C668:H668),對照表!$D$4:$I$4)/2.5</f>
        <v>0.15751072961373391</v>
      </c>
      <c r="J668">
        <f ca="1">SUM(表格1[[#This Row],[step1]:[step3]])</f>
        <v>209</v>
      </c>
      <c r="K668">
        <f ca="1">SUM(表格1[[#This Row],[step4]:[step6]])</f>
        <v>257</v>
      </c>
    </row>
    <row r="669" spans="1:11" x14ac:dyDescent="0.4">
      <c r="A669">
        <v>28</v>
      </c>
      <c r="B669">
        <v>24</v>
      </c>
      <c r="C669">
        <f t="shared" ca="1" si="15"/>
        <v>153</v>
      </c>
      <c r="D669">
        <f t="shared" ca="1" si="15"/>
        <v>8</v>
      </c>
      <c r="E669">
        <f t="shared" ca="1" si="15"/>
        <v>155</v>
      </c>
      <c r="F669">
        <f t="shared" ca="1" si="15"/>
        <v>19</v>
      </c>
      <c r="G669">
        <f t="shared" ca="1" si="15"/>
        <v>4</v>
      </c>
      <c r="H669">
        <f t="shared" ca="1" si="15"/>
        <v>76</v>
      </c>
      <c r="I669" s="3">
        <f ca="1">SUMPRODUCT(C669:H669/SUM(C669:H669),對照表!$D$4:$I$4)/2.5</f>
        <v>0.23253012048192767</v>
      </c>
      <c r="J669">
        <f ca="1">SUM(表格1[[#This Row],[step1]:[step3]])</f>
        <v>316</v>
      </c>
      <c r="K669">
        <f ca="1">SUM(表格1[[#This Row],[step4]:[step6]])</f>
        <v>99</v>
      </c>
    </row>
    <row r="670" spans="1:11" x14ac:dyDescent="0.4">
      <c r="A670">
        <v>28</v>
      </c>
      <c r="B670">
        <v>24</v>
      </c>
      <c r="C670">
        <f t="shared" ca="1" si="15"/>
        <v>96</v>
      </c>
      <c r="D670">
        <f t="shared" ca="1" si="15"/>
        <v>64</v>
      </c>
      <c r="E670">
        <f t="shared" ca="1" si="15"/>
        <v>31</v>
      </c>
      <c r="F670">
        <f t="shared" ca="1" si="15"/>
        <v>133</v>
      </c>
      <c r="G670">
        <f t="shared" ca="1" si="15"/>
        <v>20</v>
      </c>
      <c r="H670">
        <f t="shared" ca="1" si="15"/>
        <v>8</v>
      </c>
      <c r="I670" s="3">
        <f ca="1">SUMPRODUCT(C670:H670/SUM(C670:H670),對照表!$D$4:$I$4)/2.5</f>
        <v>0.21903409090909093</v>
      </c>
      <c r="J670">
        <f ca="1">SUM(表格1[[#This Row],[step1]:[step3]])</f>
        <v>191</v>
      </c>
      <c r="K670">
        <f ca="1">SUM(表格1[[#This Row],[step4]:[step6]])</f>
        <v>161</v>
      </c>
    </row>
    <row r="671" spans="1:11" x14ac:dyDescent="0.4">
      <c r="A671">
        <v>28</v>
      </c>
      <c r="B671">
        <v>24</v>
      </c>
      <c r="C671">
        <f t="shared" ca="1" si="15"/>
        <v>149</v>
      </c>
      <c r="D671">
        <f t="shared" ca="1" si="15"/>
        <v>99</v>
      </c>
      <c r="E671">
        <f t="shared" ca="1" si="15"/>
        <v>9</v>
      </c>
      <c r="F671">
        <f t="shared" ref="C671:H734" ca="1" si="16">ABS(ROUND(_xlfn.NORM.INV(RAND(),0,1)*100,0))</f>
        <v>88</v>
      </c>
      <c r="G671">
        <f t="shared" ca="1" si="16"/>
        <v>42</v>
      </c>
      <c r="H671">
        <f t="shared" ca="1" si="16"/>
        <v>132</v>
      </c>
      <c r="I671" s="3">
        <f ca="1">SUMPRODUCT(C671:H671/SUM(C671:H671),對照表!$D$4:$I$4)/2.5</f>
        <v>0.19248554913294796</v>
      </c>
      <c r="J671">
        <f ca="1">SUM(表格1[[#This Row],[step1]:[step3]])</f>
        <v>257</v>
      </c>
      <c r="K671">
        <f ca="1">SUM(表格1[[#This Row],[step4]:[step6]])</f>
        <v>262</v>
      </c>
    </row>
    <row r="672" spans="1:11" x14ac:dyDescent="0.4">
      <c r="A672">
        <v>28</v>
      </c>
      <c r="B672">
        <v>24</v>
      </c>
      <c r="C672">
        <f t="shared" ca="1" si="16"/>
        <v>182</v>
      </c>
      <c r="D672">
        <f t="shared" ca="1" si="16"/>
        <v>6</v>
      </c>
      <c r="E672">
        <f t="shared" ca="1" si="16"/>
        <v>140</v>
      </c>
      <c r="F672">
        <f t="shared" ca="1" si="16"/>
        <v>47</v>
      </c>
      <c r="G672">
        <f t="shared" ca="1" si="16"/>
        <v>40</v>
      </c>
      <c r="H672">
        <f t="shared" ca="1" si="16"/>
        <v>63</v>
      </c>
      <c r="I672" s="3">
        <f ca="1">SUMPRODUCT(C672:H672/SUM(C672:H672),對照表!$D$4:$I$4)/2.5</f>
        <v>0.22447698744769876</v>
      </c>
      <c r="J672">
        <f ca="1">SUM(表格1[[#This Row],[step1]:[step3]])</f>
        <v>328</v>
      </c>
      <c r="K672">
        <f ca="1">SUM(表格1[[#This Row],[step4]:[step6]])</f>
        <v>150</v>
      </c>
    </row>
    <row r="673" spans="1:11" x14ac:dyDescent="0.4">
      <c r="A673">
        <v>28</v>
      </c>
      <c r="B673">
        <v>24</v>
      </c>
      <c r="C673">
        <f t="shared" ca="1" si="16"/>
        <v>9</v>
      </c>
      <c r="D673">
        <f t="shared" ca="1" si="16"/>
        <v>128</v>
      </c>
      <c r="E673">
        <f t="shared" ca="1" si="16"/>
        <v>127</v>
      </c>
      <c r="F673">
        <f t="shared" ca="1" si="16"/>
        <v>37</v>
      </c>
      <c r="G673">
        <f t="shared" ca="1" si="16"/>
        <v>111</v>
      </c>
      <c r="H673">
        <f t="shared" ca="1" si="16"/>
        <v>9</v>
      </c>
      <c r="I673" s="3">
        <f ca="1">SUMPRODUCT(C673:H673/SUM(C673:H673),對照表!$D$4:$I$4)/2.5</f>
        <v>0.16888361045130643</v>
      </c>
      <c r="J673">
        <f ca="1">SUM(表格1[[#This Row],[step1]:[step3]])</f>
        <v>264</v>
      </c>
      <c r="K673">
        <f ca="1">SUM(表格1[[#This Row],[step4]:[step6]])</f>
        <v>157</v>
      </c>
    </row>
    <row r="674" spans="1:11" x14ac:dyDescent="0.4">
      <c r="A674">
        <v>28</v>
      </c>
      <c r="B674">
        <v>24</v>
      </c>
      <c r="C674">
        <f t="shared" ca="1" si="16"/>
        <v>171</v>
      </c>
      <c r="D674">
        <f t="shared" ca="1" si="16"/>
        <v>149</v>
      </c>
      <c r="E674">
        <f t="shared" ca="1" si="16"/>
        <v>67</v>
      </c>
      <c r="F674">
        <f t="shared" ca="1" si="16"/>
        <v>131</v>
      </c>
      <c r="G674">
        <f t="shared" ca="1" si="16"/>
        <v>153</v>
      </c>
      <c r="H674">
        <f t="shared" ca="1" si="16"/>
        <v>182</v>
      </c>
      <c r="I674" s="3">
        <f ca="1">SUMPRODUCT(C674:H674/SUM(C674:H674),對照表!$D$4:$I$4)/2.5</f>
        <v>0.16365767878077372</v>
      </c>
      <c r="J674">
        <f ca="1">SUM(表格1[[#This Row],[step1]:[step3]])</f>
        <v>387</v>
      </c>
      <c r="K674">
        <f ca="1">SUM(表格1[[#This Row],[step4]:[step6]])</f>
        <v>466</v>
      </c>
    </row>
    <row r="675" spans="1:11" x14ac:dyDescent="0.4">
      <c r="A675">
        <v>28</v>
      </c>
      <c r="B675">
        <v>24</v>
      </c>
      <c r="C675">
        <f t="shared" ca="1" si="16"/>
        <v>31</v>
      </c>
      <c r="D675">
        <f t="shared" ca="1" si="16"/>
        <v>131</v>
      </c>
      <c r="E675">
        <f t="shared" ca="1" si="16"/>
        <v>56</v>
      </c>
      <c r="F675">
        <f t="shared" ca="1" si="16"/>
        <v>146</v>
      </c>
      <c r="G675">
        <f t="shared" ca="1" si="16"/>
        <v>124</v>
      </c>
      <c r="H675">
        <f t="shared" ca="1" si="16"/>
        <v>33</v>
      </c>
      <c r="I675" s="3">
        <f ca="1">SUMPRODUCT(C675:H675/SUM(C675:H675),對照表!$D$4:$I$4)/2.5</f>
        <v>0.14875239923224567</v>
      </c>
      <c r="J675">
        <f ca="1">SUM(表格1[[#This Row],[step1]:[step3]])</f>
        <v>218</v>
      </c>
      <c r="K675">
        <f ca="1">SUM(表格1[[#This Row],[step4]:[step6]])</f>
        <v>303</v>
      </c>
    </row>
    <row r="676" spans="1:11" x14ac:dyDescent="0.4">
      <c r="A676">
        <v>28</v>
      </c>
      <c r="B676">
        <v>24</v>
      </c>
      <c r="C676">
        <f t="shared" ca="1" si="16"/>
        <v>87</v>
      </c>
      <c r="D676">
        <f t="shared" ca="1" si="16"/>
        <v>149</v>
      </c>
      <c r="E676">
        <f t="shared" ca="1" si="16"/>
        <v>106</v>
      </c>
      <c r="F676">
        <f t="shared" ca="1" si="16"/>
        <v>228</v>
      </c>
      <c r="G676">
        <f t="shared" ca="1" si="16"/>
        <v>87</v>
      </c>
      <c r="H676">
        <f t="shared" ca="1" si="16"/>
        <v>243</v>
      </c>
      <c r="I676" s="3">
        <f ca="1">SUMPRODUCT(C676:H676/SUM(C676:H676),對照表!$D$4:$I$4)/2.5</f>
        <v>0.13722222222222222</v>
      </c>
      <c r="J676">
        <f ca="1">SUM(表格1[[#This Row],[step1]:[step3]])</f>
        <v>342</v>
      </c>
      <c r="K676">
        <f ca="1">SUM(表格1[[#This Row],[step4]:[step6]])</f>
        <v>558</v>
      </c>
    </row>
    <row r="677" spans="1:11" x14ac:dyDescent="0.4">
      <c r="A677">
        <v>28</v>
      </c>
      <c r="B677">
        <v>24</v>
      </c>
      <c r="C677">
        <f t="shared" ca="1" si="16"/>
        <v>127</v>
      </c>
      <c r="D677">
        <f t="shared" ca="1" si="16"/>
        <v>60</v>
      </c>
      <c r="E677">
        <f t="shared" ca="1" si="16"/>
        <v>82</v>
      </c>
      <c r="F677">
        <f t="shared" ca="1" si="16"/>
        <v>173</v>
      </c>
      <c r="G677">
        <f t="shared" ca="1" si="16"/>
        <v>70</v>
      </c>
      <c r="H677">
        <f t="shared" ca="1" si="16"/>
        <v>81</v>
      </c>
      <c r="I677" s="3">
        <f ca="1">SUMPRODUCT(C677:H677/SUM(C677:H677),對照表!$D$4:$I$4)/2.5</f>
        <v>0.17284991568296798</v>
      </c>
      <c r="J677">
        <f ca="1">SUM(表格1[[#This Row],[step1]:[step3]])</f>
        <v>269</v>
      </c>
      <c r="K677">
        <f ca="1">SUM(表格1[[#This Row],[step4]:[step6]])</f>
        <v>324</v>
      </c>
    </row>
    <row r="678" spans="1:11" x14ac:dyDescent="0.4">
      <c r="A678">
        <v>28</v>
      </c>
      <c r="B678">
        <v>24</v>
      </c>
      <c r="C678">
        <f t="shared" ca="1" si="16"/>
        <v>59</v>
      </c>
      <c r="D678">
        <f t="shared" ca="1" si="16"/>
        <v>131</v>
      </c>
      <c r="E678">
        <f t="shared" ca="1" si="16"/>
        <v>146</v>
      </c>
      <c r="F678">
        <f t="shared" ca="1" si="16"/>
        <v>139</v>
      </c>
      <c r="G678">
        <f t="shared" ca="1" si="16"/>
        <v>6</v>
      </c>
      <c r="H678">
        <f t="shared" ca="1" si="16"/>
        <v>38</v>
      </c>
      <c r="I678" s="3">
        <f ca="1">SUMPRODUCT(C678:H678/SUM(C678:H678),對照表!$D$4:$I$4)/2.5</f>
        <v>0.20423892100192678</v>
      </c>
      <c r="J678">
        <f ca="1">SUM(表格1[[#This Row],[step1]:[step3]])</f>
        <v>336</v>
      </c>
      <c r="K678">
        <f ca="1">SUM(表格1[[#This Row],[step4]:[step6]])</f>
        <v>183</v>
      </c>
    </row>
    <row r="679" spans="1:11" x14ac:dyDescent="0.4">
      <c r="A679">
        <v>28</v>
      </c>
      <c r="B679">
        <v>24</v>
      </c>
      <c r="C679">
        <f t="shared" ca="1" si="16"/>
        <v>101</v>
      </c>
      <c r="D679">
        <f t="shared" ca="1" si="16"/>
        <v>12</v>
      </c>
      <c r="E679">
        <f t="shared" ca="1" si="16"/>
        <v>130</v>
      </c>
      <c r="F679">
        <f t="shared" ca="1" si="16"/>
        <v>77</v>
      </c>
      <c r="G679">
        <f t="shared" ca="1" si="16"/>
        <v>173</v>
      </c>
      <c r="H679">
        <f t="shared" ca="1" si="16"/>
        <v>147</v>
      </c>
      <c r="I679" s="3">
        <f ca="1">SUMPRODUCT(C679:H679/SUM(C679:H679),對照表!$D$4:$I$4)/2.5</f>
        <v>0.12140625000000001</v>
      </c>
      <c r="J679">
        <f ca="1">SUM(表格1[[#This Row],[step1]:[step3]])</f>
        <v>243</v>
      </c>
      <c r="K679">
        <f ca="1">SUM(表格1[[#This Row],[step4]:[step6]])</f>
        <v>397</v>
      </c>
    </row>
    <row r="680" spans="1:11" x14ac:dyDescent="0.4">
      <c r="A680">
        <v>28</v>
      </c>
      <c r="B680">
        <v>24</v>
      </c>
      <c r="C680">
        <f t="shared" ca="1" si="16"/>
        <v>108</v>
      </c>
      <c r="D680">
        <f t="shared" ca="1" si="16"/>
        <v>77</v>
      </c>
      <c r="E680">
        <f t="shared" ca="1" si="16"/>
        <v>21</v>
      </c>
      <c r="F680">
        <f t="shared" ca="1" si="16"/>
        <v>70</v>
      </c>
      <c r="G680">
        <f t="shared" ca="1" si="16"/>
        <v>160</v>
      </c>
      <c r="H680">
        <f t="shared" ca="1" si="16"/>
        <v>119</v>
      </c>
      <c r="I680" s="3">
        <f ca="1">SUMPRODUCT(C680:H680/SUM(C680:H680),對照表!$D$4:$I$4)/2.5</f>
        <v>0.13963963963963963</v>
      </c>
      <c r="J680">
        <f ca="1">SUM(表格1[[#This Row],[step1]:[step3]])</f>
        <v>206</v>
      </c>
      <c r="K680">
        <f ca="1">SUM(表格1[[#This Row],[step4]:[step6]])</f>
        <v>349</v>
      </c>
    </row>
    <row r="681" spans="1:11" x14ac:dyDescent="0.4">
      <c r="A681">
        <v>29</v>
      </c>
      <c r="B681">
        <v>24</v>
      </c>
      <c r="C681">
        <f t="shared" ca="1" si="16"/>
        <v>78</v>
      </c>
      <c r="D681">
        <f t="shared" ca="1" si="16"/>
        <v>39</v>
      </c>
      <c r="E681">
        <f t="shared" ca="1" si="16"/>
        <v>96</v>
      </c>
      <c r="F681">
        <f t="shared" ca="1" si="16"/>
        <v>46</v>
      </c>
      <c r="G681">
        <f t="shared" ca="1" si="16"/>
        <v>9</v>
      </c>
      <c r="H681">
        <f t="shared" ca="1" si="16"/>
        <v>111</v>
      </c>
      <c r="I681" s="3">
        <f ca="1">SUMPRODUCT(C681:H681/SUM(C681:H681),對照表!$D$4:$I$4)/2.5</f>
        <v>0.17598944591029023</v>
      </c>
      <c r="J681">
        <f ca="1">SUM(表格1[[#This Row],[step1]:[step3]])</f>
        <v>213</v>
      </c>
      <c r="K681">
        <f ca="1">SUM(表格1[[#This Row],[step4]:[step6]])</f>
        <v>166</v>
      </c>
    </row>
    <row r="682" spans="1:11" x14ac:dyDescent="0.4">
      <c r="A682">
        <v>29</v>
      </c>
      <c r="B682">
        <v>24</v>
      </c>
      <c r="C682">
        <f t="shared" ca="1" si="16"/>
        <v>81</v>
      </c>
      <c r="D682">
        <f t="shared" ca="1" si="16"/>
        <v>66</v>
      </c>
      <c r="E682">
        <f t="shared" ca="1" si="16"/>
        <v>93</v>
      </c>
      <c r="F682">
        <f t="shared" ca="1" si="16"/>
        <v>129</v>
      </c>
      <c r="G682">
        <f t="shared" ca="1" si="16"/>
        <v>0</v>
      </c>
      <c r="H682">
        <f t="shared" ca="1" si="16"/>
        <v>60</v>
      </c>
      <c r="I682" s="3">
        <f ca="1">SUMPRODUCT(C682:H682/SUM(C682:H682),對照表!$D$4:$I$4)/2.5</f>
        <v>0.19510489510489509</v>
      </c>
      <c r="J682">
        <f ca="1">SUM(表格1[[#This Row],[step1]:[step3]])</f>
        <v>240</v>
      </c>
      <c r="K682">
        <f ca="1">SUM(表格1[[#This Row],[step4]:[step6]])</f>
        <v>189</v>
      </c>
    </row>
    <row r="683" spans="1:11" x14ac:dyDescent="0.4">
      <c r="A683">
        <v>29</v>
      </c>
      <c r="B683">
        <v>24</v>
      </c>
      <c r="C683">
        <f t="shared" ca="1" si="16"/>
        <v>15</v>
      </c>
      <c r="D683">
        <f t="shared" ca="1" si="16"/>
        <v>127</v>
      </c>
      <c r="E683">
        <f t="shared" ca="1" si="16"/>
        <v>57</v>
      </c>
      <c r="F683">
        <f t="shared" ca="1" si="16"/>
        <v>48</v>
      </c>
      <c r="G683">
        <f t="shared" ca="1" si="16"/>
        <v>134</v>
      </c>
      <c r="H683">
        <f t="shared" ca="1" si="16"/>
        <v>68</v>
      </c>
      <c r="I683" s="3">
        <f ca="1">SUMPRODUCT(C683:H683/SUM(C683:H683),對照表!$D$4:$I$4)/2.5</f>
        <v>0.13429844097995547</v>
      </c>
      <c r="J683">
        <f ca="1">SUM(表格1[[#This Row],[step1]:[step3]])</f>
        <v>199</v>
      </c>
      <c r="K683">
        <f ca="1">SUM(表格1[[#This Row],[step4]:[step6]])</f>
        <v>250</v>
      </c>
    </row>
    <row r="684" spans="1:11" x14ac:dyDescent="0.4">
      <c r="A684">
        <v>29</v>
      </c>
      <c r="B684">
        <v>24</v>
      </c>
      <c r="C684">
        <f t="shared" ca="1" si="16"/>
        <v>9</v>
      </c>
      <c r="D684">
        <f t="shared" ca="1" si="16"/>
        <v>171</v>
      </c>
      <c r="E684">
        <f t="shared" ca="1" si="16"/>
        <v>73</v>
      </c>
      <c r="F684">
        <f t="shared" ca="1" si="16"/>
        <v>9</v>
      </c>
      <c r="G684">
        <f t="shared" ca="1" si="16"/>
        <v>8</v>
      </c>
      <c r="H684">
        <f t="shared" ca="1" si="16"/>
        <v>104</v>
      </c>
      <c r="I684" s="3">
        <f ca="1">SUMPRODUCT(C684:H684/SUM(C684:H684),對照表!$D$4:$I$4)/2.5</f>
        <v>0.18823529411764706</v>
      </c>
      <c r="J684">
        <f ca="1">SUM(表格1[[#This Row],[step1]:[step3]])</f>
        <v>253</v>
      </c>
      <c r="K684">
        <f ca="1">SUM(表格1[[#This Row],[step4]:[step6]])</f>
        <v>121</v>
      </c>
    </row>
    <row r="685" spans="1:11" x14ac:dyDescent="0.4">
      <c r="A685">
        <v>29</v>
      </c>
      <c r="B685">
        <v>24</v>
      </c>
      <c r="C685">
        <f t="shared" ca="1" si="16"/>
        <v>5</v>
      </c>
      <c r="D685">
        <f t="shared" ca="1" si="16"/>
        <v>120</v>
      </c>
      <c r="E685">
        <f t="shared" ca="1" si="16"/>
        <v>72</v>
      </c>
      <c r="F685">
        <f t="shared" ca="1" si="16"/>
        <v>24</v>
      </c>
      <c r="G685">
        <f t="shared" ca="1" si="16"/>
        <v>214</v>
      </c>
      <c r="H685">
        <f t="shared" ca="1" si="16"/>
        <v>156</v>
      </c>
      <c r="I685" s="3">
        <f ca="1">SUMPRODUCT(C685:H685/SUM(C685:H685),對照表!$D$4:$I$4)/2.5</f>
        <v>9.2724196277495785E-2</v>
      </c>
      <c r="J685">
        <f ca="1">SUM(表格1[[#This Row],[step1]:[step3]])</f>
        <v>197</v>
      </c>
      <c r="K685">
        <f ca="1">SUM(表格1[[#This Row],[step4]:[step6]])</f>
        <v>394</v>
      </c>
    </row>
    <row r="686" spans="1:11" x14ac:dyDescent="0.4">
      <c r="A686">
        <v>29</v>
      </c>
      <c r="B686">
        <v>24</v>
      </c>
      <c r="C686">
        <f t="shared" ca="1" si="16"/>
        <v>212</v>
      </c>
      <c r="D686">
        <f t="shared" ca="1" si="16"/>
        <v>67</v>
      </c>
      <c r="E686">
        <f t="shared" ca="1" si="16"/>
        <v>18</v>
      </c>
      <c r="F686">
        <f t="shared" ca="1" si="16"/>
        <v>120</v>
      </c>
      <c r="G686">
        <f t="shared" ca="1" si="16"/>
        <v>127</v>
      </c>
      <c r="H686">
        <f t="shared" ca="1" si="16"/>
        <v>63</v>
      </c>
      <c r="I686" s="3">
        <f ca="1">SUMPRODUCT(C686:H686/SUM(C686:H686),對照表!$D$4:$I$4)/2.5</f>
        <v>0.19851729818780889</v>
      </c>
      <c r="J686">
        <f ca="1">SUM(表格1[[#This Row],[step1]:[step3]])</f>
        <v>297</v>
      </c>
      <c r="K686">
        <f ca="1">SUM(表格1[[#This Row],[step4]:[step6]])</f>
        <v>310</v>
      </c>
    </row>
    <row r="687" spans="1:11" x14ac:dyDescent="0.4">
      <c r="A687">
        <v>29</v>
      </c>
      <c r="B687">
        <v>24</v>
      </c>
      <c r="C687">
        <f t="shared" ca="1" si="16"/>
        <v>214</v>
      </c>
      <c r="D687">
        <f t="shared" ca="1" si="16"/>
        <v>227</v>
      </c>
      <c r="E687">
        <f t="shared" ca="1" si="16"/>
        <v>2</v>
      </c>
      <c r="F687">
        <f t="shared" ca="1" si="16"/>
        <v>120</v>
      </c>
      <c r="G687">
        <f t="shared" ca="1" si="16"/>
        <v>141</v>
      </c>
      <c r="H687">
        <f t="shared" ca="1" si="16"/>
        <v>36</v>
      </c>
      <c r="I687" s="3">
        <f ca="1">SUMPRODUCT(C687:H687/SUM(C687:H687),對照表!$D$4:$I$4)/2.5</f>
        <v>0.22445945945945947</v>
      </c>
      <c r="J687">
        <f ca="1">SUM(表格1[[#This Row],[step1]:[step3]])</f>
        <v>443</v>
      </c>
      <c r="K687">
        <f ca="1">SUM(表格1[[#This Row],[step4]:[step6]])</f>
        <v>297</v>
      </c>
    </row>
    <row r="688" spans="1:11" x14ac:dyDescent="0.4">
      <c r="A688">
        <v>29</v>
      </c>
      <c r="B688">
        <v>24</v>
      </c>
      <c r="C688">
        <f t="shared" ca="1" si="16"/>
        <v>126</v>
      </c>
      <c r="D688">
        <f t="shared" ca="1" si="16"/>
        <v>13</v>
      </c>
      <c r="E688">
        <f t="shared" ca="1" si="16"/>
        <v>26</v>
      </c>
      <c r="F688">
        <f t="shared" ca="1" si="16"/>
        <v>20</v>
      </c>
      <c r="G688">
        <f t="shared" ca="1" si="16"/>
        <v>177</v>
      </c>
      <c r="H688">
        <f t="shared" ca="1" si="16"/>
        <v>66</v>
      </c>
      <c r="I688" s="3">
        <f ca="1">SUMPRODUCT(C688:H688/SUM(C688:H688),對照表!$D$4:$I$4)/2.5</f>
        <v>0.1436915887850467</v>
      </c>
      <c r="J688">
        <f ca="1">SUM(表格1[[#This Row],[step1]:[step3]])</f>
        <v>165</v>
      </c>
      <c r="K688">
        <f ca="1">SUM(表格1[[#This Row],[step4]:[step6]])</f>
        <v>263</v>
      </c>
    </row>
    <row r="689" spans="1:11" x14ac:dyDescent="0.4">
      <c r="A689">
        <v>29</v>
      </c>
      <c r="B689">
        <v>24</v>
      </c>
      <c r="C689">
        <f t="shared" ca="1" si="16"/>
        <v>64</v>
      </c>
      <c r="D689">
        <f t="shared" ca="1" si="16"/>
        <v>85</v>
      </c>
      <c r="E689">
        <f t="shared" ca="1" si="16"/>
        <v>72</v>
      </c>
      <c r="F689">
        <f t="shared" ca="1" si="16"/>
        <v>161</v>
      </c>
      <c r="G689">
        <f t="shared" ca="1" si="16"/>
        <v>137</v>
      </c>
      <c r="H689">
        <f t="shared" ca="1" si="16"/>
        <v>131</v>
      </c>
      <c r="I689" s="3">
        <f ca="1">SUMPRODUCT(C689:H689/SUM(C689:H689),對照表!$D$4:$I$4)/2.5</f>
        <v>0.12553846153846154</v>
      </c>
      <c r="J689">
        <f ca="1">SUM(表格1[[#This Row],[step1]:[step3]])</f>
        <v>221</v>
      </c>
      <c r="K689">
        <f ca="1">SUM(表格1[[#This Row],[step4]:[step6]])</f>
        <v>429</v>
      </c>
    </row>
    <row r="690" spans="1:11" x14ac:dyDescent="0.4">
      <c r="A690">
        <v>29</v>
      </c>
      <c r="B690">
        <v>24</v>
      </c>
      <c r="C690">
        <f t="shared" ca="1" si="16"/>
        <v>61</v>
      </c>
      <c r="D690">
        <f t="shared" ca="1" si="16"/>
        <v>59</v>
      </c>
      <c r="E690">
        <f t="shared" ca="1" si="16"/>
        <v>53</v>
      </c>
      <c r="F690">
        <f t="shared" ca="1" si="16"/>
        <v>66</v>
      </c>
      <c r="G690">
        <f t="shared" ca="1" si="16"/>
        <v>162</v>
      </c>
      <c r="H690">
        <f t="shared" ca="1" si="16"/>
        <v>41</v>
      </c>
      <c r="I690" s="3">
        <f ca="1">SUMPRODUCT(C690:H690/SUM(C690:H690),對照表!$D$4:$I$4)/2.5</f>
        <v>0.13416289592760181</v>
      </c>
      <c r="J690">
        <f ca="1">SUM(表格1[[#This Row],[step1]:[step3]])</f>
        <v>173</v>
      </c>
      <c r="K690">
        <f ca="1">SUM(表格1[[#This Row],[step4]:[step6]])</f>
        <v>269</v>
      </c>
    </row>
    <row r="691" spans="1:11" x14ac:dyDescent="0.4">
      <c r="A691">
        <v>29</v>
      </c>
      <c r="B691">
        <v>24</v>
      </c>
      <c r="C691">
        <f t="shared" ca="1" si="16"/>
        <v>94</v>
      </c>
      <c r="D691">
        <f t="shared" ca="1" si="16"/>
        <v>99</v>
      </c>
      <c r="E691">
        <f t="shared" ca="1" si="16"/>
        <v>76</v>
      </c>
      <c r="F691">
        <f t="shared" ca="1" si="16"/>
        <v>17</v>
      </c>
      <c r="G691">
        <f t="shared" ca="1" si="16"/>
        <v>228</v>
      </c>
      <c r="H691">
        <f t="shared" ca="1" si="16"/>
        <v>100</v>
      </c>
      <c r="I691" s="3">
        <f ca="1">SUMPRODUCT(C691:H691/SUM(C691:H691),對照表!$D$4:$I$4)/2.5</f>
        <v>0.13713355048859935</v>
      </c>
      <c r="J691">
        <f ca="1">SUM(表格1[[#This Row],[step1]:[step3]])</f>
        <v>269</v>
      </c>
      <c r="K691">
        <f ca="1">SUM(表格1[[#This Row],[step4]:[step6]])</f>
        <v>345</v>
      </c>
    </row>
    <row r="692" spans="1:11" x14ac:dyDescent="0.4">
      <c r="A692">
        <v>29</v>
      </c>
      <c r="B692">
        <v>24</v>
      </c>
      <c r="C692">
        <f t="shared" ca="1" si="16"/>
        <v>80</v>
      </c>
      <c r="D692">
        <f t="shared" ca="1" si="16"/>
        <v>153</v>
      </c>
      <c r="E692">
        <f t="shared" ca="1" si="16"/>
        <v>40</v>
      </c>
      <c r="F692">
        <f t="shared" ca="1" si="16"/>
        <v>48</v>
      </c>
      <c r="G692">
        <f t="shared" ca="1" si="16"/>
        <v>105</v>
      </c>
      <c r="H692">
        <f t="shared" ca="1" si="16"/>
        <v>42</v>
      </c>
      <c r="I692" s="3">
        <f ca="1">SUMPRODUCT(C692:H692/SUM(C692:H692),對照表!$D$4:$I$4)/2.5</f>
        <v>0.19380341880341884</v>
      </c>
      <c r="J692">
        <f ca="1">SUM(表格1[[#This Row],[step1]:[step3]])</f>
        <v>273</v>
      </c>
      <c r="K692">
        <f ca="1">SUM(表格1[[#This Row],[step4]:[step6]])</f>
        <v>195</v>
      </c>
    </row>
    <row r="693" spans="1:11" x14ac:dyDescent="0.4">
      <c r="A693">
        <v>29</v>
      </c>
      <c r="B693">
        <v>24</v>
      </c>
      <c r="C693">
        <f t="shared" ca="1" si="16"/>
        <v>81</v>
      </c>
      <c r="D693">
        <f t="shared" ca="1" si="16"/>
        <v>194</v>
      </c>
      <c r="E693">
        <f t="shared" ca="1" si="16"/>
        <v>119</v>
      </c>
      <c r="F693">
        <f t="shared" ca="1" si="16"/>
        <v>204</v>
      </c>
      <c r="G693">
        <f t="shared" ca="1" si="16"/>
        <v>4</v>
      </c>
      <c r="H693">
        <f t="shared" ca="1" si="16"/>
        <v>81</v>
      </c>
      <c r="I693" s="3">
        <f ca="1">SUMPRODUCT(C693:H693/SUM(C693:H693),對照表!$D$4:$I$4)/2.5</f>
        <v>0.19736456808199124</v>
      </c>
      <c r="J693">
        <f ca="1">SUM(表格1[[#This Row],[step1]:[step3]])</f>
        <v>394</v>
      </c>
      <c r="K693">
        <f ca="1">SUM(表格1[[#This Row],[step4]:[step6]])</f>
        <v>289</v>
      </c>
    </row>
    <row r="694" spans="1:11" x14ac:dyDescent="0.4">
      <c r="A694">
        <v>29</v>
      </c>
      <c r="B694">
        <v>24</v>
      </c>
      <c r="C694">
        <f t="shared" ca="1" si="16"/>
        <v>85</v>
      </c>
      <c r="D694">
        <f t="shared" ca="1" si="16"/>
        <v>27</v>
      </c>
      <c r="E694">
        <f t="shared" ca="1" si="16"/>
        <v>188</v>
      </c>
      <c r="F694">
        <f t="shared" ca="1" si="16"/>
        <v>114</v>
      </c>
      <c r="G694">
        <f t="shared" ca="1" si="16"/>
        <v>7</v>
      </c>
      <c r="H694">
        <f t="shared" ca="1" si="16"/>
        <v>105</v>
      </c>
      <c r="I694" s="3">
        <f ca="1">SUMPRODUCT(C694:H694/SUM(C694:H694),對照表!$D$4:$I$4)/2.5</f>
        <v>0.17319391634980991</v>
      </c>
      <c r="J694">
        <f ca="1">SUM(表格1[[#This Row],[step1]:[step3]])</f>
        <v>300</v>
      </c>
      <c r="K694">
        <f ca="1">SUM(表格1[[#This Row],[step4]:[step6]])</f>
        <v>226</v>
      </c>
    </row>
    <row r="695" spans="1:11" x14ac:dyDescent="0.4">
      <c r="A695">
        <v>29</v>
      </c>
      <c r="B695">
        <v>24</v>
      </c>
      <c r="C695">
        <f t="shared" ca="1" si="16"/>
        <v>68</v>
      </c>
      <c r="D695">
        <f t="shared" ca="1" si="16"/>
        <v>89</v>
      </c>
      <c r="E695">
        <f t="shared" ca="1" si="16"/>
        <v>123</v>
      </c>
      <c r="F695">
        <f t="shared" ca="1" si="16"/>
        <v>263</v>
      </c>
      <c r="G695">
        <f t="shared" ca="1" si="16"/>
        <v>32</v>
      </c>
      <c r="H695">
        <f t="shared" ca="1" si="16"/>
        <v>38</v>
      </c>
      <c r="I695" s="3">
        <f ca="1">SUMPRODUCT(C695:H695/SUM(C695:H695),對照表!$D$4:$I$4)/2.5</f>
        <v>0.17096247960848288</v>
      </c>
      <c r="J695">
        <f ca="1">SUM(表格1[[#This Row],[step1]:[step3]])</f>
        <v>280</v>
      </c>
      <c r="K695">
        <f ca="1">SUM(表格1[[#This Row],[step4]:[step6]])</f>
        <v>333</v>
      </c>
    </row>
    <row r="696" spans="1:11" x14ac:dyDescent="0.4">
      <c r="A696">
        <v>29</v>
      </c>
      <c r="B696">
        <v>24</v>
      </c>
      <c r="C696">
        <f t="shared" ca="1" si="16"/>
        <v>10</v>
      </c>
      <c r="D696">
        <f t="shared" ca="1" si="16"/>
        <v>42</v>
      </c>
      <c r="E696">
        <f t="shared" ca="1" si="16"/>
        <v>250</v>
      </c>
      <c r="F696">
        <f t="shared" ca="1" si="16"/>
        <v>38</v>
      </c>
      <c r="G696">
        <f t="shared" ca="1" si="16"/>
        <v>77</v>
      </c>
      <c r="H696">
        <f t="shared" ca="1" si="16"/>
        <v>57</v>
      </c>
      <c r="I696" s="3">
        <f ca="1">SUMPRODUCT(C696:H696/SUM(C696:H696),對照表!$D$4:$I$4)/2.5</f>
        <v>0.14852320675105485</v>
      </c>
      <c r="J696">
        <f ca="1">SUM(表格1[[#This Row],[step1]:[step3]])</f>
        <v>302</v>
      </c>
      <c r="K696">
        <f ca="1">SUM(表格1[[#This Row],[step4]:[step6]])</f>
        <v>172</v>
      </c>
    </row>
    <row r="697" spans="1:11" x14ac:dyDescent="0.4">
      <c r="A697">
        <v>29</v>
      </c>
      <c r="B697">
        <v>24</v>
      </c>
      <c r="C697">
        <f t="shared" ca="1" si="16"/>
        <v>218</v>
      </c>
      <c r="D697">
        <f t="shared" ca="1" si="16"/>
        <v>25</v>
      </c>
      <c r="E697">
        <f t="shared" ca="1" si="16"/>
        <v>22</v>
      </c>
      <c r="F697">
        <f t="shared" ca="1" si="16"/>
        <v>103</v>
      </c>
      <c r="G697">
        <f t="shared" ca="1" si="16"/>
        <v>48</v>
      </c>
      <c r="H697">
        <f t="shared" ca="1" si="16"/>
        <v>40</v>
      </c>
      <c r="I697" s="3">
        <f ca="1">SUMPRODUCT(C697:H697/SUM(C697:H697),對照表!$D$4:$I$4)/2.5</f>
        <v>0.23991228070175441</v>
      </c>
      <c r="J697">
        <f ca="1">SUM(表格1[[#This Row],[step1]:[step3]])</f>
        <v>265</v>
      </c>
      <c r="K697">
        <f ca="1">SUM(表格1[[#This Row],[step4]:[step6]])</f>
        <v>191</v>
      </c>
    </row>
    <row r="698" spans="1:11" x14ac:dyDescent="0.4">
      <c r="A698">
        <v>29</v>
      </c>
      <c r="B698">
        <v>24</v>
      </c>
      <c r="C698">
        <f t="shared" ca="1" si="16"/>
        <v>110</v>
      </c>
      <c r="D698">
        <f t="shared" ca="1" si="16"/>
        <v>4</v>
      </c>
      <c r="E698">
        <f t="shared" ca="1" si="16"/>
        <v>52</v>
      </c>
      <c r="F698">
        <f t="shared" ca="1" si="16"/>
        <v>18</v>
      </c>
      <c r="G698">
        <f t="shared" ca="1" si="16"/>
        <v>93</v>
      </c>
      <c r="H698">
        <f t="shared" ca="1" si="16"/>
        <v>108</v>
      </c>
      <c r="I698" s="3">
        <f ca="1">SUMPRODUCT(C698:H698/SUM(C698:H698),對照表!$D$4:$I$4)/2.5</f>
        <v>0.14909090909090911</v>
      </c>
      <c r="J698">
        <f ca="1">SUM(表格1[[#This Row],[step1]:[step3]])</f>
        <v>166</v>
      </c>
      <c r="K698">
        <f ca="1">SUM(表格1[[#This Row],[step4]:[step6]])</f>
        <v>219</v>
      </c>
    </row>
    <row r="699" spans="1:11" x14ac:dyDescent="0.4">
      <c r="A699">
        <v>29</v>
      </c>
      <c r="B699">
        <v>24</v>
      </c>
      <c r="C699">
        <f t="shared" ca="1" si="16"/>
        <v>31</v>
      </c>
      <c r="D699">
        <f t="shared" ca="1" si="16"/>
        <v>76</v>
      </c>
      <c r="E699">
        <f t="shared" ca="1" si="16"/>
        <v>23</v>
      </c>
      <c r="F699">
        <f t="shared" ca="1" si="16"/>
        <v>77</v>
      </c>
      <c r="G699">
        <f t="shared" ca="1" si="16"/>
        <v>60</v>
      </c>
      <c r="H699">
        <f t="shared" ca="1" si="16"/>
        <v>62</v>
      </c>
      <c r="I699" s="3">
        <f ca="1">SUMPRODUCT(C699:H699/SUM(C699:H699),對照表!$D$4:$I$4)/2.5</f>
        <v>0.14437689969604864</v>
      </c>
      <c r="J699">
        <f ca="1">SUM(表格1[[#This Row],[step1]:[step3]])</f>
        <v>130</v>
      </c>
      <c r="K699">
        <f ca="1">SUM(表格1[[#This Row],[step4]:[step6]])</f>
        <v>199</v>
      </c>
    </row>
    <row r="700" spans="1:11" x14ac:dyDescent="0.4">
      <c r="A700">
        <v>29</v>
      </c>
      <c r="B700">
        <v>24</v>
      </c>
      <c r="C700">
        <f t="shared" ca="1" si="16"/>
        <v>125</v>
      </c>
      <c r="D700">
        <f t="shared" ca="1" si="16"/>
        <v>122</v>
      </c>
      <c r="E700">
        <f t="shared" ca="1" si="16"/>
        <v>217</v>
      </c>
      <c r="F700">
        <f t="shared" ca="1" si="16"/>
        <v>32</v>
      </c>
      <c r="G700">
        <f t="shared" ca="1" si="16"/>
        <v>108</v>
      </c>
      <c r="H700">
        <f t="shared" ca="1" si="16"/>
        <v>67</v>
      </c>
      <c r="I700" s="3">
        <f ca="1">SUMPRODUCT(C700:H700/SUM(C700:H700),對照表!$D$4:$I$4)/2.5</f>
        <v>0.19850968703427718</v>
      </c>
      <c r="J700">
        <f ca="1">SUM(表格1[[#This Row],[step1]:[step3]])</f>
        <v>464</v>
      </c>
      <c r="K700">
        <f ca="1">SUM(表格1[[#This Row],[step4]:[step6]])</f>
        <v>207</v>
      </c>
    </row>
    <row r="701" spans="1:11" x14ac:dyDescent="0.4">
      <c r="A701">
        <v>29</v>
      </c>
      <c r="B701">
        <v>24</v>
      </c>
      <c r="C701">
        <f t="shared" ca="1" si="16"/>
        <v>112</v>
      </c>
      <c r="D701">
        <f t="shared" ca="1" si="16"/>
        <v>52</v>
      </c>
      <c r="E701">
        <f t="shared" ca="1" si="16"/>
        <v>70</v>
      </c>
      <c r="F701">
        <f t="shared" ca="1" si="16"/>
        <v>67</v>
      </c>
      <c r="G701">
        <f t="shared" ca="1" si="16"/>
        <v>154</v>
      </c>
      <c r="H701">
        <f t="shared" ca="1" si="16"/>
        <v>157</v>
      </c>
      <c r="I701" s="3">
        <f ca="1">SUMPRODUCT(C701:H701/SUM(C701:H701),對照表!$D$4:$I$4)/2.5</f>
        <v>0.13251633986928105</v>
      </c>
      <c r="J701">
        <f ca="1">SUM(表格1[[#This Row],[step1]:[step3]])</f>
        <v>234</v>
      </c>
      <c r="K701">
        <f ca="1">SUM(表格1[[#This Row],[step4]:[step6]])</f>
        <v>378</v>
      </c>
    </row>
    <row r="702" spans="1:11" x14ac:dyDescent="0.4">
      <c r="A702">
        <v>29</v>
      </c>
      <c r="B702">
        <v>24</v>
      </c>
      <c r="C702">
        <f t="shared" ca="1" si="16"/>
        <v>64</v>
      </c>
      <c r="D702">
        <f t="shared" ca="1" si="16"/>
        <v>19</v>
      </c>
      <c r="E702">
        <f t="shared" ca="1" si="16"/>
        <v>9</v>
      </c>
      <c r="F702">
        <f t="shared" ca="1" si="16"/>
        <v>55</v>
      </c>
      <c r="G702">
        <f t="shared" ca="1" si="16"/>
        <v>37</v>
      </c>
      <c r="H702">
        <f t="shared" ca="1" si="16"/>
        <v>66</v>
      </c>
      <c r="I702" s="3">
        <f ca="1">SUMPRODUCT(C702:H702/SUM(C702:H702),對照表!$D$4:$I$4)/2.5</f>
        <v>0.15440000000000001</v>
      </c>
      <c r="J702">
        <f ca="1">SUM(表格1[[#This Row],[step1]:[step3]])</f>
        <v>92</v>
      </c>
      <c r="K702">
        <f ca="1">SUM(表格1[[#This Row],[step4]:[step6]])</f>
        <v>158</v>
      </c>
    </row>
    <row r="703" spans="1:11" x14ac:dyDescent="0.4">
      <c r="A703">
        <v>29</v>
      </c>
      <c r="B703">
        <v>24</v>
      </c>
      <c r="C703">
        <f t="shared" ca="1" si="16"/>
        <v>29</v>
      </c>
      <c r="D703">
        <f t="shared" ca="1" si="16"/>
        <v>130</v>
      </c>
      <c r="E703">
        <f t="shared" ca="1" si="16"/>
        <v>121</v>
      </c>
      <c r="F703">
        <f t="shared" ca="1" si="16"/>
        <v>132</v>
      </c>
      <c r="G703">
        <f t="shared" ca="1" si="16"/>
        <v>40</v>
      </c>
      <c r="H703">
        <f t="shared" ca="1" si="16"/>
        <v>167</v>
      </c>
      <c r="I703" s="3">
        <f ca="1">SUMPRODUCT(C703:H703/SUM(C703:H703),對照表!$D$4:$I$4)/2.5</f>
        <v>0.1421647819063005</v>
      </c>
      <c r="J703">
        <f ca="1">SUM(表格1[[#This Row],[step1]:[step3]])</f>
        <v>280</v>
      </c>
      <c r="K703">
        <f ca="1">SUM(表格1[[#This Row],[step4]:[step6]])</f>
        <v>339</v>
      </c>
    </row>
    <row r="704" spans="1:11" x14ac:dyDescent="0.4">
      <c r="A704">
        <v>29</v>
      </c>
      <c r="B704">
        <v>24</v>
      </c>
      <c r="C704">
        <f t="shared" ca="1" si="16"/>
        <v>128</v>
      </c>
      <c r="D704">
        <f t="shared" ca="1" si="16"/>
        <v>53</v>
      </c>
      <c r="E704">
        <f t="shared" ca="1" si="16"/>
        <v>208</v>
      </c>
      <c r="F704">
        <f t="shared" ca="1" si="16"/>
        <v>95</v>
      </c>
      <c r="G704">
        <f t="shared" ca="1" si="16"/>
        <v>155</v>
      </c>
      <c r="H704">
        <f t="shared" ca="1" si="16"/>
        <v>76</v>
      </c>
      <c r="I704" s="3">
        <f ca="1">SUMPRODUCT(C704:H704/SUM(C704:H704),對照表!$D$4:$I$4)/2.5</f>
        <v>0.16531468531468532</v>
      </c>
      <c r="J704">
        <f ca="1">SUM(表格1[[#This Row],[step1]:[step3]])</f>
        <v>389</v>
      </c>
      <c r="K704">
        <f ca="1">SUM(表格1[[#This Row],[step4]:[step6]])</f>
        <v>326</v>
      </c>
    </row>
    <row r="705" spans="1:11" x14ac:dyDescent="0.4">
      <c r="A705">
        <v>29</v>
      </c>
      <c r="B705">
        <v>24</v>
      </c>
      <c r="C705">
        <f t="shared" ca="1" si="16"/>
        <v>47</v>
      </c>
      <c r="D705">
        <f t="shared" ca="1" si="16"/>
        <v>103</v>
      </c>
      <c r="E705">
        <f t="shared" ca="1" si="16"/>
        <v>150</v>
      </c>
      <c r="F705">
        <f t="shared" ca="1" si="16"/>
        <v>33</v>
      </c>
      <c r="G705">
        <f t="shared" ca="1" si="16"/>
        <v>56</v>
      </c>
      <c r="H705">
        <f t="shared" ca="1" si="16"/>
        <v>58</v>
      </c>
      <c r="I705" s="3">
        <f ca="1">SUMPRODUCT(C705:H705/SUM(C705:H705),對照表!$D$4:$I$4)/2.5</f>
        <v>0.18568232662192391</v>
      </c>
      <c r="J705">
        <f ca="1">SUM(表格1[[#This Row],[step1]:[step3]])</f>
        <v>300</v>
      </c>
      <c r="K705">
        <f ca="1">SUM(表格1[[#This Row],[step4]:[step6]])</f>
        <v>147</v>
      </c>
    </row>
    <row r="706" spans="1:11" x14ac:dyDescent="0.4">
      <c r="A706">
        <v>29</v>
      </c>
      <c r="B706">
        <v>24</v>
      </c>
      <c r="C706">
        <f t="shared" ca="1" si="16"/>
        <v>106</v>
      </c>
      <c r="D706">
        <f t="shared" ca="1" si="16"/>
        <v>75</v>
      </c>
      <c r="E706">
        <f t="shared" ca="1" si="16"/>
        <v>85</v>
      </c>
      <c r="F706">
        <f t="shared" ca="1" si="16"/>
        <v>226</v>
      </c>
      <c r="G706">
        <f t="shared" ca="1" si="16"/>
        <v>46</v>
      </c>
      <c r="H706">
        <f t="shared" ca="1" si="16"/>
        <v>51</v>
      </c>
      <c r="I706" s="3">
        <f ca="1">SUMPRODUCT(C706:H706/SUM(C706:H706),對照表!$D$4:$I$4)/2.5</f>
        <v>0.17741935483870969</v>
      </c>
      <c r="J706">
        <f ca="1">SUM(表格1[[#This Row],[step1]:[step3]])</f>
        <v>266</v>
      </c>
      <c r="K706">
        <f ca="1">SUM(表格1[[#This Row],[step4]:[step6]])</f>
        <v>323</v>
      </c>
    </row>
    <row r="707" spans="1:11" x14ac:dyDescent="0.4">
      <c r="A707">
        <v>29</v>
      </c>
      <c r="B707">
        <v>24</v>
      </c>
      <c r="C707">
        <f t="shared" ca="1" si="16"/>
        <v>154</v>
      </c>
      <c r="D707">
        <f t="shared" ca="1" si="16"/>
        <v>94</v>
      </c>
      <c r="E707">
        <f t="shared" ca="1" si="16"/>
        <v>47</v>
      </c>
      <c r="F707">
        <f t="shared" ca="1" si="16"/>
        <v>49</v>
      </c>
      <c r="G707">
        <f t="shared" ca="1" si="16"/>
        <v>189</v>
      </c>
      <c r="H707">
        <f t="shared" ca="1" si="16"/>
        <v>36</v>
      </c>
      <c r="I707" s="3">
        <f ca="1">SUMPRODUCT(C707:H707/SUM(C707:H707),對照表!$D$4:$I$4)/2.5</f>
        <v>0.1829525483304042</v>
      </c>
      <c r="J707">
        <f ca="1">SUM(表格1[[#This Row],[step1]:[step3]])</f>
        <v>295</v>
      </c>
      <c r="K707">
        <f ca="1">SUM(表格1[[#This Row],[step4]:[step6]])</f>
        <v>274</v>
      </c>
    </row>
    <row r="708" spans="1:11" x14ac:dyDescent="0.4">
      <c r="A708">
        <v>29</v>
      </c>
      <c r="B708">
        <v>24</v>
      </c>
      <c r="C708">
        <f t="shared" ca="1" si="16"/>
        <v>104</v>
      </c>
      <c r="D708">
        <f t="shared" ca="1" si="16"/>
        <v>87</v>
      </c>
      <c r="E708">
        <f t="shared" ca="1" si="16"/>
        <v>45</v>
      </c>
      <c r="F708">
        <f t="shared" ca="1" si="16"/>
        <v>102</v>
      </c>
      <c r="G708">
        <f t="shared" ca="1" si="16"/>
        <v>79</v>
      </c>
      <c r="H708">
        <f t="shared" ca="1" si="16"/>
        <v>65</v>
      </c>
      <c r="I708" s="3">
        <f ca="1">SUMPRODUCT(C708:H708/SUM(C708:H708),對照表!$D$4:$I$4)/2.5</f>
        <v>0.18029045643153524</v>
      </c>
      <c r="J708">
        <f ca="1">SUM(表格1[[#This Row],[step1]:[step3]])</f>
        <v>236</v>
      </c>
      <c r="K708">
        <f ca="1">SUM(表格1[[#This Row],[step4]:[step6]])</f>
        <v>246</v>
      </c>
    </row>
    <row r="709" spans="1:11" x14ac:dyDescent="0.4">
      <c r="A709">
        <v>29</v>
      </c>
      <c r="B709">
        <v>24</v>
      </c>
      <c r="C709">
        <f t="shared" ca="1" si="16"/>
        <v>36</v>
      </c>
      <c r="D709">
        <f t="shared" ca="1" si="16"/>
        <v>86</v>
      </c>
      <c r="E709">
        <f t="shared" ca="1" si="16"/>
        <v>111</v>
      </c>
      <c r="F709">
        <f t="shared" ca="1" si="16"/>
        <v>107</v>
      </c>
      <c r="G709">
        <f t="shared" ca="1" si="16"/>
        <v>157</v>
      </c>
      <c r="H709">
        <f t="shared" ca="1" si="16"/>
        <v>82</v>
      </c>
      <c r="I709" s="3">
        <f ca="1">SUMPRODUCT(C709:H709/SUM(C709:H709),對照表!$D$4:$I$4)/2.5</f>
        <v>0.12625215889464594</v>
      </c>
      <c r="J709">
        <f ca="1">SUM(表格1[[#This Row],[step1]:[step3]])</f>
        <v>233</v>
      </c>
      <c r="K709">
        <f ca="1">SUM(表格1[[#This Row],[step4]:[step6]])</f>
        <v>346</v>
      </c>
    </row>
    <row r="710" spans="1:11" x14ac:dyDescent="0.4">
      <c r="A710">
        <v>29</v>
      </c>
      <c r="B710">
        <v>24</v>
      </c>
      <c r="C710">
        <f t="shared" ca="1" si="16"/>
        <v>217</v>
      </c>
      <c r="D710">
        <f t="shared" ca="1" si="16"/>
        <v>26</v>
      </c>
      <c r="E710">
        <f t="shared" ca="1" si="16"/>
        <v>208</v>
      </c>
      <c r="F710">
        <f t="shared" ca="1" si="16"/>
        <v>16</v>
      </c>
      <c r="G710">
        <f t="shared" ca="1" si="16"/>
        <v>65</v>
      </c>
      <c r="H710">
        <f t="shared" ca="1" si="16"/>
        <v>132</v>
      </c>
      <c r="I710" s="3">
        <f ca="1">SUMPRODUCT(C710:H710/SUM(C710:H710),對照表!$D$4:$I$4)/2.5</f>
        <v>0.2075301204819277</v>
      </c>
      <c r="J710">
        <f ca="1">SUM(表格1[[#This Row],[step1]:[step3]])</f>
        <v>451</v>
      </c>
      <c r="K710">
        <f ca="1">SUM(表格1[[#This Row],[step4]:[step6]])</f>
        <v>213</v>
      </c>
    </row>
    <row r="711" spans="1:11" x14ac:dyDescent="0.4">
      <c r="A711">
        <v>29</v>
      </c>
      <c r="B711">
        <v>24</v>
      </c>
      <c r="C711">
        <f t="shared" ca="1" si="16"/>
        <v>66</v>
      </c>
      <c r="D711">
        <f t="shared" ca="1" si="16"/>
        <v>80</v>
      </c>
      <c r="E711">
        <f t="shared" ca="1" si="16"/>
        <v>122</v>
      </c>
      <c r="F711">
        <f t="shared" ca="1" si="16"/>
        <v>82</v>
      </c>
      <c r="G711">
        <f t="shared" ca="1" si="16"/>
        <v>14</v>
      </c>
      <c r="H711">
        <f t="shared" ca="1" si="16"/>
        <v>18</v>
      </c>
      <c r="I711" s="3">
        <f ca="1">SUMPRODUCT(C711:H711/SUM(C711:H711),對照表!$D$4:$I$4)/2.5</f>
        <v>0.21727748691099474</v>
      </c>
      <c r="J711">
        <f ca="1">SUM(表格1[[#This Row],[step1]:[step3]])</f>
        <v>268</v>
      </c>
      <c r="K711">
        <f ca="1">SUM(表格1[[#This Row],[step4]:[step6]])</f>
        <v>114</v>
      </c>
    </row>
    <row r="712" spans="1:11" x14ac:dyDescent="0.4">
      <c r="A712">
        <v>29</v>
      </c>
      <c r="B712">
        <v>24</v>
      </c>
      <c r="C712">
        <f t="shared" ca="1" si="16"/>
        <v>13</v>
      </c>
      <c r="D712">
        <f t="shared" ca="1" si="16"/>
        <v>45</v>
      </c>
      <c r="E712">
        <f t="shared" ca="1" si="16"/>
        <v>129</v>
      </c>
      <c r="F712">
        <f t="shared" ca="1" si="16"/>
        <v>20</v>
      </c>
      <c r="G712">
        <f t="shared" ca="1" si="16"/>
        <v>59</v>
      </c>
      <c r="H712">
        <f t="shared" ca="1" si="16"/>
        <v>9</v>
      </c>
      <c r="I712" s="3">
        <f ca="1">SUMPRODUCT(C712:H712/SUM(C712:H712),對照表!$D$4:$I$4)/2.5</f>
        <v>0.1690909090909091</v>
      </c>
      <c r="J712">
        <f ca="1">SUM(表格1[[#This Row],[step1]:[step3]])</f>
        <v>187</v>
      </c>
      <c r="K712">
        <f ca="1">SUM(表格1[[#This Row],[step4]:[step6]])</f>
        <v>88</v>
      </c>
    </row>
    <row r="713" spans="1:11" x14ac:dyDescent="0.4">
      <c r="A713">
        <v>29</v>
      </c>
      <c r="B713">
        <v>24</v>
      </c>
      <c r="C713">
        <f t="shared" ca="1" si="16"/>
        <v>122</v>
      </c>
      <c r="D713">
        <f t="shared" ca="1" si="16"/>
        <v>66</v>
      </c>
      <c r="E713">
        <f t="shared" ca="1" si="16"/>
        <v>110</v>
      </c>
      <c r="F713">
        <f t="shared" ca="1" si="16"/>
        <v>99</v>
      </c>
      <c r="G713">
        <f t="shared" ca="1" si="16"/>
        <v>43</v>
      </c>
      <c r="H713">
        <f t="shared" ca="1" si="16"/>
        <v>102</v>
      </c>
      <c r="I713" s="3">
        <f ca="1">SUMPRODUCT(C713:H713/SUM(C713:H713),對照表!$D$4:$I$4)/2.5</f>
        <v>0.18542435424354245</v>
      </c>
      <c r="J713">
        <f ca="1">SUM(表格1[[#This Row],[step1]:[step3]])</f>
        <v>298</v>
      </c>
      <c r="K713">
        <f ca="1">SUM(表格1[[#This Row],[step4]:[step6]])</f>
        <v>244</v>
      </c>
    </row>
    <row r="714" spans="1:11" x14ac:dyDescent="0.4">
      <c r="A714">
        <v>29</v>
      </c>
      <c r="B714">
        <v>24</v>
      </c>
      <c r="C714">
        <f t="shared" ref="C714:H777" ca="1" si="17">ABS(ROUND(_xlfn.NORM.INV(RAND(),0,1)*100,0))</f>
        <v>53</v>
      </c>
      <c r="D714">
        <f t="shared" ca="1" si="17"/>
        <v>133</v>
      </c>
      <c r="E714">
        <f t="shared" ca="1" si="17"/>
        <v>189</v>
      </c>
      <c r="F714">
        <f t="shared" ca="1" si="17"/>
        <v>141</v>
      </c>
      <c r="G714">
        <f t="shared" ca="1" si="17"/>
        <v>2</v>
      </c>
      <c r="H714">
        <f t="shared" ca="1" si="17"/>
        <v>163</v>
      </c>
      <c r="I714" s="3">
        <f ca="1">SUMPRODUCT(C714:H714/SUM(C714:H714),對照表!$D$4:$I$4)/2.5</f>
        <v>0.16593245227606462</v>
      </c>
      <c r="J714">
        <f ca="1">SUM(表格1[[#This Row],[step1]:[step3]])</f>
        <v>375</v>
      </c>
      <c r="K714">
        <f ca="1">SUM(表格1[[#This Row],[step4]:[step6]])</f>
        <v>306</v>
      </c>
    </row>
    <row r="715" spans="1:11" x14ac:dyDescent="0.4">
      <c r="A715">
        <v>29</v>
      </c>
      <c r="B715">
        <v>24</v>
      </c>
      <c r="C715">
        <f t="shared" ca="1" si="17"/>
        <v>26</v>
      </c>
      <c r="D715">
        <f t="shared" ca="1" si="17"/>
        <v>55</v>
      </c>
      <c r="E715">
        <f t="shared" ca="1" si="17"/>
        <v>270</v>
      </c>
      <c r="F715">
        <f t="shared" ca="1" si="17"/>
        <v>33</v>
      </c>
      <c r="G715">
        <f t="shared" ca="1" si="17"/>
        <v>119</v>
      </c>
      <c r="H715">
        <f t="shared" ca="1" si="17"/>
        <v>53</v>
      </c>
      <c r="I715" s="3">
        <f ca="1">SUMPRODUCT(C715:H715/SUM(C715:H715),對照表!$D$4:$I$4)/2.5</f>
        <v>0.15143884892086332</v>
      </c>
      <c r="J715">
        <f ca="1">SUM(表格1[[#This Row],[step1]:[step3]])</f>
        <v>351</v>
      </c>
      <c r="K715">
        <f ca="1">SUM(表格1[[#This Row],[step4]:[step6]])</f>
        <v>205</v>
      </c>
    </row>
    <row r="716" spans="1:11" x14ac:dyDescent="0.4">
      <c r="A716">
        <v>30</v>
      </c>
      <c r="B716">
        <v>24</v>
      </c>
      <c r="C716">
        <f t="shared" ca="1" si="17"/>
        <v>62</v>
      </c>
      <c r="D716">
        <f t="shared" ca="1" si="17"/>
        <v>30</v>
      </c>
      <c r="E716">
        <f t="shared" ca="1" si="17"/>
        <v>223</v>
      </c>
      <c r="F716">
        <f t="shared" ca="1" si="17"/>
        <v>75</v>
      </c>
      <c r="G716">
        <f t="shared" ca="1" si="17"/>
        <v>154</v>
      </c>
      <c r="H716">
        <f t="shared" ca="1" si="17"/>
        <v>38</v>
      </c>
      <c r="I716" s="3">
        <f ca="1">SUMPRODUCT(C716:H716/SUM(C716:H716),對照表!$D$4:$I$4)/2.5</f>
        <v>0.14759450171821306</v>
      </c>
      <c r="J716">
        <f ca="1">SUM(表格1[[#This Row],[step1]:[step3]])</f>
        <v>315</v>
      </c>
      <c r="K716">
        <f ca="1">SUM(表格1[[#This Row],[step4]:[step6]])</f>
        <v>267</v>
      </c>
    </row>
    <row r="717" spans="1:11" x14ac:dyDescent="0.4">
      <c r="A717">
        <v>30</v>
      </c>
      <c r="B717">
        <v>24</v>
      </c>
      <c r="C717">
        <f t="shared" ca="1" si="17"/>
        <v>207</v>
      </c>
      <c r="D717">
        <f t="shared" ca="1" si="17"/>
        <v>129</v>
      </c>
      <c r="E717">
        <f t="shared" ca="1" si="17"/>
        <v>52</v>
      </c>
      <c r="F717">
        <f t="shared" ca="1" si="17"/>
        <v>71</v>
      </c>
      <c r="G717">
        <f t="shared" ca="1" si="17"/>
        <v>116</v>
      </c>
      <c r="H717">
        <f t="shared" ca="1" si="17"/>
        <v>1</v>
      </c>
      <c r="I717" s="3">
        <f ca="1">SUMPRODUCT(C717:H717/SUM(C717:H717),對照表!$D$4:$I$4)/2.5</f>
        <v>0.24131944444444442</v>
      </c>
      <c r="J717">
        <f ca="1">SUM(表格1[[#This Row],[step1]:[step3]])</f>
        <v>388</v>
      </c>
      <c r="K717">
        <f ca="1">SUM(表格1[[#This Row],[step4]:[step6]])</f>
        <v>188</v>
      </c>
    </row>
    <row r="718" spans="1:11" x14ac:dyDescent="0.4">
      <c r="A718">
        <v>30</v>
      </c>
      <c r="B718">
        <v>24</v>
      </c>
      <c r="C718">
        <f t="shared" ca="1" si="17"/>
        <v>12</v>
      </c>
      <c r="D718">
        <f t="shared" ca="1" si="17"/>
        <v>96</v>
      </c>
      <c r="E718">
        <f t="shared" ca="1" si="17"/>
        <v>115</v>
      </c>
      <c r="F718">
        <f t="shared" ca="1" si="17"/>
        <v>14</v>
      </c>
      <c r="G718">
        <f t="shared" ca="1" si="17"/>
        <v>53</v>
      </c>
      <c r="H718">
        <f t="shared" ca="1" si="17"/>
        <v>170</v>
      </c>
      <c r="I718" s="3">
        <f ca="1">SUMPRODUCT(C718:H718/SUM(C718:H718),對照表!$D$4:$I$4)/2.5</f>
        <v>0.12608695652173912</v>
      </c>
      <c r="J718">
        <f ca="1">SUM(表格1[[#This Row],[step1]:[step3]])</f>
        <v>223</v>
      </c>
      <c r="K718">
        <f ca="1">SUM(表格1[[#This Row],[step4]:[step6]])</f>
        <v>237</v>
      </c>
    </row>
    <row r="719" spans="1:11" x14ac:dyDescent="0.4">
      <c r="A719">
        <v>30</v>
      </c>
      <c r="B719">
        <v>24</v>
      </c>
      <c r="C719">
        <f t="shared" ca="1" si="17"/>
        <v>67</v>
      </c>
      <c r="D719">
        <f t="shared" ca="1" si="17"/>
        <v>75</v>
      </c>
      <c r="E719">
        <f t="shared" ca="1" si="17"/>
        <v>24</v>
      </c>
      <c r="F719">
        <f t="shared" ca="1" si="17"/>
        <v>28</v>
      </c>
      <c r="G719">
        <f t="shared" ca="1" si="17"/>
        <v>118</v>
      </c>
      <c r="H719">
        <f t="shared" ca="1" si="17"/>
        <v>163</v>
      </c>
      <c r="I719" s="3">
        <f ca="1">SUMPRODUCT(C719:H719/SUM(C719:H719),對照表!$D$4:$I$4)/2.5</f>
        <v>0.11978947368421052</v>
      </c>
      <c r="J719">
        <f ca="1">SUM(表格1[[#This Row],[step1]:[step3]])</f>
        <v>166</v>
      </c>
      <c r="K719">
        <f ca="1">SUM(表格1[[#This Row],[step4]:[step6]])</f>
        <v>309</v>
      </c>
    </row>
    <row r="720" spans="1:11" x14ac:dyDescent="0.4">
      <c r="A720">
        <v>30</v>
      </c>
      <c r="B720">
        <v>24</v>
      </c>
      <c r="C720">
        <f t="shared" ca="1" si="17"/>
        <v>160</v>
      </c>
      <c r="D720">
        <f t="shared" ca="1" si="17"/>
        <v>154</v>
      </c>
      <c r="E720">
        <f t="shared" ca="1" si="17"/>
        <v>94</v>
      </c>
      <c r="F720">
        <f t="shared" ca="1" si="17"/>
        <v>155</v>
      </c>
      <c r="G720">
        <f t="shared" ca="1" si="17"/>
        <v>71</v>
      </c>
      <c r="H720">
        <f t="shared" ca="1" si="17"/>
        <v>15</v>
      </c>
      <c r="I720" s="3">
        <f ca="1">SUMPRODUCT(C720:H720/SUM(C720:H720),對照表!$D$4:$I$4)/2.5</f>
        <v>0.22265023112480739</v>
      </c>
      <c r="J720">
        <f ca="1">SUM(表格1[[#This Row],[step1]:[step3]])</f>
        <v>408</v>
      </c>
      <c r="K720">
        <f ca="1">SUM(表格1[[#This Row],[step4]:[step6]])</f>
        <v>241</v>
      </c>
    </row>
    <row r="721" spans="1:11" x14ac:dyDescent="0.4">
      <c r="A721">
        <v>30</v>
      </c>
      <c r="B721">
        <v>24</v>
      </c>
      <c r="C721">
        <f t="shared" ca="1" si="17"/>
        <v>31</v>
      </c>
      <c r="D721">
        <f t="shared" ca="1" si="17"/>
        <v>20</v>
      </c>
      <c r="E721">
        <f t="shared" ca="1" si="17"/>
        <v>9</v>
      </c>
      <c r="F721">
        <f t="shared" ca="1" si="17"/>
        <v>76</v>
      </c>
      <c r="G721">
        <f t="shared" ca="1" si="17"/>
        <v>117</v>
      </c>
      <c r="H721">
        <f t="shared" ca="1" si="17"/>
        <v>169</v>
      </c>
      <c r="I721" s="3">
        <f ca="1">SUMPRODUCT(C721:H721/SUM(C721:H721),對照表!$D$4:$I$4)/2.5</f>
        <v>6.587677725118482E-2</v>
      </c>
      <c r="J721">
        <f ca="1">SUM(表格1[[#This Row],[step1]:[step3]])</f>
        <v>60</v>
      </c>
      <c r="K721">
        <f ca="1">SUM(表格1[[#This Row],[step4]:[step6]])</f>
        <v>362</v>
      </c>
    </row>
    <row r="722" spans="1:11" x14ac:dyDescent="0.4">
      <c r="A722">
        <v>30</v>
      </c>
      <c r="B722">
        <v>24</v>
      </c>
      <c r="C722">
        <f t="shared" ca="1" si="17"/>
        <v>5</v>
      </c>
      <c r="D722">
        <f t="shared" ca="1" si="17"/>
        <v>0</v>
      </c>
      <c r="E722">
        <f t="shared" ca="1" si="17"/>
        <v>70</v>
      </c>
      <c r="F722">
        <f t="shared" ca="1" si="17"/>
        <v>101</v>
      </c>
      <c r="G722">
        <f t="shared" ca="1" si="17"/>
        <v>235</v>
      </c>
      <c r="H722">
        <f t="shared" ca="1" si="17"/>
        <v>25</v>
      </c>
      <c r="I722" s="3">
        <f ca="1">SUMPRODUCT(C722:H722/SUM(C722:H722),對照表!$D$4:$I$4)/2.5</f>
        <v>5.9862385321100921E-2</v>
      </c>
      <c r="J722">
        <f ca="1">SUM(表格1[[#This Row],[step1]:[step3]])</f>
        <v>75</v>
      </c>
      <c r="K722">
        <f ca="1">SUM(表格1[[#This Row],[step4]:[step6]])</f>
        <v>361</v>
      </c>
    </row>
    <row r="723" spans="1:11" x14ac:dyDescent="0.4">
      <c r="A723">
        <v>30</v>
      </c>
      <c r="B723">
        <v>24</v>
      </c>
      <c r="C723">
        <f t="shared" ca="1" si="17"/>
        <v>31</v>
      </c>
      <c r="D723">
        <f t="shared" ca="1" si="17"/>
        <v>29</v>
      </c>
      <c r="E723">
        <f t="shared" ca="1" si="17"/>
        <v>174</v>
      </c>
      <c r="F723">
        <f t="shared" ca="1" si="17"/>
        <v>12</v>
      </c>
      <c r="G723">
        <f t="shared" ca="1" si="17"/>
        <v>42</v>
      </c>
      <c r="H723">
        <f t="shared" ca="1" si="17"/>
        <v>20</v>
      </c>
      <c r="I723" s="3">
        <f ca="1">SUMPRODUCT(C723:H723/SUM(C723:H723),對照表!$D$4:$I$4)/2.5</f>
        <v>0.18538961038961038</v>
      </c>
      <c r="J723">
        <f ca="1">SUM(表格1[[#This Row],[step1]:[step3]])</f>
        <v>234</v>
      </c>
      <c r="K723">
        <f ca="1">SUM(表格1[[#This Row],[step4]:[step6]])</f>
        <v>74</v>
      </c>
    </row>
    <row r="724" spans="1:11" x14ac:dyDescent="0.4">
      <c r="A724">
        <v>30</v>
      </c>
      <c r="B724">
        <v>24</v>
      </c>
      <c r="C724">
        <f t="shared" ca="1" si="17"/>
        <v>76</v>
      </c>
      <c r="D724">
        <f t="shared" ca="1" si="17"/>
        <v>11</v>
      </c>
      <c r="E724">
        <f t="shared" ca="1" si="17"/>
        <v>149</v>
      </c>
      <c r="F724">
        <f t="shared" ca="1" si="17"/>
        <v>20</v>
      </c>
      <c r="G724">
        <f t="shared" ca="1" si="17"/>
        <v>101</v>
      </c>
      <c r="H724">
        <f t="shared" ca="1" si="17"/>
        <v>161</v>
      </c>
      <c r="I724" s="3">
        <f ca="1">SUMPRODUCT(C724:H724/SUM(C724:H724),對照表!$D$4:$I$4)/2.5</f>
        <v>0.12644787644787642</v>
      </c>
      <c r="J724">
        <f ca="1">SUM(表格1[[#This Row],[step1]:[step3]])</f>
        <v>236</v>
      </c>
      <c r="K724">
        <f ca="1">SUM(表格1[[#This Row],[step4]:[step6]])</f>
        <v>282</v>
      </c>
    </row>
    <row r="725" spans="1:11" x14ac:dyDescent="0.4">
      <c r="A725">
        <v>30</v>
      </c>
      <c r="B725">
        <v>24</v>
      </c>
      <c r="C725">
        <f t="shared" ca="1" si="17"/>
        <v>98</v>
      </c>
      <c r="D725">
        <f t="shared" ca="1" si="17"/>
        <v>26</v>
      </c>
      <c r="E725">
        <f t="shared" ca="1" si="17"/>
        <v>34</v>
      </c>
      <c r="F725">
        <f t="shared" ca="1" si="17"/>
        <v>54</v>
      </c>
      <c r="G725">
        <f t="shared" ca="1" si="17"/>
        <v>54</v>
      </c>
      <c r="H725">
        <f t="shared" ca="1" si="17"/>
        <v>15</v>
      </c>
      <c r="I725" s="3">
        <f ca="1">SUMPRODUCT(C725:H725/SUM(C725:H725),對照表!$D$4:$I$4)/2.5</f>
        <v>0.21067615658362987</v>
      </c>
      <c r="J725">
        <f ca="1">SUM(表格1[[#This Row],[step1]:[step3]])</f>
        <v>158</v>
      </c>
      <c r="K725">
        <f ca="1">SUM(表格1[[#This Row],[step4]:[step6]])</f>
        <v>123</v>
      </c>
    </row>
    <row r="726" spans="1:11" x14ac:dyDescent="0.4">
      <c r="A726">
        <v>30</v>
      </c>
      <c r="B726">
        <v>24</v>
      </c>
      <c r="C726">
        <f t="shared" ca="1" si="17"/>
        <v>116</v>
      </c>
      <c r="D726">
        <f t="shared" ca="1" si="17"/>
        <v>24</v>
      </c>
      <c r="E726">
        <f t="shared" ca="1" si="17"/>
        <v>37</v>
      </c>
      <c r="F726">
        <f t="shared" ca="1" si="17"/>
        <v>30</v>
      </c>
      <c r="G726">
        <f t="shared" ca="1" si="17"/>
        <v>99</v>
      </c>
      <c r="H726">
        <f t="shared" ca="1" si="17"/>
        <v>36</v>
      </c>
      <c r="I726" s="3">
        <f ca="1">SUMPRODUCT(C726:H726/SUM(C726:H726),對照表!$D$4:$I$4)/2.5</f>
        <v>0.1871345029239766</v>
      </c>
      <c r="J726">
        <f ca="1">SUM(表格1[[#This Row],[step1]:[step3]])</f>
        <v>177</v>
      </c>
      <c r="K726">
        <f ca="1">SUM(表格1[[#This Row],[step4]:[step6]])</f>
        <v>165</v>
      </c>
    </row>
    <row r="727" spans="1:11" x14ac:dyDescent="0.4">
      <c r="A727">
        <v>30</v>
      </c>
      <c r="B727">
        <v>24</v>
      </c>
      <c r="C727">
        <f t="shared" ca="1" si="17"/>
        <v>136</v>
      </c>
      <c r="D727">
        <f t="shared" ca="1" si="17"/>
        <v>76</v>
      </c>
      <c r="E727">
        <f t="shared" ca="1" si="17"/>
        <v>61</v>
      </c>
      <c r="F727">
        <f t="shared" ca="1" si="17"/>
        <v>154</v>
      </c>
      <c r="G727">
        <f t="shared" ca="1" si="17"/>
        <v>198</v>
      </c>
      <c r="H727">
        <f t="shared" ca="1" si="17"/>
        <v>95</v>
      </c>
      <c r="I727" s="3">
        <f ca="1">SUMPRODUCT(C727:H727/SUM(C727:H727),對照表!$D$4:$I$4)/2.5</f>
        <v>0.14555555555555555</v>
      </c>
      <c r="J727">
        <f ca="1">SUM(表格1[[#This Row],[step1]:[step3]])</f>
        <v>273</v>
      </c>
      <c r="K727">
        <f ca="1">SUM(表格1[[#This Row],[step4]:[step6]])</f>
        <v>447</v>
      </c>
    </row>
    <row r="728" spans="1:11" x14ac:dyDescent="0.4">
      <c r="A728">
        <v>30</v>
      </c>
      <c r="B728">
        <v>24</v>
      </c>
      <c r="C728">
        <f t="shared" ca="1" si="17"/>
        <v>83</v>
      </c>
      <c r="D728">
        <f t="shared" ca="1" si="17"/>
        <v>104</v>
      </c>
      <c r="E728">
        <f t="shared" ca="1" si="17"/>
        <v>131</v>
      </c>
      <c r="F728">
        <f t="shared" ca="1" si="17"/>
        <v>154</v>
      </c>
      <c r="G728">
        <f t="shared" ca="1" si="17"/>
        <v>184</v>
      </c>
      <c r="H728">
        <f t="shared" ca="1" si="17"/>
        <v>78</v>
      </c>
      <c r="I728" s="3">
        <f ca="1">SUMPRODUCT(C728:H728/SUM(C728:H728),對照表!$D$4:$I$4)/2.5</f>
        <v>0.14441416893732972</v>
      </c>
      <c r="J728">
        <f ca="1">SUM(表格1[[#This Row],[step1]:[step3]])</f>
        <v>318</v>
      </c>
      <c r="K728">
        <f ca="1">SUM(表格1[[#This Row],[step4]:[step6]])</f>
        <v>416</v>
      </c>
    </row>
    <row r="729" spans="1:11" x14ac:dyDescent="0.4">
      <c r="A729">
        <v>30</v>
      </c>
      <c r="B729">
        <v>24</v>
      </c>
      <c r="C729">
        <f t="shared" ca="1" si="17"/>
        <v>52</v>
      </c>
      <c r="D729">
        <f t="shared" ca="1" si="17"/>
        <v>53</v>
      </c>
      <c r="E729">
        <f t="shared" ca="1" si="17"/>
        <v>162</v>
      </c>
      <c r="F729">
        <f t="shared" ca="1" si="17"/>
        <v>37</v>
      </c>
      <c r="G729">
        <f t="shared" ca="1" si="17"/>
        <v>79</v>
      </c>
      <c r="H729">
        <f t="shared" ca="1" si="17"/>
        <v>36</v>
      </c>
      <c r="I729" s="3">
        <f ca="1">SUMPRODUCT(C729:H729/SUM(C729:H729),對照表!$D$4:$I$4)/2.5</f>
        <v>0.17374701670644391</v>
      </c>
      <c r="J729">
        <f ca="1">SUM(表格1[[#This Row],[step1]:[step3]])</f>
        <v>267</v>
      </c>
      <c r="K729">
        <f ca="1">SUM(表格1[[#This Row],[step4]:[step6]])</f>
        <v>152</v>
      </c>
    </row>
    <row r="730" spans="1:11" x14ac:dyDescent="0.4">
      <c r="A730">
        <v>30</v>
      </c>
      <c r="B730">
        <v>24</v>
      </c>
      <c r="C730">
        <f t="shared" ca="1" si="17"/>
        <v>150</v>
      </c>
      <c r="D730">
        <f t="shared" ca="1" si="17"/>
        <v>24</v>
      </c>
      <c r="E730">
        <f t="shared" ca="1" si="17"/>
        <v>204</v>
      </c>
      <c r="F730">
        <f t="shared" ca="1" si="17"/>
        <v>94</v>
      </c>
      <c r="G730">
        <f t="shared" ca="1" si="17"/>
        <v>8</v>
      </c>
      <c r="H730">
        <f t="shared" ca="1" si="17"/>
        <v>72</v>
      </c>
      <c r="I730" s="3">
        <f ca="1">SUMPRODUCT(C730:H730/SUM(C730:H730),對照表!$D$4:$I$4)/2.5</f>
        <v>0.21268115942028984</v>
      </c>
      <c r="J730">
        <f ca="1">SUM(表格1[[#This Row],[step1]:[step3]])</f>
        <v>378</v>
      </c>
      <c r="K730">
        <f ca="1">SUM(表格1[[#This Row],[step4]:[step6]])</f>
        <v>174</v>
      </c>
    </row>
    <row r="731" spans="1:11" x14ac:dyDescent="0.4">
      <c r="A731">
        <v>30</v>
      </c>
      <c r="B731">
        <v>24</v>
      </c>
      <c r="C731">
        <f t="shared" ca="1" si="17"/>
        <v>66</v>
      </c>
      <c r="D731">
        <f t="shared" ca="1" si="17"/>
        <v>74</v>
      </c>
      <c r="E731">
        <f t="shared" ca="1" si="17"/>
        <v>14</v>
      </c>
      <c r="F731">
        <f t="shared" ca="1" si="17"/>
        <v>112</v>
      </c>
      <c r="G731">
        <f t="shared" ca="1" si="17"/>
        <v>54</v>
      </c>
      <c r="H731">
        <f t="shared" ca="1" si="17"/>
        <v>20</v>
      </c>
      <c r="I731" s="3">
        <f ca="1">SUMPRODUCT(C731:H731/SUM(C731:H731),對照表!$D$4:$I$4)/2.5</f>
        <v>0.18411764705882352</v>
      </c>
      <c r="J731">
        <f ca="1">SUM(表格1[[#This Row],[step1]:[step3]])</f>
        <v>154</v>
      </c>
      <c r="K731">
        <f ca="1">SUM(表格1[[#This Row],[step4]:[step6]])</f>
        <v>186</v>
      </c>
    </row>
    <row r="732" spans="1:11" x14ac:dyDescent="0.4">
      <c r="A732">
        <v>30</v>
      </c>
      <c r="B732">
        <v>24</v>
      </c>
      <c r="C732">
        <f t="shared" ca="1" si="17"/>
        <v>191</v>
      </c>
      <c r="D732">
        <f t="shared" ca="1" si="17"/>
        <v>70</v>
      </c>
      <c r="E732">
        <f t="shared" ca="1" si="17"/>
        <v>13</v>
      </c>
      <c r="F732">
        <f t="shared" ca="1" si="17"/>
        <v>80</v>
      </c>
      <c r="G732">
        <f t="shared" ca="1" si="17"/>
        <v>3</v>
      </c>
      <c r="H732">
        <f t="shared" ca="1" si="17"/>
        <v>46</v>
      </c>
      <c r="I732" s="3">
        <f ca="1">SUMPRODUCT(C732:H732/SUM(C732:H732),對照表!$D$4:$I$4)/2.5</f>
        <v>0.26799007444168732</v>
      </c>
      <c r="J732">
        <f ca="1">SUM(表格1[[#This Row],[step1]:[step3]])</f>
        <v>274</v>
      </c>
      <c r="K732">
        <f ca="1">SUM(表格1[[#This Row],[step4]:[step6]])</f>
        <v>129</v>
      </c>
    </row>
    <row r="733" spans="1:11" x14ac:dyDescent="0.4">
      <c r="A733">
        <v>30</v>
      </c>
      <c r="B733">
        <v>24</v>
      </c>
      <c r="C733">
        <f t="shared" ca="1" si="17"/>
        <v>132</v>
      </c>
      <c r="D733">
        <f t="shared" ca="1" si="17"/>
        <v>54</v>
      </c>
      <c r="E733">
        <f t="shared" ca="1" si="17"/>
        <v>108</v>
      </c>
      <c r="F733">
        <f t="shared" ca="1" si="17"/>
        <v>185</v>
      </c>
      <c r="G733">
        <f t="shared" ca="1" si="17"/>
        <v>283</v>
      </c>
      <c r="H733">
        <f t="shared" ca="1" si="17"/>
        <v>135</v>
      </c>
      <c r="I733" s="3">
        <f ca="1">SUMPRODUCT(C733:H733/SUM(C733:H733),對照表!$D$4:$I$4)/2.5</f>
        <v>0.12162764771460424</v>
      </c>
      <c r="J733">
        <f ca="1">SUM(表格1[[#This Row],[step1]:[step3]])</f>
        <v>294</v>
      </c>
      <c r="K733">
        <f ca="1">SUM(表格1[[#This Row],[step4]:[step6]])</f>
        <v>603</v>
      </c>
    </row>
    <row r="734" spans="1:11" x14ac:dyDescent="0.4">
      <c r="A734">
        <v>30</v>
      </c>
      <c r="B734">
        <v>24</v>
      </c>
      <c r="C734">
        <f t="shared" ca="1" si="17"/>
        <v>9</v>
      </c>
      <c r="D734">
        <f t="shared" ca="1" si="17"/>
        <v>38</v>
      </c>
      <c r="E734">
        <f t="shared" ca="1" si="17"/>
        <v>62</v>
      </c>
      <c r="F734">
        <f t="shared" ca="1" si="17"/>
        <v>127</v>
      </c>
      <c r="G734">
        <f t="shared" ca="1" si="17"/>
        <v>101</v>
      </c>
      <c r="H734">
        <f t="shared" ca="1" si="17"/>
        <v>12</v>
      </c>
      <c r="I734" s="3">
        <f ca="1">SUMPRODUCT(C734:H734/SUM(C734:H734),對照表!$D$4:$I$4)/2.5</f>
        <v>0.11489971346704871</v>
      </c>
      <c r="J734">
        <f ca="1">SUM(表格1[[#This Row],[step1]:[step3]])</f>
        <v>109</v>
      </c>
      <c r="K734">
        <f ca="1">SUM(表格1[[#This Row],[step4]:[step6]])</f>
        <v>240</v>
      </c>
    </row>
    <row r="735" spans="1:11" x14ac:dyDescent="0.4">
      <c r="A735">
        <v>30</v>
      </c>
      <c r="B735">
        <v>24</v>
      </c>
      <c r="C735">
        <f t="shared" ca="1" si="17"/>
        <v>194</v>
      </c>
      <c r="D735">
        <f t="shared" ca="1" si="17"/>
        <v>130</v>
      </c>
      <c r="E735">
        <f t="shared" ca="1" si="17"/>
        <v>107</v>
      </c>
      <c r="F735">
        <f t="shared" ca="1" si="17"/>
        <v>114</v>
      </c>
      <c r="G735">
        <f t="shared" ca="1" si="17"/>
        <v>114</v>
      </c>
      <c r="H735">
        <f t="shared" ca="1" si="17"/>
        <v>56</v>
      </c>
      <c r="I735" s="3">
        <f ca="1">SUMPRODUCT(C735:H735/SUM(C735:H735),對照表!$D$4:$I$4)/2.5</f>
        <v>0.20895104895104893</v>
      </c>
      <c r="J735">
        <f ca="1">SUM(表格1[[#This Row],[step1]:[step3]])</f>
        <v>431</v>
      </c>
      <c r="K735">
        <f ca="1">SUM(表格1[[#This Row],[step4]:[step6]])</f>
        <v>284</v>
      </c>
    </row>
    <row r="736" spans="1:11" x14ac:dyDescent="0.4">
      <c r="A736">
        <v>30</v>
      </c>
      <c r="B736">
        <v>24</v>
      </c>
      <c r="C736">
        <f t="shared" ca="1" si="17"/>
        <v>13</v>
      </c>
      <c r="D736">
        <f t="shared" ca="1" si="17"/>
        <v>75</v>
      </c>
      <c r="E736">
        <f t="shared" ca="1" si="17"/>
        <v>144</v>
      </c>
      <c r="F736">
        <f t="shared" ca="1" si="17"/>
        <v>1</v>
      </c>
      <c r="G736">
        <f t="shared" ca="1" si="17"/>
        <v>14</v>
      </c>
      <c r="H736">
        <f t="shared" ca="1" si="17"/>
        <v>40</v>
      </c>
      <c r="I736" s="3">
        <f ca="1">SUMPRODUCT(C736:H736/SUM(C736:H736),對照表!$D$4:$I$4)/2.5</f>
        <v>0.19721254355400697</v>
      </c>
      <c r="J736">
        <f ca="1">SUM(表格1[[#This Row],[step1]:[step3]])</f>
        <v>232</v>
      </c>
      <c r="K736">
        <f ca="1">SUM(表格1[[#This Row],[step4]:[step6]])</f>
        <v>55</v>
      </c>
    </row>
    <row r="737" spans="1:11" x14ac:dyDescent="0.4">
      <c r="A737">
        <v>30</v>
      </c>
      <c r="B737">
        <v>24</v>
      </c>
      <c r="C737">
        <f t="shared" ca="1" si="17"/>
        <v>6</v>
      </c>
      <c r="D737">
        <f t="shared" ca="1" si="17"/>
        <v>38</v>
      </c>
      <c r="E737">
        <f t="shared" ca="1" si="17"/>
        <v>52</v>
      </c>
      <c r="F737">
        <f t="shared" ca="1" si="17"/>
        <v>30</v>
      </c>
      <c r="G737">
        <f t="shared" ca="1" si="17"/>
        <v>90</v>
      </c>
      <c r="H737">
        <f t="shared" ca="1" si="17"/>
        <v>12</v>
      </c>
      <c r="I737" s="3">
        <f ca="1">SUMPRODUCT(C737:H737/SUM(C737:H737),對照表!$D$4:$I$4)/2.5</f>
        <v>0.11929824561403508</v>
      </c>
      <c r="J737">
        <f ca="1">SUM(表格1[[#This Row],[step1]:[step3]])</f>
        <v>96</v>
      </c>
      <c r="K737">
        <f ca="1">SUM(表格1[[#This Row],[step4]:[step6]])</f>
        <v>132</v>
      </c>
    </row>
    <row r="738" spans="1:11" x14ac:dyDescent="0.4">
      <c r="A738">
        <v>30</v>
      </c>
      <c r="B738">
        <v>24</v>
      </c>
      <c r="C738">
        <f t="shared" ca="1" si="17"/>
        <v>83</v>
      </c>
      <c r="D738">
        <f t="shared" ca="1" si="17"/>
        <v>187</v>
      </c>
      <c r="E738">
        <f t="shared" ca="1" si="17"/>
        <v>71</v>
      </c>
      <c r="F738">
        <f t="shared" ca="1" si="17"/>
        <v>31</v>
      </c>
      <c r="G738">
        <f t="shared" ca="1" si="17"/>
        <v>53</v>
      </c>
      <c r="H738">
        <f t="shared" ca="1" si="17"/>
        <v>3</v>
      </c>
      <c r="I738" s="3">
        <f ca="1">SUMPRODUCT(C738:H738/SUM(C738:H738),對照表!$D$4:$I$4)/2.5</f>
        <v>0.24906542056074771</v>
      </c>
      <c r="J738">
        <f ca="1">SUM(表格1[[#This Row],[step1]:[step3]])</f>
        <v>341</v>
      </c>
      <c r="K738">
        <f ca="1">SUM(表格1[[#This Row],[step4]:[step6]])</f>
        <v>87</v>
      </c>
    </row>
    <row r="739" spans="1:11" x14ac:dyDescent="0.4">
      <c r="A739">
        <v>30</v>
      </c>
      <c r="B739">
        <v>24</v>
      </c>
      <c r="C739">
        <f t="shared" ca="1" si="17"/>
        <v>137</v>
      </c>
      <c r="D739">
        <f t="shared" ca="1" si="17"/>
        <v>42</v>
      </c>
      <c r="E739">
        <f t="shared" ca="1" si="17"/>
        <v>95</v>
      </c>
      <c r="F739">
        <f t="shared" ca="1" si="17"/>
        <v>65</v>
      </c>
      <c r="G739">
        <f t="shared" ca="1" si="17"/>
        <v>70</v>
      </c>
      <c r="H739">
        <f t="shared" ca="1" si="17"/>
        <v>132</v>
      </c>
      <c r="I739" s="3">
        <f ca="1">SUMPRODUCT(C739:H739/SUM(C739:H739),對照表!$D$4:$I$4)/2.5</f>
        <v>0.17171903881700554</v>
      </c>
      <c r="J739">
        <f ca="1">SUM(表格1[[#This Row],[step1]:[step3]])</f>
        <v>274</v>
      </c>
      <c r="K739">
        <f ca="1">SUM(表格1[[#This Row],[step4]:[step6]])</f>
        <v>267</v>
      </c>
    </row>
    <row r="740" spans="1:11" x14ac:dyDescent="0.4">
      <c r="A740">
        <v>30</v>
      </c>
      <c r="B740">
        <v>24</v>
      </c>
      <c r="C740">
        <f t="shared" ca="1" si="17"/>
        <v>105</v>
      </c>
      <c r="D740">
        <f t="shared" ca="1" si="17"/>
        <v>178</v>
      </c>
      <c r="E740">
        <f t="shared" ca="1" si="17"/>
        <v>211</v>
      </c>
      <c r="F740">
        <f t="shared" ca="1" si="17"/>
        <v>15</v>
      </c>
      <c r="G740">
        <f t="shared" ca="1" si="17"/>
        <v>63</v>
      </c>
      <c r="H740">
        <f t="shared" ca="1" si="17"/>
        <v>108</v>
      </c>
      <c r="I740" s="3">
        <f ca="1">SUMPRODUCT(C740:H740/SUM(C740:H740),對照表!$D$4:$I$4)/2.5</f>
        <v>0.20455882352941174</v>
      </c>
      <c r="J740">
        <f ca="1">SUM(表格1[[#This Row],[step1]:[step3]])</f>
        <v>494</v>
      </c>
      <c r="K740">
        <f ca="1">SUM(表格1[[#This Row],[step4]:[step6]])</f>
        <v>186</v>
      </c>
    </row>
    <row r="741" spans="1:11" x14ac:dyDescent="0.4">
      <c r="A741">
        <v>30</v>
      </c>
      <c r="B741">
        <v>24</v>
      </c>
      <c r="C741">
        <f t="shared" ca="1" si="17"/>
        <v>174</v>
      </c>
      <c r="D741">
        <f t="shared" ca="1" si="17"/>
        <v>67</v>
      </c>
      <c r="E741">
        <f t="shared" ca="1" si="17"/>
        <v>137</v>
      </c>
      <c r="F741">
        <f t="shared" ca="1" si="17"/>
        <v>54</v>
      </c>
      <c r="G741">
        <f t="shared" ca="1" si="17"/>
        <v>115</v>
      </c>
      <c r="H741">
        <f t="shared" ca="1" si="17"/>
        <v>158</v>
      </c>
      <c r="I741" s="3">
        <f ca="1">SUMPRODUCT(C741:H741/SUM(C741:H741),對照表!$D$4:$I$4)/2.5</f>
        <v>0.17375886524822692</v>
      </c>
      <c r="J741">
        <f ca="1">SUM(表格1[[#This Row],[step1]:[step3]])</f>
        <v>378</v>
      </c>
      <c r="K741">
        <f ca="1">SUM(表格1[[#This Row],[step4]:[step6]])</f>
        <v>327</v>
      </c>
    </row>
    <row r="742" spans="1:11" x14ac:dyDescent="0.4">
      <c r="A742">
        <v>31</v>
      </c>
      <c r="B742">
        <v>24</v>
      </c>
      <c r="C742">
        <f t="shared" ca="1" si="17"/>
        <v>25</v>
      </c>
      <c r="D742">
        <f t="shared" ca="1" si="17"/>
        <v>11</v>
      </c>
      <c r="E742">
        <f t="shared" ca="1" si="17"/>
        <v>4</v>
      </c>
      <c r="F742">
        <f t="shared" ca="1" si="17"/>
        <v>50</v>
      </c>
      <c r="G742">
        <f t="shared" ca="1" si="17"/>
        <v>10</v>
      </c>
      <c r="H742">
        <f t="shared" ca="1" si="17"/>
        <v>116</v>
      </c>
      <c r="I742" s="3">
        <f ca="1">SUMPRODUCT(C742:H742/SUM(C742:H742),對照表!$D$4:$I$4)/2.5</f>
        <v>8.8425925925925922E-2</v>
      </c>
      <c r="J742">
        <f ca="1">SUM(表格1[[#This Row],[step1]:[step3]])</f>
        <v>40</v>
      </c>
      <c r="K742">
        <f ca="1">SUM(表格1[[#This Row],[step4]:[step6]])</f>
        <v>176</v>
      </c>
    </row>
    <row r="743" spans="1:11" x14ac:dyDescent="0.4">
      <c r="A743">
        <v>31</v>
      </c>
      <c r="B743">
        <v>24</v>
      </c>
      <c r="C743">
        <f t="shared" ca="1" si="17"/>
        <v>48</v>
      </c>
      <c r="D743">
        <f t="shared" ca="1" si="17"/>
        <v>107</v>
      </c>
      <c r="E743">
        <f t="shared" ca="1" si="17"/>
        <v>13</v>
      </c>
      <c r="F743">
        <f t="shared" ca="1" si="17"/>
        <v>179</v>
      </c>
      <c r="G743">
        <f t="shared" ca="1" si="17"/>
        <v>45</v>
      </c>
      <c r="H743">
        <f t="shared" ca="1" si="17"/>
        <v>117</v>
      </c>
      <c r="I743" s="3">
        <f ca="1">SUMPRODUCT(C743:H743/SUM(C743:H743),對照表!$D$4:$I$4)/2.5</f>
        <v>0.14106090373280941</v>
      </c>
      <c r="J743">
        <f ca="1">SUM(表格1[[#This Row],[step1]:[step3]])</f>
        <v>168</v>
      </c>
      <c r="K743">
        <f ca="1">SUM(表格1[[#This Row],[step4]:[step6]])</f>
        <v>341</v>
      </c>
    </row>
    <row r="744" spans="1:11" x14ac:dyDescent="0.4">
      <c r="A744">
        <v>31</v>
      </c>
      <c r="B744">
        <v>24</v>
      </c>
      <c r="C744">
        <f t="shared" ca="1" si="17"/>
        <v>61</v>
      </c>
      <c r="D744">
        <f t="shared" ca="1" si="17"/>
        <v>88</v>
      </c>
      <c r="E744">
        <f t="shared" ca="1" si="17"/>
        <v>20</v>
      </c>
      <c r="F744">
        <f t="shared" ca="1" si="17"/>
        <v>170</v>
      </c>
      <c r="G744">
        <f t="shared" ca="1" si="17"/>
        <v>62</v>
      </c>
      <c r="H744">
        <f t="shared" ca="1" si="17"/>
        <v>143</v>
      </c>
      <c r="I744" s="3">
        <f ca="1">SUMPRODUCT(C744:H744/SUM(C744:H744),對照表!$D$4:$I$4)/2.5</f>
        <v>0.13198529411764706</v>
      </c>
      <c r="J744">
        <f ca="1">SUM(表格1[[#This Row],[step1]:[step3]])</f>
        <v>169</v>
      </c>
      <c r="K744">
        <f ca="1">SUM(表格1[[#This Row],[step4]:[step6]])</f>
        <v>375</v>
      </c>
    </row>
    <row r="745" spans="1:11" x14ac:dyDescent="0.4">
      <c r="A745">
        <v>31</v>
      </c>
      <c r="B745">
        <v>24</v>
      </c>
      <c r="C745">
        <f t="shared" ca="1" si="17"/>
        <v>31</v>
      </c>
      <c r="D745">
        <f t="shared" ca="1" si="17"/>
        <v>168</v>
      </c>
      <c r="E745">
        <f t="shared" ca="1" si="17"/>
        <v>102</v>
      </c>
      <c r="F745">
        <f t="shared" ca="1" si="17"/>
        <v>86</v>
      </c>
      <c r="G745">
        <f t="shared" ca="1" si="17"/>
        <v>166</v>
      </c>
      <c r="H745">
        <f t="shared" ca="1" si="17"/>
        <v>7</v>
      </c>
      <c r="I745" s="3">
        <f ca="1">SUMPRODUCT(C745:H745/SUM(C745:H745),對照表!$D$4:$I$4)/2.5</f>
        <v>0.16392857142857142</v>
      </c>
      <c r="J745">
        <f ca="1">SUM(表格1[[#This Row],[step1]:[step3]])</f>
        <v>301</v>
      </c>
      <c r="K745">
        <f ca="1">SUM(表格1[[#This Row],[step4]:[step6]])</f>
        <v>259</v>
      </c>
    </row>
    <row r="746" spans="1:11" x14ac:dyDescent="0.4">
      <c r="A746">
        <v>31</v>
      </c>
      <c r="B746">
        <v>24</v>
      </c>
      <c r="C746">
        <f t="shared" ca="1" si="17"/>
        <v>94</v>
      </c>
      <c r="D746">
        <f t="shared" ca="1" si="17"/>
        <v>169</v>
      </c>
      <c r="E746">
        <f t="shared" ca="1" si="17"/>
        <v>86</v>
      </c>
      <c r="F746">
        <f t="shared" ca="1" si="17"/>
        <v>65</v>
      </c>
      <c r="G746">
        <f t="shared" ca="1" si="17"/>
        <v>38</v>
      </c>
      <c r="H746">
        <f t="shared" ca="1" si="17"/>
        <v>54</v>
      </c>
      <c r="I746" s="3">
        <f ca="1">SUMPRODUCT(C746:H746/SUM(C746:H746),對照表!$D$4:$I$4)/2.5</f>
        <v>0.22134387351778653</v>
      </c>
      <c r="J746">
        <f ca="1">SUM(表格1[[#This Row],[step1]:[step3]])</f>
        <v>349</v>
      </c>
      <c r="K746">
        <f ca="1">SUM(表格1[[#This Row],[step4]:[step6]])</f>
        <v>157</v>
      </c>
    </row>
    <row r="747" spans="1:11" x14ac:dyDescent="0.4">
      <c r="A747">
        <v>31</v>
      </c>
      <c r="B747">
        <v>24</v>
      </c>
      <c r="C747">
        <f t="shared" ca="1" si="17"/>
        <v>110</v>
      </c>
      <c r="D747">
        <f t="shared" ca="1" si="17"/>
        <v>80</v>
      </c>
      <c r="E747">
        <f t="shared" ca="1" si="17"/>
        <v>49</v>
      </c>
      <c r="F747">
        <f t="shared" ca="1" si="17"/>
        <v>107</v>
      </c>
      <c r="G747">
        <f t="shared" ca="1" si="17"/>
        <v>102</v>
      </c>
      <c r="H747">
        <f t="shared" ca="1" si="17"/>
        <v>60</v>
      </c>
      <c r="I747" s="3">
        <f ca="1">SUMPRODUCT(C747:H747/SUM(C747:H747),對照表!$D$4:$I$4)/2.5</f>
        <v>0.17421259842519685</v>
      </c>
      <c r="J747">
        <f ca="1">SUM(表格1[[#This Row],[step1]:[step3]])</f>
        <v>239</v>
      </c>
      <c r="K747">
        <f ca="1">SUM(表格1[[#This Row],[step4]:[step6]])</f>
        <v>269</v>
      </c>
    </row>
    <row r="748" spans="1:11" x14ac:dyDescent="0.4">
      <c r="A748">
        <v>31</v>
      </c>
      <c r="B748">
        <v>24</v>
      </c>
      <c r="C748">
        <f t="shared" ca="1" si="17"/>
        <v>101</v>
      </c>
      <c r="D748">
        <f t="shared" ca="1" si="17"/>
        <v>164</v>
      </c>
      <c r="E748">
        <f t="shared" ca="1" si="17"/>
        <v>141</v>
      </c>
      <c r="F748">
        <f t="shared" ca="1" si="17"/>
        <v>31</v>
      </c>
      <c r="G748">
        <f t="shared" ca="1" si="17"/>
        <v>20</v>
      </c>
      <c r="H748">
        <f t="shared" ca="1" si="17"/>
        <v>40</v>
      </c>
      <c r="I748" s="3">
        <f ca="1">SUMPRODUCT(C748:H748/SUM(C748:H748),對照表!$D$4:$I$4)/2.5</f>
        <v>0.2432595573440644</v>
      </c>
      <c r="J748">
        <f ca="1">SUM(表格1[[#This Row],[step1]:[step3]])</f>
        <v>406</v>
      </c>
      <c r="K748">
        <f ca="1">SUM(表格1[[#This Row],[step4]:[step6]])</f>
        <v>91</v>
      </c>
    </row>
    <row r="749" spans="1:11" x14ac:dyDescent="0.4">
      <c r="A749">
        <v>31</v>
      </c>
      <c r="B749">
        <v>24</v>
      </c>
      <c r="C749">
        <f t="shared" ca="1" si="17"/>
        <v>116</v>
      </c>
      <c r="D749">
        <f t="shared" ca="1" si="17"/>
        <v>38</v>
      </c>
      <c r="E749">
        <f t="shared" ca="1" si="17"/>
        <v>150</v>
      </c>
      <c r="F749">
        <f t="shared" ca="1" si="17"/>
        <v>37</v>
      </c>
      <c r="G749">
        <f t="shared" ca="1" si="17"/>
        <v>80</v>
      </c>
      <c r="H749">
        <f t="shared" ca="1" si="17"/>
        <v>60</v>
      </c>
      <c r="I749" s="3">
        <f ca="1">SUMPRODUCT(C749:H749/SUM(C749:H749),對照表!$D$4:$I$4)/2.5</f>
        <v>0.19022869022869021</v>
      </c>
      <c r="J749">
        <f ca="1">SUM(表格1[[#This Row],[step1]:[step3]])</f>
        <v>304</v>
      </c>
      <c r="K749">
        <f ca="1">SUM(表格1[[#This Row],[step4]:[step6]])</f>
        <v>177</v>
      </c>
    </row>
    <row r="750" spans="1:11" x14ac:dyDescent="0.4">
      <c r="A750">
        <v>31</v>
      </c>
      <c r="B750">
        <v>24</v>
      </c>
      <c r="C750">
        <f t="shared" ca="1" si="17"/>
        <v>24</v>
      </c>
      <c r="D750">
        <f t="shared" ca="1" si="17"/>
        <v>59</v>
      </c>
      <c r="E750">
        <f t="shared" ca="1" si="17"/>
        <v>126</v>
      </c>
      <c r="F750">
        <f t="shared" ca="1" si="17"/>
        <v>391</v>
      </c>
      <c r="G750">
        <f t="shared" ca="1" si="17"/>
        <v>34</v>
      </c>
      <c r="H750">
        <f t="shared" ca="1" si="17"/>
        <v>132</v>
      </c>
      <c r="I750" s="3">
        <f ca="1">SUMPRODUCT(C750:H750/SUM(C750:H750),對照表!$D$4:$I$4)/2.5</f>
        <v>0.11958224543080939</v>
      </c>
      <c r="J750">
        <f ca="1">SUM(表格1[[#This Row],[step1]:[step3]])</f>
        <v>209</v>
      </c>
      <c r="K750">
        <f ca="1">SUM(表格1[[#This Row],[step4]:[step6]])</f>
        <v>557</v>
      </c>
    </row>
    <row r="751" spans="1:11" x14ac:dyDescent="0.4">
      <c r="A751">
        <v>31</v>
      </c>
      <c r="B751">
        <v>24</v>
      </c>
      <c r="C751">
        <f t="shared" ca="1" si="17"/>
        <v>245</v>
      </c>
      <c r="D751">
        <f t="shared" ca="1" si="17"/>
        <v>167</v>
      </c>
      <c r="E751">
        <f t="shared" ca="1" si="17"/>
        <v>21</v>
      </c>
      <c r="F751">
        <f t="shared" ca="1" si="17"/>
        <v>72</v>
      </c>
      <c r="G751">
        <f t="shared" ca="1" si="17"/>
        <v>7</v>
      </c>
      <c r="H751">
        <f t="shared" ca="1" si="17"/>
        <v>54</v>
      </c>
      <c r="I751" s="3">
        <f ca="1">SUMPRODUCT(C751:H751/SUM(C751:H751),對照表!$D$4:$I$4)/2.5</f>
        <v>0.28180212014134276</v>
      </c>
      <c r="J751">
        <f ca="1">SUM(表格1[[#This Row],[step1]:[step3]])</f>
        <v>433</v>
      </c>
      <c r="K751">
        <f ca="1">SUM(表格1[[#This Row],[step4]:[step6]])</f>
        <v>133</v>
      </c>
    </row>
    <row r="752" spans="1:11" x14ac:dyDescent="0.4">
      <c r="A752">
        <v>31</v>
      </c>
      <c r="B752">
        <v>24</v>
      </c>
      <c r="C752">
        <f t="shared" ca="1" si="17"/>
        <v>64</v>
      </c>
      <c r="D752">
        <f t="shared" ca="1" si="17"/>
        <v>186</v>
      </c>
      <c r="E752">
        <f t="shared" ca="1" si="17"/>
        <v>33</v>
      </c>
      <c r="F752">
        <f t="shared" ca="1" si="17"/>
        <v>122</v>
      </c>
      <c r="G752">
        <f t="shared" ca="1" si="17"/>
        <v>68</v>
      </c>
      <c r="H752">
        <f t="shared" ca="1" si="17"/>
        <v>89</v>
      </c>
      <c r="I752" s="3">
        <f ca="1">SUMPRODUCT(C752:H752/SUM(C752:H752),對照表!$D$4:$I$4)/2.5</f>
        <v>0.17829181494661922</v>
      </c>
      <c r="J752">
        <f ca="1">SUM(表格1[[#This Row],[step1]:[step3]])</f>
        <v>283</v>
      </c>
      <c r="K752">
        <f ca="1">SUM(表格1[[#This Row],[step4]:[step6]])</f>
        <v>279</v>
      </c>
    </row>
    <row r="753" spans="1:11" x14ac:dyDescent="0.4">
      <c r="A753">
        <v>31</v>
      </c>
      <c r="B753">
        <v>24</v>
      </c>
      <c r="C753">
        <f t="shared" ca="1" si="17"/>
        <v>62</v>
      </c>
      <c r="D753">
        <f t="shared" ca="1" si="17"/>
        <v>43</v>
      </c>
      <c r="E753">
        <f t="shared" ca="1" si="17"/>
        <v>117</v>
      </c>
      <c r="F753">
        <f t="shared" ca="1" si="17"/>
        <v>32</v>
      </c>
      <c r="G753">
        <f t="shared" ca="1" si="17"/>
        <v>93</v>
      </c>
      <c r="H753">
        <f t="shared" ca="1" si="17"/>
        <v>108</v>
      </c>
      <c r="I753" s="3">
        <f ca="1">SUMPRODUCT(C753:H753/SUM(C753:H753),對照表!$D$4:$I$4)/2.5</f>
        <v>0.14131868131868131</v>
      </c>
      <c r="J753">
        <f ca="1">SUM(表格1[[#This Row],[step1]:[step3]])</f>
        <v>222</v>
      </c>
      <c r="K753">
        <f ca="1">SUM(表格1[[#This Row],[step4]:[step6]])</f>
        <v>233</v>
      </c>
    </row>
    <row r="754" spans="1:11" x14ac:dyDescent="0.4">
      <c r="A754">
        <v>31</v>
      </c>
      <c r="B754">
        <v>24</v>
      </c>
      <c r="C754">
        <f t="shared" ca="1" si="17"/>
        <v>19</v>
      </c>
      <c r="D754">
        <f t="shared" ca="1" si="17"/>
        <v>73</v>
      </c>
      <c r="E754">
        <f t="shared" ca="1" si="17"/>
        <v>31</v>
      </c>
      <c r="F754">
        <f t="shared" ca="1" si="17"/>
        <v>22</v>
      </c>
      <c r="G754">
        <f t="shared" ca="1" si="17"/>
        <v>9</v>
      </c>
      <c r="H754">
        <f t="shared" ca="1" si="17"/>
        <v>51</v>
      </c>
      <c r="I754" s="3">
        <f ca="1">SUMPRODUCT(C754:H754/SUM(C754:H754),對照表!$D$4:$I$4)/2.5</f>
        <v>0.1848780487804878</v>
      </c>
      <c r="J754">
        <f ca="1">SUM(表格1[[#This Row],[step1]:[step3]])</f>
        <v>123</v>
      </c>
      <c r="K754">
        <f ca="1">SUM(表格1[[#This Row],[step4]:[step6]])</f>
        <v>82</v>
      </c>
    </row>
    <row r="755" spans="1:11" x14ac:dyDescent="0.4">
      <c r="A755">
        <v>31</v>
      </c>
      <c r="B755">
        <v>24</v>
      </c>
      <c r="C755">
        <f t="shared" ca="1" si="17"/>
        <v>65</v>
      </c>
      <c r="D755">
        <f t="shared" ca="1" si="17"/>
        <v>56</v>
      </c>
      <c r="E755">
        <f t="shared" ca="1" si="17"/>
        <v>15</v>
      </c>
      <c r="F755">
        <f t="shared" ca="1" si="17"/>
        <v>61</v>
      </c>
      <c r="G755">
        <f t="shared" ca="1" si="17"/>
        <v>110</v>
      </c>
      <c r="H755">
        <f t="shared" ca="1" si="17"/>
        <v>5</v>
      </c>
      <c r="I755" s="3">
        <f ca="1">SUMPRODUCT(C755:H755/SUM(C755:H755),對照表!$D$4:$I$4)/2.5</f>
        <v>0.16634615384615387</v>
      </c>
      <c r="J755">
        <f ca="1">SUM(表格1[[#This Row],[step1]:[step3]])</f>
        <v>136</v>
      </c>
      <c r="K755">
        <f ca="1">SUM(表格1[[#This Row],[step4]:[step6]])</f>
        <v>176</v>
      </c>
    </row>
    <row r="756" spans="1:11" x14ac:dyDescent="0.4">
      <c r="A756">
        <v>31</v>
      </c>
      <c r="B756">
        <v>24</v>
      </c>
      <c r="C756">
        <f t="shared" ca="1" si="17"/>
        <v>90</v>
      </c>
      <c r="D756">
        <f t="shared" ca="1" si="17"/>
        <v>120</v>
      </c>
      <c r="E756">
        <f t="shared" ca="1" si="17"/>
        <v>13</v>
      </c>
      <c r="F756">
        <f t="shared" ref="C756:H819" ca="1" si="18">ABS(ROUND(_xlfn.NORM.INV(RAND(),0,1)*100,0))</f>
        <v>109</v>
      </c>
      <c r="G756">
        <f t="shared" ca="1" si="18"/>
        <v>40</v>
      </c>
      <c r="H756">
        <f t="shared" ca="1" si="18"/>
        <v>156</v>
      </c>
      <c r="I756" s="3">
        <f ca="1">SUMPRODUCT(C756:H756/SUM(C756:H756),對照表!$D$4:$I$4)/2.5</f>
        <v>0.16193181818181818</v>
      </c>
      <c r="J756">
        <f ca="1">SUM(表格1[[#This Row],[step1]:[step3]])</f>
        <v>223</v>
      </c>
      <c r="K756">
        <f ca="1">SUM(表格1[[#This Row],[step4]:[step6]])</f>
        <v>305</v>
      </c>
    </row>
    <row r="757" spans="1:11" x14ac:dyDescent="0.4">
      <c r="A757">
        <v>31</v>
      </c>
      <c r="B757">
        <v>24</v>
      </c>
      <c r="C757">
        <f t="shared" ca="1" si="18"/>
        <v>20</v>
      </c>
      <c r="D757">
        <f t="shared" ca="1" si="18"/>
        <v>2</v>
      </c>
      <c r="E757">
        <f t="shared" ca="1" si="18"/>
        <v>13</v>
      </c>
      <c r="F757">
        <f t="shared" ca="1" si="18"/>
        <v>101</v>
      </c>
      <c r="G757">
        <f t="shared" ca="1" si="18"/>
        <v>238</v>
      </c>
      <c r="H757">
        <f t="shared" ca="1" si="18"/>
        <v>12</v>
      </c>
      <c r="I757" s="3">
        <f ca="1">SUMPRODUCT(C757:H757/SUM(C757:H757),對照表!$D$4:$I$4)/2.5</f>
        <v>5.5181347150259061E-2</v>
      </c>
      <c r="J757">
        <f ca="1">SUM(表格1[[#This Row],[step1]:[step3]])</f>
        <v>35</v>
      </c>
      <c r="K757">
        <f ca="1">SUM(表格1[[#This Row],[step4]:[step6]])</f>
        <v>351</v>
      </c>
    </row>
    <row r="758" spans="1:11" x14ac:dyDescent="0.4">
      <c r="A758">
        <v>31</v>
      </c>
      <c r="B758">
        <v>24</v>
      </c>
      <c r="C758">
        <f t="shared" ca="1" si="18"/>
        <v>20</v>
      </c>
      <c r="D758">
        <f t="shared" ca="1" si="18"/>
        <v>48</v>
      </c>
      <c r="E758">
        <f t="shared" ca="1" si="18"/>
        <v>34</v>
      </c>
      <c r="F758">
        <f t="shared" ca="1" si="18"/>
        <v>63</v>
      </c>
      <c r="G758">
        <f t="shared" ca="1" si="18"/>
        <v>77</v>
      </c>
      <c r="H758">
        <f t="shared" ca="1" si="18"/>
        <v>3</v>
      </c>
      <c r="I758" s="3">
        <f ca="1">SUMPRODUCT(C758:H758/SUM(C758:H758),對照表!$D$4:$I$4)/2.5</f>
        <v>0.14489795918367346</v>
      </c>
      <c r="J758">
        <f ca="1">SUM(表格1[[#This Row],[step1]:[step3]])</f>
        <v>102</v>
      </c>
      <c r="K758">
        <f ca="1">SUM(表格1[[#This Row],[step4]:[step6]])</f>
        <v>143</v>
      </c>
    </row>
    <row r="759" spans="1:11" x14ac:dyDescent="0.4">
      <c r="A759">
        <v>31</v>
      </c>
      <c r="B759">
        <v>24</v>
      </c>
      <c r="C759">
        <f t="shared" ca="1" si="18"/>
        <v>39</v>
      </c>
      <c r="D759">
        <f t="shared" ca="1" si="18"/>
        <v>43</v>
      </c>
      <c r="E759">
        <f t="shared" ca="1" si="18"/>
        <v>158</v>
      </c>
      <c r="F759">
        <f t="shared" ca="1" si="18"/>
        <v>119</v>
      </c>
      <c r="G759">
        <f t="shared" ca="1" si="18"/>
        <v>35</v>
      </c>
      <c r="H759">
        <f t="shared" ca="1" si="18"/>
        <v>85</v>
      </c>
      <c r="I759" s="3">
        <f ca="1">SUMPRODUCT(C759:H759/SUM(C759:H759),對照表!$D$4:$I$4)/2.5</f>
        <v>0.15031315240083507</v>
      </c>
      <c r="J759">
        <f ca="1">SUM(表格1[[#This Row],[step1]:[step3]])</f>
        <v>240</v>
      </c>
      <c r="K759">
        <f ca="1">SUM(表格1[[#This Row],[step4]:[step6]])</f>
        <v>239</v>
      </c>
    </row>
    <row r="760" spans="1:11" x14ac:dyDescent="0.4">
      <c r="A760">
        <v>31</v>
      </c>
      <c r="B760">
        <v>24</v>
      </c>
      <c r="C760">
        <f t="shared" ca="1" si="18"/>
        <v>88</v>
      </c>
      <c r="D760">
        <f t="shared" ca="1" si="18"/>
        <v>18</v>
      </c>
      <c r="E760">
        <f t="shared" ca="1" si="18"/>
        <v>9</v>
      </c>
      <c r="F760">
        <f t="shared" ca="1" si="18"/>
        <v>162</v>
      </c>
      <c r="G760">
        <f t="shared" ca="1" si="18"/>
        <v>154</v>
      </c>
      <c r="H760">
        <f t="shared" ca="1" si="18"/>
        <v>11</v>
      </c>
      <c r="I760" s="3">
        <f ca="1">SUMPRODUCT(C760:H760/SUM(C760:H760),對照表!$D$4:$I$4)/2.5</f>
        <v>0.13257918552036199</v>
      </c>
      <c r="J760">
        <f ca="1">SUM(表格1[[#This Row],[step1]:[step3]])</f>
        <v>115</v>
      </c>
      <c r="K760">
        <f ca="1">SUM(表格1[[#This Row],[step4]:[step6]])</f>
        <v>327</v>
      </c>
    </row>
    <row r="761" spans="1:11" x14ac:dyDescent="0.4">
      <c r="A761">
        <v>31</v>
      </c>
      <c r="B761">
        <v>24</v>
      </c>
      <c r="C761">
        <f t="shared" ca="1" si="18"/>
        <v>18</v>
      </c>
      <c r="D761">
        <f t="shared" ca="1" si="18"/>
        <v>77</v>
      </c>
      <c r="E761">
        <f t="shared" ca="1" si="18"/>
        <v>40</v>
      </c>
      <c r="F761">
        <f t="shared" ca="1" si="18"/>
        <v>152</v>
      </c>
      <c r="G761">
        <f t="shared" ca="1" si="18"/>
        <v>120</v>
      </c>
      <c r="H761">
        <f t="shared" ca="1" si="18"/>
        <v>68</v>
      </c>
      <c r="I761" s="3">
        <f ca="1">SUMPRODUCT(C761:H761/SUM(C761:H761),對照表!$D$4:$I$4)/2.5</f>
        <v>0.11263157894736842</v>
      </c>
      <c r="J761">
        <f ca="1">SUM(表格1[[#This Row],[step1]:[step3]])</f>
        <v>135</v>
      </c>
      <c r="K761">
        <f ca="1">SUM(表格1[[#This Row],[step4]:[step6]])</f>
        <v>340</v>
      </c>
    </row>
    <row r="762" spans="1:11" x14ac:dyDescent="0.4">
      <c r="A762">
        <v>31</v>
      </c>
      <c r="B762">
        <v>24</v>
      </c>
      <c r="C762">
        <f t="shared" ca="1" si="18"/>
        <v>127</v>
      </c>
      <c r="D762">
        <f t="shared" ca="1" si="18"/>
        <v>43</v>
      </c>
      <c r="E762">
        <f t="shared" ca="1" si="18"/>
        <v>33</v>
      </c>
      <c r="F762">
        <f t="shared" ca="1" si="18"/>
        <v>203</v>
      </c>
      <c r="G762">
        <f t="shared" ca="1" si="18"/>
        <v>41</v>
      </c>
      <c r="H762">
        <f t="shared" ca="1" si="18"/>
        <v>52</v>
      </c>
      <c r="I762" s="3">
        <f ca="1">SUMPRODUCT(C762:H762/SUM(C762:H762),對照表!$D$4:$I$4)/2.5</f>
        <v>0.18156312625250501</v>
      </c>
      <c r="J762">
        <f ca="1">SUM(表格1[[#This Row],[step1]:[step3]])</f>
        <v>203</v>
      </c>
      <c r="K762">
        <f ca="1">SUM(表格1[[#This Row],[step4]:[step6]])</f>
        <v>296</v>
      </c>
    </row>
    <row r="763" spans="1:11" x14ac:dyDescent="0.4">
      <c r="A763">
        <v>31</v>
      </c>
      <c r="B763">
        <v>24</v>
      </c>
      <c r="C763">
        <f t="shared" ca="1" si="18"/>
        <v>133</v>
      </c>
      <c r="D763">
        <f t="shared" ca="1" si="18"/>
        <v>186</v>
      </c>
      <c r="E763">
        <f t="shared" ca="1" si="18"/>
        <v>3</v>
      </c>
      <c r="F763">
        <f t="shared" ca="1" si="18"/>
        <v>224</v>
      </c>
      <c r="G763">
        <f t="shared" ca="1" si="18"/>
        <v>177</v>
      </c>
      <c r="H763">
        <f t="shared" ca="1" si="18"/>
        <v>74</v>
      </c>
      <c r="I763" s="3">
        <f ca="1">SUMPRODUCT(C763:H763/SUM(C763:H763),對照表!$D$4:$I$4)/2.5</f>
        <v>0.16562107904642409</v>
      </c>
      <c r="J763">
        <f ca="1">SUM(表格1[[#This Row],[step1]:[step3]])</f>
        <v>322</v>
      </c>
      <c r="K763">
        <f ca="1">SUM(表格1[[#This Row],[step4]:[step6]])</f>
        <v>475</v>
      </c>
    </row>
    <row r="764" spans="1:11" x14ac:dyDescent="0.4">
      <c r="A764">
        <v>32</v>
      </c>
      <c r="B764">
        <v>24</v>
      </c>
      <c r="C764">
        <f t="shared" ca="1" si="18"/>
        <v>55</v>
      </c>
      <c r="D764">
        <f t="shared" ca="1" si="18"/>
        <v>143</v>
      </c>
      <c r="E764">
        <f t="shared" ca="1" si="18"/>
        <v>40</v>
      </c>
      <c r="F764">
        <f t="shared" ca="1" si="18"/>
        <v>199</v>
      </c>
      <c r="G764">
        <f t="shared" ca="1" si="18"/>
        <v>19</v>
      </c>
      <c r="H764">
        <f t="shared" ca="1" si="18"/>
        <v>53</v>
      </c>
      <c r="I764" s="3">
        <f ca="1">SUMPRODUCT(C764:H764/SUM(C764:H764),對照表!$D$4:$I$4)/2.5</f>
        <v>0.18231827111984283</v>
      </c>
      <c r="J764">
        <f ca="1">SUM(表格1[[#This Row],[step1]:[step3]])</f>
        <v>238</v>
      </c>
      <c r="K764">
        <f ca="1">SUM(表格1[[#This Row],[step4]:[step6]])</f>
        <v>271</v>
      </c>
    </row>
    <row r="765" spans="1:11" x14ac:dyDescent="0.4">
      <c r="A765">
        <v>32</v>
      </c>
      <c r="B765">
        <v>24</v>
      </c>
      <c r="C765">
        <f t="shared" ca="1" si="18"/>
        <v>178</v>
      </c>
      <c r="D765">
        <f t="shared" ca="1" si="18"/>
        <v>34</v>
      </c>
      <c r="E765">
        <f t="shared" ca="1" si="18"/>
        <v>65</v>
      </c>
      <c r="F765">
        <f t="shared" ca="1" si="18"/>
        <v>68</v>
      </c>
      <c r="G765">
        <f t="shared" ca="1" si="18"/>
        <v>23</v>
      </c>
      <c r="H765">
        <f t="shared" ca="1" si="18"/>
        <v>28</v>
      </c>
      <c r="I765" s="3">
        <f ca="1">SUMPRODUCT(C765:H765/SUM(C765:H765),對照表!$D$4:$I$4)/2.5</f>
        <v>0.25555555555555554</v>
      </c>
      <c r="J765">
        <f ca="1">SUM(表格1[[#This Row],[step1]:[step3]])</f>
        <v>277</v>
      </c>
      <c r="K765">
        <f ca="1">SUM(表格1[[#This Row],[step4]:[step6]])</f>
        <v>119</v>
      </c>
    </row>
    <row r="766" spans="1:11" x14ac:dyDescent="0.4">
      <c r="A766">
        <v>32</v>
      </c>
      <c r="B766">
        <v>24</v>
      </c>
      <c r="C766">
        <f t="shared" ca="1" si="18"/>
        <v>191</v>
      </c>
      <c r="D766">
        <f t="shared" ca="1" si="18"/>
        <v>151</v>
      </c>
      <c r="E766">
        <f t="shared" ca="1" si="18"/>
        <v>181</v>
      </c>
      <c r="F766">
        <f t="shared" ca="1" si="18"/>
        <v>173</v>
      </c>
      <c r="G766">
        <f t="shared" ca="1" si="18"/>
        <v>22</v>
      </c>
      <c r="H766">
        <f t="shared" ca="1" si="18"/>
        <v>119</v>
      </c>
      <c r="I766" s="3">
        <f ca="1">SUMPRODUCT(C766:H766/SUM(C766:H766),對照表!$D$4:$I$4)/2.5</f>
        <v>0.20931899641577062</v>
      </c>
      <c r="J766">
        <f ca="1">SUM(表格1[[#This Row],[step1]:[step3]])</f>
        <v>523</v>
      </c>
      <c r="K766">
        <f ca="1">SUM(表格1[[#This Row],[step4]:[step6]])</f>
        <v>314</v>
      </c>
    </row>
    <row r="767" spans="1:11" x14ac:dyDescent="0.4">
      <c r="A767">
        <v>32</v>
      </c>
      <c r="B767">
        <v>24</v>
      </c>
      <c r="C767">
        <f t="shared" ca="1" si="18"/>
        <v>106</v>
      </c>
      <c r="D767">
        <f t="shared" ca="1" si="18"/>
        <v>60</v>
      </c>
      <c r="E767">
        <f t="shared" ca="1" si="18"/>
        <v>90</v>
      </c>
      <c r="F767">
        <f t="shared" ca="1" si="18"/>
        <v>67</v>
      </c>
      <c r="G767">
        <f t="shared" ca="1" si="18"/>
        <v>81</v>
      </c>
      <c r="H767">
        <f t="shared" ca="1" si="18"/>
        <v>57</v>
      </c>
      <c r="I767" s="3">
        <f ca="1">SUMPRODUCT(C767:H767/SUM(C767:H767),對照表!$D$4:$I$4)/2.5</f>
        <v>0.1845986984815618</v>
      </c>
      <c r="J767">
        <f ca="1">SUM(表格1[[#This Row],[step1]:[step3]])</f>
        <v>256</v>
      </c>
      <c r="K767">
        <f ca="1">SUM(表格1[[#This Row],[step4]:[step6]])</f>
        <v>205</v>
      </c>
    </row>
    <row r="768" spans="1:11" x14ac:dyDescent="0.4">
      <c r="A768">
        <v>32</v>
      </c>
      <c r="B768">
        <v>24</v>
      </c>
      <c r="C768">
        <f t="shared" ca="1" si="18"/>
        <v>12</v>
      </c>
      <c r="D768">
        <f t="shared" ca="1" si="18"/>
        <v>46</v>
      </c>
      <c r="E768">
        <f t="shared" ca="1" si="18"/>
        <v>175</v>
      </c>
      <c r="F768">
        <f t="shared" ca="1" si="18"/>
        <v>33</v>
      </c>
      <c r="G768">
        <f t="shared" ca="1" si="18"/>
        <v>176</v>
      </c>
      <c r="H768">
        <f t="shared" ca="1" si="18"/>
        <v>52</v>
      </c>
      <c r="I768" s="3">
        <f ca="1">SUMPRODUCT(C768:H768/SUM(C768:H768),對照表!$D$4:$I$4)/2.5</f>
        <v>0.11518218623481782</v>
      </c>
      <c r="J768">
        <f ca="1">SUM(表格1[[#This Row],[step1]:[step3]])</f>
        <v>233</v>
      </c>
      <c r="K768">
        <f ca="1">SUM(表格1[[#This Row],[step4]:[step6]])</f>
        <v>261</v>
      </c>
    </row>
    <row r="769" spans="1:11" x14ac:dyDescent="0.4">
      <c r="A769">
        <v>32</v>
      </c>
      <c r="B769">
        <v>24</v>
      </c>
      <c r="C769">
        <f t="shared" ca="1" si="18"/>
        <v>110</v>
      </c>
      <c r="D769">
        <f t="shared" ca="1" si="18"/>
        <v>87</v>
      </c>
      <c r="E769">
        <f t="shared" ca="1" si="18"/>
        <v>91</v>
      </c>
      <c r="F769">
        <f t="shared" ca="1" si="18"/>
        <v>32</v>
      </c>
      <c r="G769">
        <f t="shared" ca="1" si="18"/>
        <v>101</v>
      </c>
      <c r="H769">
        <f t="shared" ca="1" si="18"/>
        <v>167</v>
      </c>
      <c r="I769" s="3">
        <f ca="1">SUMPRODUCT(C769:H769/SUM(C769:H769),對照表!$D$4:$I$4)/2.5</f>
        <v>0.15561224489795919</v>
      </c>
      <c r="J769">
        <f ca="1">SUM(表格1[[#This Row],[step1]:[step3]])</f>
        <v>288</v>
      </c>
      <c r="K769">
        <f ca="1">SUM(表格1[[#This Row],[step4]:[step6]])</f>
        <v>300</v>
      </c>
    </row>
    <row r="770" spans="1:11" x14ac:dyDescent="0.4">
      <c r="A770">
        <v>32</v>
      </c>
      <c r="B770">
        <v>24</v>
      </c>
      <c r="C770">
        <f t="shared" ca="1" si="18"/>
        <v>33</v>
      </c>
      <c r="D770">
        <f t="shared" ca="1" si="18"/>
        <v>183</v>
      </c>
      <c r="E770">
        <f t="shared" ca="1" si="18"/>
        <v>186</v>
      </c>
      <c r="F770">
        <f t="shared" ca="1" si="18"/>
        <v>96</v>
      </c>
      <c r="G770">
        <f t="shared" ca="1" si="18"/>
        <v>104</v>
      </c>
      <c r="H770">
        <f t="shared" ca="1" si="18"/>
        <v>144</v>
      </c>
      <c r="I770" s="3">
        <f ca="1">SUMPRODUCT(C770:H770/SUM(C770:H770),對照表!$D$4:$I$4)/2.5</f>
        <v>0.15402144772117962</v>
      </c>
      <c r="J770">
        <f ca="1">SUM(表格1[[#This Row],[step1]:[step3]])</f>
        <v>402</v>
      </c>
      <c r="K770">
        <f ca="1">SUM(表格1[[#This Row],[step4]:[step6]])</f>
        <v>344</v>
      </c>
    </row>
    <row r="771" spans="1:11" x14ac:dyDescent="0.4">
      <c r="A771">
        <v>32</v>
      </c>
      <c r="B771">
        <v>24</v>
      </c>
      <c r="C771">
        <f t="shared" ca="1" si="18"/>
        <v>57</v>
      </c>
      <c r="D771">
        <f t="shared" ca="1" si="18"/>
        <v>34</v>
      </c>
      <c r="E771">
        <f t="shared" ca="1" si="18"/>
        <v>6</v>
      </c>
      <c r="F771">
        <f t="shared" ca="1" si="18"/>
        <v>21</v>
      </c>
      <c r="G771">
        <f t="shared" ca="1" si="18"/>
        <v>136</v>
      </c>
      <c r="H771">
        <f t="shared" ca="1" si="18"/>
        <v>69</v>
      </c>
      <c r="I771" s="3">
        <f ca="1">SUMPRODUCT(C771:H771/SUM(C771:H771),對照表!$D$4:$I$4)/2.5</f>
        <v>0.11238390092879258</v>
      </c>
      <c r="J771">
        <f ca="1">SUM(表格1[[#This Row],[step1]:[step3]])</f>
        <v>97</v>
      </c>
      <c r="K771">
        <f ca="1">SUM(表格1[[#This Row],[step4]:[step6]])</f>
        <v>226</v>
      </c>
    </row>
    <row r="772" spans="1:11" x14ac:dyDescent="0.4">
      <c r="A772">
        <v>32</v>
      </c>
      <c r="B772">
        <v>24</v>
      </c>
      <c r="C772">
        <f t="shared" ca="1" si="18"/>
        <v>77</v>
      </c>
      <c r="D772">
        <f t="shared" ca="1" si="18"/>
        <v>27</v>
      </c>
      <c r="E772">
        <f t="shared" ca="1" si="18"/>
        <v>232</v>
      </c>
      <c r="F772">
        <f t="shared" ca="1" si="18"/>
        <v>18</v>
      </c>
      <c r="G772">
        <f t="shared" ca="1" si="18"/>
        <v>9</v>
      </c>
      <c r="H772">
        <f t="shared" ca="1" si="18"/>
        <v>58</v>
      </c>
      <c r="I772" s="3">
        <f ca="1">SUMPRODUCT(C772:H772/SUM(C772:H772),對照表!$D$4:$I$4)/2.5</f>
        <v>0.20688836104513064</v>
      </c>
      <c r="J772">
        <f ca="1">SUM(表格1[[#This Row],[step1]:[step3]])</f>
        <v>336</v>
      </c>
      <c r="K772">
        <f ca="1">SUM(表格1[[#This Row],[step4]:[step6]])</f>
        <v>85</v>
      </c>
    </row>
    <row r="773" spans="1:11" x14ac:dyDescent="0.4">
      <c r="A773">
        <v>32</v>
      </c>
      <c r="B773">
        <v>24</v>
      </c>
      <c r="C773">
        <f t="shared" ca="1" si="18"/>
        <v>22</v>
      </c>
      <c r="D773">
        <f t="shared" ca="1" si="18"/>
        <v>47</v>
      </c>
      <c r="E773">
        <f t="shared" ca="1" si="18"/>
        <v>117</v>
      </c>
      <c r="F773">
        <f t="shared" ca="1" si="18"/>
        <v>100</v>
      </c>
      <c r="G773">
        <f t="shared" ca="1" si="18"/>
        <v>52</v>
      </c>
      <c r="H773">
        <f t="shared" ca="1" si="18"/>
        <v>4</v>
      </c>
      <c r="I773" s="3">
        <f ca="1">SUMPRODUCT(C773:H773/SUM(C773:H773),對照表!$D$4:$I$4)/2.5</f>
        <v>0.16461988304093564</v>
      </c>
      <c r="J773">
        <f ca="1">SUM(表格1[[#This Row],[step1]:[step3]])</f>
        <v>186</v>
      </c>
      <c r="K773">
        <f ca="1">SUM(表格1[[#This Row],[step4]:[step6]])</f>
        <v>156</v>
      </c>
    </row>
    <row r="774" spans="1:11" x14ac:dyDescent="0.4">
      <c r="A774">
        <v>32</v>
      </c>
      <c r="B774">
        <v>24</v>
      </c>
      <c r="C774">
        <f t="shared" ca="1" si="18"/>
        <v>54</v>
      </c>
      <c r="D774">
        <f t="shared" ca="1" si="18"/>
        <v>140</v>
      </c>
      <c r="E774">
        <f t="shared" ca="1" si="18"/>
        <v>42</v>
      </c>
      <c r="F774">
        <f t="shared" ca="1" si="18"/>
        <v>91</v>
      </c>
      <c r="G774">
        <f t="shared" ca="1" si="18"/>
        <v>193</v>
      </c>
      <c r="H774">
        <f t="shared" ca="1" si="18"/>
        <v>11</v>
      </c>
      <c r="I774" s="3">
        <f ca="1">SUMPRODUCT(C774:H774/SUM(C774:H774),對照表!$D$4:$I$4)/2.5</f>
        <v>0.15273069679849344</v>
      </c>
      <c r="J774">
        <f ca="1">SUM(表格1[[#This Row],[step1]:[step3]])</f>
        <v>236</v>
      </c>
      <c r="K774">
        <f ca="1">SUM(表格1[[#This Row],[step4]:[step6]])</f>
        <v>295</v>
      </c>
    </row>
    <row r="775" spans="1:11" x14ac:dyDescent="0.4">
      <c r="A775">
        <v>32</v>
      </c>
      <c r="B775">
        <v>24</v>
      </c>
      <c r="C775">
        <f t="shared" ca="1" si="18"/>
        <v>98</v>
      </c>
      <c r="D775">
        <f t="shared" ca="1" si="18"/>
        <v>100</v>
      </c>
      <c r="E775">
        <f t="shared" ca="1" si="18"/>
        <v>130</v>
      </c>
      <c r="F775">
        <f t="shared" ca="1" si="18"/>
        <v>140</v>
      </c>
      <c r="G775">
        <f t="shared" ca="1" si="18"/>
        <v>45</v>
      </c>
      <c r="H775">
        <f t="shared" ca="1" si="18"/>
        <v>76</v>
      </c>
      <c r="I775" s="3">
        <f ca="1">SUMPRODUCT(C775:H775/SUM(C775:H775),對照表!$D$4:$I$4)/2.5</f>
        <v>0.18539898132427843</v>
      </c>
      <c r="J775">
        <f ca="1">SUM(表格1[[#This Row],[step1]:[step3]])</f>
        <v>328</v>
      </c>
      <c r="K775">
        <f ca="1">SUM(表格1[[#This Row],[step4]:[step6]])</f>
        <v>261</v>
      </c>
    </row>
    <row r="776" spans="1:11" x14ac:dyDescent="0.4">
      <c r="A776">
        <v>32</v>
      </c>
      <c r="B776">
        <v>24</v>
      </c>
      <c r="C776">
        <f t="shared" ca="1" si="18"/>
        <v>14</v>
      </c>
      <c r="D776">
        <f t="shared" ca="1" si="18"/>
        <v>161</v>
      </c>
      <c r="E776">
        <f t="shared" ca="1" si="18"/>
        <v>143</v>
      </c>
      <c r="F776">
        <f t="shared" ca="1" si="18"/>
        <v>27</v>
      </c>
      <c r="G776">
        <f t="shared" ca="1" si="18"/>
        <v>55</v>
      </c>
      <c r="H776">
        <f t="shared" ca="1" si="18"/>
        <v>137</v>
      </c>
      <c r="I776" s="3">
        <f ca="1">SUMPRODUCT(C776:H776/SUM(C776:H776),對照表!$D$4:$I$4)/2.5</f>
        <v>0.15865921787709497</v>
      </c>
      <c r="J776">
        <f ca="1">SUM(表格1[[#This Row],[step1]:[step3]])</f>
        <v>318</v>
      </c>
      <c r="K776">
        <f ca="1">SUM(表格1[[#This Row],[step4]:[step6]])</f>
        <v>219</v>
      </c>
    </row>
    <row r="777" spans="1:11" x14ac:dyDescent="0.4">
      <c r="A777">
        <v>32</v>
      </c>
      <c r="B777">
        <v>24</v>
      </c>
      <c r="C777">
        <f t="shared" ca="1" si="18"/>
        <v>51</v>
      </c>
      <c r="D777">
        <f t="shared" ca="1" si="18"/>
        <v>4</v>
      </c>
      <c r="E777">
        <f t="shared" ca="1" si="18"/>
        <v>48</v>
      </c>
      <c r="F777">
        <f t="shared" ca="1" si="18"/>
        <v>35</v>
      </c>
      <c r="G777">
        <f t="shared" ca="1" si="18"/>
        <v>71</v>
      </c>
      <c r="H777">
        <f t="shared" ca="1" si="18"/>
        <v>66</v>
      </c>
      <c r="I777" s="3">
        <f ca="1">SUMPRODUCT(C777:H777/SUM(C777:H777),對照表!$D$4:$I$4)/2.5</f>
        <v>0.12618181818181817</v>
      </c>
      <c r="J777">
        <f ca="1">SUM(表格1[[#This Row],[step1]:[step3]])</f>
        <v>103</v>
      </c>
      <c r="K777">
        <f ca="1">SUM(表格1[[#This Row],[step4]:[step6]])</f>
        <v>172</v>
      </c>
    </row>
    <row r="778" spans="1:11" x14ac:dyDescent="0.4">
      <c r="A778">
        <v>32</v>
      </c>
      <c r="B778">
        <v>24</v>
      </c>
      <c r="C778">
        <f t="shared" ca="1" si="18"/>
        <v>16</v>
      </c>
      <c r="D778">
        <f t="shared" ca="1" si="18"/>
        <v>186</v>
      </c>
      <c r="E778">
        <f t="shared" ca="1" si="18"/>
        <v>94</v>
      </c>
      <c r="F778">
        <f t="shared" ca="1" si="18"/>
        <v>53</v>
      </c>
      <c r="G778">
        <f t="shared" ca="1" si="18"/>
        <v>94</v>
      </c>
      <c r="H778">
        <f t="shared" ca="1" si="18"/>
        <v>123</v>
      </c>
      <c r="I778" s="3">
        <f ca="1">SUMPRODUCT(C778:H778/SUM(C778:H778),對照表!$D$4:$I$4)/2.5</f>
        <v>0.15247349823321554</v>
      </c>
      <c r="J778">
        <f ca="1">SUM(表格1[[#This Row],[step1]:[step3]])</f>
        <v>296</v>
      </c>
      <c r="K778">
        <f ca="1">SUM(表格1[[#This Row],[step4]:[step6]])</f>
        <v>270</v>
      </c>
    </row>
    <row r="779" spans="1:11" x14ac:dyDescent="0.4">
      <c r="A779">
        <v>32</v>
      </c>
      <c r="B779">
        <v>24</v>
      </c>
      <c r="C779">
        <f t="shared" ca="1" si="18"/>
        <v>62</v>
      </c>
      <c r="D779">
        <f t="shared" ca="1" si="18"/>
        <v>15</v>
      </c>
      <c r="E779">
        <f t="shared" ca="1" si="18"/>
        <v>87</v>
      </c>
      <c r="F779">
        <f t="shared" ca="1" si="18"/>
        <v>79</v>
      </c>
      <c r="G779">
        <f t="shared" ca="1" si="18"/>
        <v>34</v>
      </c>
      <c r="H779">
        <f t="shared" ca="1" si="18"/>
        <v>95</v>
      </c>
      <c r="I779" s="3">
        <f ca="1">SUMPRODUCT(C779:H779/SUM(C779:H779),對照表!$D$4:$I$4)/2.5</f>
        <v>0.14677419354838711</v>
      </c>
      <c r="J779">
        <f ca="1">SUM(表格1[[#This Row],[step1]:[step3]])</f>
        <v>164</v>
      </c>
      <c r="K779">
        <f ca="1">SUM(表格1[[#This Row],[step4]:[step6]])</f>
        <v>208</v>
      </c>
    </row>
    <row r="780" spans="1:11" x14ac:dyDescent="0.4">
      <c r="A780">
        <v>32</v>
      </c>
      <c r="B780">
        <v>24</v>
      </c>
      <c r="C780">
        <f t="shared" ca="1" si="18"/>
        <v>48</v>
      </c>
      <c r="D780">
        <f t="shared" ca="1" si="18"/>
        <v>112</v>
      </c>
      <c r="E780">
        <f t="shared" ca="1" si="18"/>
        <v>72</v>
      </c>
      <c r="F780">
        <f t="shared" ca="1" si="18"/>
        <v>21</v>
      </c>
      <c r="G780">
        <f t="shared" ca="1" si="18"/>
        <v>49</v>
      </c>
      <c r="H780">
        <f t="shared" ca="1" si="18"/>
        <v>32</v>
      </c>
      <c r="I780" s="3">
        <f ca="1">SUMPRODUCT(C780:H780/SUM(C780:H780),對照表!$D$4:$I$4)/2.5</f>
        <v>0.20748502994011978</v>
      </c>
      <c r="J780">
        <f ca="1">SUM(表格1[[#This Row],[step1]:[step3]])</f>
        <v>232</v>
      </c>
      <c r="K780">
        <f ca="1">SUM(表格1[[#This Row],[step4]:[step6]])</f>
        <v>102</v>
      </c>
    </row>
    <row r="781" spans="1:11" x14ac:dyDescent="0.4">
      <c r="A781">
        <v>32</v>
      </c>
      <c r="B781">
        <v>24</v>
      </c>
      <c r="C781">
        <f t="shared" ca="1" si="18"/>
        <v>28</v>
      </c>
      <c r="D781">
        <f t="shared" ca="1" si="18"/>
        <v>66</v>
      </c>
      <c r="E781">
        <f t="shared" ca="1" si="18"/>
        <v>29</v>
      </c>
      <c r="F781">
        <f t="shared" ca="1" si="18"/>
        <v>60</v>
      </c>
      <c r="G781">
        <f t="shared" ca="1" si="18"/>
        <v>117</v>
      </c>
      <c r="H781">
        <f t="shared" ca="1" si="18"/>
        <v>25</v>
      </c>
      <c r="I781" s="3">
        <f ca="1">SUMPRODUCT(C781:H781/SUM(C781:H781),對照表!$D$4:$I$4)/2.5</f>
        <v>0.13169230769230769</v>
      </c>
      <c r="J781">
        <f ca="1">SUM(表格1[[#This Row],[step1]:[step3]])</f>
        <v>123</v>
      </c>
      <c r="K781">
        <f ca="1">SUM(表格1[[#This Row],[step4]:[step6]])</f>
        <v>202</v>
      </c>
    </row>
    <row r="782" spans="1:11" x14ac:dyDescent="0.4">
      <c r="A782">
        <v>32</v>
      </c>
      <c r="B782">
        <v>24</v>
      </c>
      <c r="C782">
        <f t="shared" ca="1" si="18"/>
        <v>105</v>
      </c>
      <c r="D782">
        <f t="shared" ca="1" si="18"/>
        <v>22</v>
      </c>
      <c r="E782">
        <f t="shared" ca="1" si="18"/>
        <v>20</v>
      </c>
      <c r="F782">
        <f t="shared" ca="1" si="18"/>
        <v>70</v>
      </c>
      <c r="G782">
        <f t="shared" ca="1" si="18"/>
        <v>22</v>
      </c>
      <c r="H782">
        <f t="shared" ca="1" si="18"/>
        <v>186</v>
      </c>
      <c r="I782" s="3">
        <f ca="1">SUMPRODUCT(C782:H782/SUM(C782:H782),對照表!$D$4:$I$4)/2.5</f>
        <v>0.14023529411764707</v>
      </c>
      <c r="J782">
        <f ca="1">SUM(表格1[[#This Row],[step1]:[step3]])</f>
        <v>147</v>
      </c>
      <c r="K782">
        <f ca="1">SUM(表格1[[#This Row],[step4]:[step6]])</f>
        <v>278</v>
      </c>
    </row>
    <row r="783" spans="1:11" x14ac:dyDescent="0.4">
      <c r="A783">
        <v>32</v>
      </c>
      <c r="B783">
        <v>24</v>
      </c>
      <c r="C783">
        <f t="shared" ca="1" si="18"/>
        <v>46</v>
      </c>
      <c r="D783">
        <f t="shared" ca="1" si="18"/>
        <v>234</v>
      </c>
      <c r="E783">
        <f t="shared" ca="1" si="18"/>
        <v>102</v>
      </c>
      <c r="F783">
        <f t="shared" ca="1" si="18"/>
        <v>32</v>
      </c>
      <c r="G783">
        <f t="shared" ca="1" si="18"/>
        <v>89</v>
      </c>
      <c r="H783">
        <f t="shared" ca="1" si="18"/>
        <v>85</v>
      </c>
      <c r="I783" s="3">
        <f ca="1">SUMPRODUCT(C783:H783/SUM(C783:H783),對照表!$D$4:$I$4)/2.5</f>
        <v>0.19081632653061223</v>
      </c>
      <c r="J783">
        <f ca="1">SUM(表格1[[#This Row],[step1]:[step3]])</f>
        <v>382</v>
      </c>
      <c r="K783">
        <f ca="1">SUM(表格1[[#This Row],[step4]:[step6]])</f>
        <v>206</v>
      </c>
    </row>
    <row r="784" spans="1:11" x14ac:dyDescent="0.4">
      <c r="A784">
        <v>32</v>
      </c>
      <c r="B784">
        <v>24</v>
      </c>
      <c r="C784">
        <f t="shared" ca="1" si="18"/>
        <v>50</v>
      </c>
      <c r="D784">
        <f t="shared" ca="1" si="18"/>
        <v>20</v>
      </c>
      <c r="E784">
        <f t="shared" ca="1" si="18"/>
        <v>62</v>
      </c>
      <c r="F784">
        <f t="shared" ca="1" si="18"/>
        <v>49</v>
      </c>
      <c r="G784">
        <f t="shared" ca="1" si="18"/>
        <v>8</v>
      </c>
      <c r="H784">
        <f t="shared" ca="1" si="18"/>
        <v>111</v>
      </c>
      <c r="I784" s="3">
        <f ca="1">SUMPRODUCT(C784:H784/SUM(C784:H784),對照表!$D$4:$I$4)/2.5</f>
        <v>0.14433333333333334</v>
      </c>
      <c r="J784">
        <f ca="1">SUM(表格1[[#This Row],[step1]:[step3]])</f>
        <v>132</v>
      </c>
      <c r="K784">
        <f ca="1">SUM(表格1[[#This Row],[step4]:[step6]])</f>
        <v>168</v>
      </c>
    </row>
    <row r="785" spans="1:11" x14ac:dyDescent="0.4">
      <c r="A785">
        <v>32</v>
      </c>
      <c r="B785">
        <v>24</v>
      </c>
      <c r="C785">
        <f t="shared" ca="1" si="18"/>
        <v>2</v>
      </c>
      <c r="D785">
        <f t="shared" ca="1" si="18"/>
        <v>39</v>
      </c>
      <c r="E785">
        <f t="shared" ca="1" si="18"/>
        <v>183</v>
      </c>
      <c r="F785">
        <f t="shared" ca="1" si="18"/>
        <v>116</v>
      </c>
      <c r="G785">
        <f t="shared" ca="1" si="18"/>
        <v>192</v>
      </c>
      <c r="H785">
        <f t="shared" ca="1" si="18"/>
        <v>65</v>
      </c>
      <c r="I785" s="3">
        <f ca="1">SUMPRODUCT(C785:H785/SUM(C785:H785),對照表!$D$4:$I$4)/2.5</f>
        <v>0.1016750418760469</v>
      </c>
      <c r="J785">
        <f ca="1">SUM(表格1[[#This Row],[step1]:[step3]])</f>
        <v>224</v>
      </c>
      <c r="K785">
        <f ca="1">SUM(表格1[[#This Row],[step4]:[step6]])</f>
        <v>373</v>
      </c>
    </row>
    <row r="786" spans="1:11" x14ac:dyDescent="0.4">
      <c r="A786">
        <v>32</v>
      </c>
      <c r="B786">
        <v>24</v>
      </c>
      <c r="C786">
        <f t="shared" ca="1" si="18"/>
        <v>69</v>
      </c>
      <c r="D786">
        <f t="shared" ca="1" si="18"/>
        <v>11</v>
      </c>
      <c r="E786">
        <f t="shared" ca="1" si="18"/>
        <v>103</v>
      </c>
      <c r="F786">
        <f t="shared" ca="1" si="18"/>
        <v>125</v>
      </c>
      <c r="G786">
        <f t="shared" ca="1" si="18"/>
        <v>4</v>
      </c>
      <c r="H786">
        <f t="shared" ca="1" si="18"/>
        <v>105</v>
      </c>
      <c r="I786" s="3">
        <f ca="1">SUMPRODUCT(C786:H786/SUM(C786:H786),對照表!$D$4:$I$4)/2.5</f>
        <v>0.15347721822541965</v>
      </c>
      <c r="J786">
        <f ca="1">SUM(表格1[[#This Row],[step1]:[step3]])</f>
        <v>183</v>
      </c>
      <c r="K786">
        <f ca="1">SUM(表格1[[#This Row],[step4]:[step6]])</f>
        <v>234</v>
      </c>
    </row>
    <row r="787" spans="1:11" x14ac:dyDescent="0.4">
      <c r="A787">
        <v>32</v>
      </c>
      <c r="B787">
        <v>24</v>
      </c>
      <c r="C787">
        <f t="shared" ca="1" si="18"/>
        <v>26</v>
      </c>
      <c r="D787">
        <f t="shared" ca="1" si="18"/>
        <v>40</v>
      </c>
      <c r="E787">
        <f t="shared" ca="1" si="18"/>
        <v>162</v>
      </c>
      <c r="F787">
        <f t="shared" ca="1" si="18"/>
        <v>53</v>
      </c>
      <c r="G787">
        <f t="shared" ca="1" si="18"/>
        <v>38</v>
      </c>
      <c r="H787">
        <f t="shared" ca="1" si="18"/>
        <v>9</v>
      </c>
      <c r="I787" s="3">
        <f ca="1">SUMPRODUCT(C787:H787/SUM(C787:H787),對照表!$D$4:$I$4)/2.5</f>
        <v>0.18323170731707317</v>
      </c>
      <c r="J787">
        <f ca="1">SUM(表格1[[#This Row],[step1]:[step3]])</f>
        <v>228</v>
      </c>
      <c r="K787">
        <f ca="1">SUM(表格1[[#This Row],[step4]:[step6]])</f>
        <v>100</v>
      </c>
    </row>
    <row r="788" spans="1:11" x14ac:dyDescent="0.4">
      <c r="A788">
        <v>33</v>
      </c>
      <c r="B788">
        <v>24</v>
      </c>
      <c r="C788">
        <f t="shared" ca="1" si="18"/>
        <v>129</v>
      </c>
      <c r="D788">
        <f t="shared" ca="1" si="18"/>
        <v>81</v>
      </c>
      <c r="E788">
        <f t="shared" ca="1" si="18"/>
        <v>149</v>
      </c>
      <c r="F788">
        <f t="shared" ca="1" si="18"/>
        <v>117</v>
      </c>
      <c r="G788">
        <f t="shared" ca="1" si="18"/>
        <v>154</v>
      </c>
      <c r="H788">
        <f t="shared" ca="1" si="18"/>
        <v>71</v>
      </c>
      <c r="I788" s="3">
        <f ca="1">SUMPRODUCT(C788:H788/SUM(C788:H788),對照表!$D$4:$I$4)/2.5</f>
        <v>0.16747503566333807</v>
      </c>
      <c r="J788">
        <f ca="1">SUM(表格1[[#This Row],[step1]:[step3]])</f>
        <v>359</v>
      </c>
      <c r="K788">
        <f ca="1">SUM(表格1[[#This Row],[step4]:[step6]])</f>
        <v>342</v>
      </c>
    </row>
    <row r="789" spans="1:11" x14ac:dyDescent="0.4">
      <c r="A789">
        <v>33</v>
      </c>
      <c r="B789">
        <v>24</v>
      </c>
      <c r="C789">
        <f t="shared" ca="1" si="18"/>
        <v>18</v>
      </c>
      <c r="D789">
        <f t="shared" ca="1" si="18"/>
        <v>78</v>
      </c>
      <c r="E789">
        <f t="shared" ca="1" si="18"/>
        <v>74</v>
      </c>
      <c r="F789">
        <f t="shared" ca="1" si="18"/>
        <v>142</v>
      </c>
      <c r="G789">
        <f t="shared" ca="1" si="18"/>
        <v>64</v>
      </c>
      <c r="H789">
        <f t="shared" ca="1" si="18"/>
        <v>127</v>
      </c>
      <c r="I789" s="3">
        <f ca="1">SUMPRODUCT(C789:H789/SUM(C789:H789),對照表!$D$4:$I$4)/2.5</f>
        <v>0.11848906560636183</v>
      </c>
      <c r="J789">
        <f ca="1">SUM(表格1[[#This Row],[step1]:[step3]])</f>
        <v>170</v>
      </c>
      <c r="K789">
        <f ca="1">SUM(表格1[[#This Row],[step4]:[step6]])</f>
        <v>333</v>
      </c>
    </row>
    <row r="790" spans="1:11" x14ac:dyDescent="0.4">
      <c r="A790">
        <v>33</v>
      </c>
      <c r="B790">
        <v>24</v>
      </c>
      <c r="C790">
        <f t="shared" ca="1" si="18"/>
        <v>233</v>
      </c>
      <c r="D790">
        <f t="shared" ca="1" si="18"/>
        <v>159</v>
      </c>
      <c r="E790">
        <f t="shared" ca="1" si="18"/>
        <v>127</v>
      </c>
      <c r="F790">
        <f t="shared" ca="1" si="18"/>
        <v>47</v>
      </c>
      <c r="G790">
        <f t="shared" ca="1" si="18"/>
        <v>31</v>
      </c>
      <c r="H790">
        <f t="shared" ca="1" si="18"/>
        <v>74</v>
      </c>
      <c r="I790" s="3">
        <f ca="1">SUMPRODUCT(C790:H790/SUM(C790:H790),對照表!$D$4:$I$4)/2.5</f>
        <v>0.2548435171385991</v>
      </c>
      <c r="J790">
        <f ca="1">SUM(表格1[[#This Row],[step1]:[step3]])</f>
        <v>519</v>
      </c>
      <c r="K790">
        <f ca="1">SUM(表格1[[#This Row],[step4]:[step6]])</f>
        <v>152</v>
      </c>
    </row>
    <row r="791" spans="1:11" x14ac:dyDescent="0.4">
      <c r="A791">
        <v>33</v>
      </c>
      <c r="B791">
        <v>24</v>
      </c>
      <c r="C791">
        <f t="shared" ca="1" si="18"/>
        <v>74</v>
      </c>
      <c r="D791">
        <f t="shared" ca="1" si="18"/>
        <v>123</v>
      </c>
      <c r="E791">
        <f t="shared" ca="1" si="18"/>
        <v>44</v>
      </c>
      <c r="F791">
        <f t="shared" ca="1" si="18"/>
        <v>69</v>
      </c>
      <c r="G791">
        <f t="shared" ca="1" si="18"/>
        <v>42</v>
      </c>
      <c r="H791">
        <f t="shared" ca="1" si="18"/>
        <v>54</v>
      </c>
      <c r="I791" s="3">
        <f ca="1">SUMPRODUCT(C791:H791/SUM(C791:H791),對照表!$D$4:$I$4)/2.5</f>
        <v>0.20246305418719213</v>
      </c>
      <c r="J791">
        <f ca="1">SUM(表格1[[#This Row],[step1]:[step3]])</f>
        <v>241</v>
      </c>
      <c r="K791">
        <f ca="1">SUM(表格1[[#This Row],[step4]:[step6]])</f>
        <v>165</v>
      </c>
    </row>
    <row r="792" spans="1:11" x14ac:dyDescent="0.4">
      <c r="A792">
        <v>33</v>
      </c>
      <c r="B792">
        <v>24</v>
      </c>
      <c r="C792">
        <f t="shared" ca="1" si="18"/>
        <v>97</v>
      </c>
      <c r="D792">
        <f t="shared" ca="1" si="18"/>
        <v>10</v>
      </c>
      <c r="E792">
        <f t="shared" ca="1" si="18"/>
        <v>21</v>
      </c>
      <c r="F792">
        <f t="shared" ca="1" si="18"/>
        <v>79</v>
      </c>
      <c r="G792">
        <f t="shared" ca="1" si="18"/>
        <v>31</v>
      </c>
      <c r="H792">
        <f t="shared" ca="1" si="18"/>
        <v>90</v>
      </c>
      <c r="I792" s="3">
        <f ca="1">SUMPRODUCT(C792:H792/SUM(C792:H792),對照表!$D$4:$I$4)/2.5</f>
        <v>0.16432926829268291</v>
      </c>
      <c r="J792">
        <f ca="1">SUM(表格1[[#This Row],[step1]:[step3]])</f>
        <v>128</v>
      </c>
      <c r="K792">
        <f ca="1">SUM(表格1[[#This Row],[step4]:[step6]])</f>
        <v>200</v>
      </c>
    </row>
    <row r="793" spans="1:11" x14ac:dyDescent="0.4">
      <c r="A793">
        <v>33</v>
      </c>
      <c r="B793">
        <v>24</v>
      </c>
      <c r="C793">
        <f t="shared" ca="1" si="18"/>
        <v>172</v>
      </c>
      <c r="D793">
        <f t="shared" ca="1" si="18"/>
        <v>119</v>
      </c>
      <c r="E793">
        <f t="shared" ca="1" si="18"/>
        <v>14</v>
      </c>
      <c r="F793">
        <f t="shared" ca="1" si="18"/>
        <v>11</v>
      </c>
      <c r="G793">
        <f t="shared" ca="1" si="18"/>
        <v>242</v>
      </c>
      <c r="H793">
        <f t="shared" ca="1" si="18"/>
        <v>6</v>
      </c>
      <c r="I793" s="3">
        <f ca="1">SUMPRODUCT(C793:H793/SUM(C793:H793),對照表!$D$4:$I$4)/2.5</f>
        <v>0.19219858156028366</v>
      </c>
      <c r="J793">
        <f ca="1">SUM(表格1[[#This Row],[step1]:[step3]])</f>
        <v>305</v>
      </c>
      <c r="K793">
        <f ca="1">SUM(表格1[[#This Row],[step4]:[step6]])</f>
        <v>259</v>
      </c>
    </row>
    <row r="794" spans="1:11" x14ac:dyDescent="0.4">
      <c r="A794">
        <v>33</v>
      </c>
      <c r="B794">
        <v>24</v>
      </c>
      <c r="C794">
        <f t="shared" ca="1" si="18"/>
        <v>129</v>
      </c>
      <c r="D794">
        <f t="shared" ca="1" si="18"/>
        <v>92</v>
      </c>
      <c r="E794">
        <f t="shared" ca="1" si="18"/>
        <v>29</v>
      </c>
      <c r="F794">
        <f t="shared" ca="1" si="18"/>
        <v>35</v>
      </c>
      <c r="G794">
        <f t="shared" ca="1" si="18"/>
        <v>46</v>
      </c>
      <c r="H794">
        <f t="shared" ca="1" si="18"/>
        <v>40</v>
      </c>
      <c r="I794" s="3">
        <f ca="1">SUMPRODUCT(C794:H794/SUM(C794:H794),對照表!$D$4:$I$4)/2.5</f>
        <v>0.23854447439353099</v>
      </c>
      <c r="J794">
        <f ca="1">SUM(表格1[[#This Row],[step1]:[step3]])</f>
        <v>250</v>
      </c>
      <c r="K794">
        <f ca="1">SUM(表格1[[#This Row],[step4]:[step6]])</f>
        <v>121</v>
      </c>
    </row>
    <row r="795" spans="1:11" x14ac:dyDescent="0.4">
      <c r="A795">
        <v>33</v>
      </c>
      <c r="B795">
        <v>24</v>
      </c>
      <c r="C795">
        <f t="shared" ca="1" si="18"/>
        <v>162</v>
      </c>
      <c r="D795">
        <f t="shared" ca="1" si="18"/>
        <v>77</v>
      </c>
      <c r="E795">
        <f t="shared" ca="1" si="18"/>
        <v>27</v>
      </c>
      <c r="F795">
        <f t="shared" ca="1" si="18"/>
        <v>127</v>
      </c>
      <c r="G795">
        <f t="shared" ca="1" si="18"/>
        <v>55</v>
      </c>
      <c r="H795">
        <f t="shared" ca="1" si="18"/>
        <v>82</v>
      </c>
      <c r="I795" s="3">
        <f ca="1">SUMPRODUCT(C795:H795/SUM(C795:H795),對照表!$D$4:$I$4)/2.5</f>
        <v>0.2</v>
      </c>
      <c r="J795">
        <f ca="1">SUM(表格1[[#This Row],[step1]:[step3]])</f>
        <v>266</v>
      </c>
      <c r="K795">
        <f ca="1">SUM(表格1[[#This Row],[step4]:[step6]])</f>
        <v>264</v>
      </c>
    </row>
    <row r="796" spans="1:11" x14ac:dyDescent="0.4">
      <c r="A796">
        <v>33</v>
      </c>
      <c r="B796">
        <v>24</v>
      </c>
      <c r="C796">
        <f t="shared" ca="1" si="18"/>
        <v>124</v>
      </c>
      <c r="D796">
        <f t="shared" ca="1" si="18"/>
        <v>61</v>
      </c>
      <c r="E796">
        <f t="shared" ca="1" si="18"/>
        <v>149</v>
      </c>
      <c r="F796">
        <f t="shared" ca="1" si="18"/>
        <v>57</v>
      </c>
      <c r="G796">
        <f t="shared" ca="1" si="18"/>
        <v>76</v>
      </c>
      <c r="H796">
        <f t="shared" ca="1" si="18"/>
        <v>88</v>
      </c>
      <c r="I796" s="3">
        <f ca="1">SUMPRODUCT(C796:H796/SUM(C796:H796),對照表!$D$4:$I$4)/2.5</f>
        <v>0.18630630630630629</v>
      </c>
      <c r="J796">
        <f ca="1">SUM(表格1[[#This Row],[step1]:[step3]])</f>
        <v>334</v>
      </c>
      <c r="K796">
        <f ca="1">SUM(表格1[[#This Row],[step4]:[step6]])</f>
        <v>221</v>
      </c>
    </row>
    <row r="797" spans="1:11" x14ac:dyDescent="0.4">
      <c r="A797">
        <v>33</v>
      </c>
      <c r="B797">
        <v>24</v>
      </c>
      <c r="C797">
        <f t="shared" ca="1" si="18"/>
        <v>0</v>
      </c>
      <c r="D797">
        <f t="shared" ca="1" si="18"/>
        <v>106</v>
      </c>
      <c r="E797">
        <f t="shared" ca="1" si="18"/>
        <v>18</v>
      </c>
      <c r="F797">
        <f t="shared" ca="1" si="18"/>
        <v>126</v>
      </c>
      <c r="G797">
        <f t="shared" ca="1" si="18"/>
        <v>42</v>
      </c>
      <c r="H797">
        <f t="shared" ca="1" si="18"/>
        <v>149</v>
      </c>
      <c r="I797" s="3">
        <f ca="1">SUMPRODUCT(C797:H797/SUM(C797:H797),對照表!$D$4:$I$4)/2.5</f>
        <v>0.10884353741496597</v>
      </c>
      <c r="J797">
        <f ca="1">SUM(表格1[[#This Row],[step1]:[step3]])</f>
        <v>124</v>
      </c>
      <c r="K797">
        <f ca="1">SUM(表格1[[#This Row],[step4]:[step6]])</f>
        <v>317</v>
      </c>
    </row>
    <row r="798" spans="1:11" x14ac:dyDescent="0.4">
      <c r="A798">
        <v>33</v>
      </c>
      <c r="B798">
        <v>24</v>
      </c>
      <c r="C798">
        <f t="shared" ca="1" si="18"/>
        <v>12</v>
      </c>
      <c r="D798">
        <f t="shared" ca="1" si="18"/>
        <v>54</v>
      </c>
      <c r="E798">
        <f t="shared" ca="1" si="18"/>
        <v>1</v>
      </c>
      <c r="F798">
        <f t="shared" ca="1" si="18"/>
        <v>82</v>
      </c>
      <c r="G798">
        <f t="shared" ca="1" si="18"/>
        <v>19</v>
      </c>
      <c r="H798">
        <f t="shared" ca="1" si="18"/>
        <v>156</v>
      </c>
      <c r="I798" s="3">
        <f ca="1">SUMPRODUCT(C798:H798/SUM(C798:H798),對照表!$D$4:$I$4)/2.5</f>
        <v>9.0740740740740747E-2</v>
      </c>
      <c r="J798">
        <f ca="1">SUM(表格1[[#This Row],[step1]:[step3]])</f>
        <v>67</v>
      </c>
      <c r="K798">
        <f ca="1">SUM(表格1[[#This Row],[step4]:[step6]])</f>
        <v>257</v>
      </c>
    </row>
    <row r="799" spans="1:11" x14ac:dyDescent="0.4">
      <c r="A799">
        <v>34</v>
      </c>
      <c r="B799">
        <v>24</v>
      </c>
      <c r="C799">
        <f t="shared" ref="C799:H862" ca="1" si="19">ABS(ROUND(_xlfn.NORM.INV(RAND(),0,1)*100,0))</f>
        <v>50</v>
      </c>
      <c r="D799">
        <f t="shared" ca="1" si="19"/>
        <v>100</v>
      </c>
      <c r="E799">
        <f t="shared" ca="1" si="19"/>
        <v>87</v>
      </c>
      <c r="F799">
        <f t="shared" ca="1" si="19"/>
        <v>48</v>
      </c>
      <c r="G799">
        <f t="shared" ca="1" si="19"/>
        <v>68</v>
      </c>
      <c r="H799">
        <f t="shared" ca="1" si="19"/>
        <v>36</v>
      </c>
      <c r="I799" s="3">
        <f ca="1">SUMPRODUCT(C799:H799/SUM(C799:H799),對照表!$D$4:$I$4)/2.5</f>
        <v>0.18560411311053984</v>
      </c>
      <c r="J799">
        <f ca="1">SUM(表格1[[#This Row],[step1]:[step3]])</f>
        <v>237</v>
      </c>
      <c r="K799">
        <f ca="1">SUM(表格1[[#This Row],[step4]:[step6]])</f>
        <v>152</v>
      </c>
    </row>
    <row r="800" spans="1:11" x14ac:dyDescent="0.4">
      <c r="A800">
        <v>34</v>
      </c>
      <c r="B800">
        <v>24</v>
      </c>
      <c r="C800">
        <f t="shared" ca="1" si="19"/>
        <v>78</v>
      </c>
      <c r="D800">
        <f t="shared" ca="1" si="19"/>
        <v>66</v>
      </c>
      <c r="E800">
        <f t="shared" ca="1" si="19"/>
        <v>250</v>
      </c>
      <c r="F800">
        <f t="shared" ca="1" si="19"/>
        <v>107</v>
      </c>
      <c r="G800">
        <f t="shared" ca="1" si="19"/>
        <v>155</v>
      </c>
      <c r="H800">
        <f t="shared" ca="1" si="19"/>
        <v>126</v>
      </c>
      <c r="I800" s="3">
        <f ca="1">SUMPRODUCT(C800:H800/SUM(C800:H800),對照表!$D$4:$I$4)/2.5</f>
        <v>0.1428388746803069</v>
      </c>
      <c r="J800">
        <f ca="1">SUM(表格1[[#This Row],[step1]:[step3]])</f>
        <v>394</v>
      </c>
      <c r="K800">
        <f ca="1">SUM(表格1[[#This Row],[step4]:[step6]])</f>
        <v>388</v>
      </c>
    </row>
    <row r="801" spans="1:11" x14ac:dyDescent="0.4">
      <c r="A801">
        <v>34</v>
      </c>
      <c r="B801">
        <v>24</v>
      </c>
      <c r="C801">
        <f t="shared" ca="1" si="19"/>
        <v>14</v>
      </c>
      <c r="D801">
        <f t="shared" ca="1" si="19"/>
        <v>68</v>
      </c>
      <c r="E801">
        <f t="shared" ca="1" si="19"/>
        <v>57</v>
      </c>
      <c r="F801">
        <f t="shared" ca="1" si="19"/>
        <v>30</v>
      </c>
      <c r="G801">
        <f t="shared" ca="1" si="19"/>
        <v>257</v>
      </c>
      <c r="H801">
        <f t="shared" ca="1" si="19"/>
        <v>74</v>
      </c>
      <c r="I801" s="3">
        <f ca="1">SUMPRODUCT(C801:H801/SUM(C801:H801),對照表!$D$4:$I$4)/2.5</f>
        <v>8.0800000000000011E-2</v>
      </c>
      <c r="J801">
        <f ca="1">SUM(表格1[[#This Row],[step1]:[step3]])</f>
        <v>139</v>
      </c>
      <c r="K801">
        <f ca="1">SUM(表格1[[#This Row],[step4]:[step6]])</f>
        <v>361</v>
      </c>
    </row>
    <row r="802" spans="1:11" x14ac:dyDescent="0.4">
      <c r="A802">
        <v>34</v>
      </c>
      <c r="B802">
        <v>24</v>
      </c>
      <c r="C802">
        <f t="shared" ca="1" si="19"/>
        <v>100</v>
      </c>
      <c r="D802">
        <f t="shared" ca="1" si="19"/>
        <v>116</v>
      </c>
      <c r="E802">
        <f t="shared" ca="1" si="19"/>
        <v>253</v>
      </c>
      <c r="F802">
        <f t="shared" ca="1" si="19"/>
        <v>84</v>
      </c>
      <c r="G802">
        <f t="shared" ca="1" si="19"/>
        <v>32</v>
      </c>
      <c r="H802">
        <f t="shared" ca="1" si="19"/>
        <v>17</v>
      </c>
      <c r="I802" s="3">
        <f ca="1">SUMPRODUCT(C802:H802/SUM(C802:H802),對照表!$D$4:$I$4)/2.5</f>
        <v>0.22225913621262455</v>
      </c>
      <c r="J802">
        <f ca="1">SUM(表格1[[#This Row],[step1]:[step3]])</f>
        <v>469</v>
      </c>
      <c r="K802">
        <f ca="1">SUM(表格1[[#This Row],[step4]:[step6]])</f>
        <v>133</v>
      </c>
    </row>
    <row r="803" spans="1:11" x14ac:dyDescent="0.4">
      <c r="A803">
        <v>34</v>
      </c>
      <c r="B803">
        <v>24</v>
      </c>
      <c r="C803">
        <f t="shared" ca="1" si="19"/>
        <v>279</v>
      </c>
      <c r="D803">
        <f t="shared" ca="1" si="19"/>
        <v>5</v>
      </c>
      <c r="E803">
        <f t="shared" ca="1" si="19"/>
        <v>90</v>
      </c>
      <c r="F803">
        <f t="shared" ca="1" si="19"/>
        <v>143</v>
      </c>
      <c r="G803">
        <f t="shared" ca="1" si="19"/>
        <v>179</v>
      </c>
      <c r="H803">
        <f t="shared" ca="1" si="19"/>
        <v>23</v>
      </c>
      <c r="I803" s="3">
        <f ca="1">SUMPRODUCT(C803:H803/SUM(C803:H803),對照表!$D$4:$I$4)/2.5</f>
        <v>0.20222531293463142</v>
      </c>
      <c r="J803">
        <f ca="1">SUM(表格1[[#This Row],[step1]:[step3]])</f>
        <v>374</v>
      </c>
      <c r="K803">
        <f ca="1">SUM(表格1[[#This Row],[step4]:[step6]])</f>
        <v>345</v>
      </c>
    </row>
    <row r="804" spans="1:11" x14ac:dyDescent="0.4">
      <c r="A804">
        <v>34</v>
      </c>
      <c r="B804">
        <v>24</v>
      </c>
      <c r="C804">
        <f t="shared" ca="1" si="19"/>
        <v>90</v>
      </c>
      <c r="D804">
        <f t="shared" ca="1" si="19"/>
        <v>52</v>
      </c>
      <c r="E804">
        <f t="shared" ca="1" si="19"/>
        <v>17</v>
      </c>
      <c r="F804">
        <f t="shared" ca="1" si="19"/>
        <v>15</v>
      </c>
      <c r="G804">
        <f t="shared" ca="1" si="19"/>
        <v>72</v>
      </c>
      <c r="H804">
        <f t="shared" ca="1" si="19"/>
        <v>91</v>
      </c>
      <c r="I804" s="3">
        <f ca="1">SUMPRODUCT(C804:H804/SUM(C804:H804),對照表!$D$4:$I$4)/2.5</f>
        <v>0.16765578635014838</v>
      </c>
      <c r="J804">
        <f ca="1">SUM(表格1[[#This Row],[step1]:[step3]])</f>
        <v>159</v>
      </c>
      <c r="K804">
        <f ca="1">SUM(表格1[[#This Row],[step4]:[step6]])</f>
        <v>178</v>
      </c>
    </row>
    <row r="805" spans="1:11" x14ac:dyDescent="0.4">
      <c r="A805">
        <v>34</v>
      </c>
      <c r="B805">
        <v>24</v>
      </c>
      <c r="C805">
        <f t="shared" ca="1" si="19"/>
        <v>48</v>
      </c>
      <c r="D805">
        <f t="shared" ca="1" si="19"/>
        <v>112</v>
      </c>
      <c r="E805">
        <f t="shared" ca="1" si="19"/>
        <v>112</v>
      </c>
      <c r="F805">
        <f t="shared" ca="1" si="19"/>
        <v>123</v>
      </c>
      <c r="G805">
        <f t="shared" ca="1" si="19"/>
        <v>68</v>
      </c>
      <c r="H805">
        <f t="shared" ca="1" si="19"/>
        <v>5</v>
      </c>
      <c r="I805" s="3">
        <f ca="1">SUMPRODUCT(C805:H805/SUM(C805:H805),對照表!$D$4:$I$4)/2.5</f>
        <v>0.18696581196581197</v>
      </c>
      <c r="J805">
        <f ca="1">SUM(表格1[[#This Row],[step1]:[step3]])</f>
        <v>272</v>
      </c>
      <c r="K805">
        <f ca="1">SUM(表格1[[#This Row],[step4]:[step6]])</f>
        <v>196</v>
      </c>
    </row>
    <row r="806" spans="1:11" x14ac:dyDescent="0.4">
      <c r="A806">
        <v>34</v>
      </c>
      <c r="B806">
        <v>24</v>
      </c>
      <c r="C806">
        <f t="shared" ca="1" si="19"/>
        <v>9</v>
      </c>
      <c r="D806">
        <f t="shared" ca="1" si="19"/>
        <v>52</v>
      </c>
      <c r="E806">
        <f t="shared" ca="1" si="19"/>
        <v>182</v>
      </c>
      <c r="F806">
        <f t="shared" ca="1" si="19"/>
        <v>93</v>
      </c>
      <c r="G806">
        <f t="shared" ca="1" si="19"/>
        <v>138</v>
      </c>
      <c r="H806">
        <f t="shared" ca="1" si="19"/>
        <v>18</v>
      </c>
      <c r="I806" s="3">
        <f ca="1">SUMPRODUCT(C806:H806/SUM(C806:H806),對照表!$D$4:$I$4)/2.5</f>
        <v>0.13191056910569104</v>
      </c>
      <c r="J806">
        <f ca="1">SUM(表格1[[#This Row],[step1]:[step3]])</f>
        <v>243</v>
      </c>
      <c r="K806">
        <f ca="1">SUM(表格1[[#This Row],[step4]:[step6]])</f>
        <v>249</v>
      </c>
    </row>
    <row r="807" spans="1:11" x14ac:dyDescent="0.4">
      <c r="A807">
        <v>34</v>
      </c>
      <c r="B807">
        <v>24</v>
      </c>
      <c r="C807">
        <f t="shared" ca="1" si="19"/>
        <v>71</v>
      </c>
      <c r="D807">
        <f t="shared" ca="1" si="19"/>
        <v>46</v>
      </c>
      <c r="E807">
        <f t="shared" ca="1" si="19"/>
        <v>90</v>
      </c>
      <c r="F807">
        <f t="shared" ca="1" si="19"/>
        <v>4</v>
      </c>
      <c r="G807">
        <f t="shared" ca="1" si="19"/>
        <v>38</v>
      </c>
      <c r="H807">
        <f t="shared" ca="1" si="19"/>
        <v>8</v>
      </c>
      <c r="I807" s="3">
        <f ca="1">SUMPRODUCT(C807:H807/SUM(C807:H807),對照表!$D$4:$I$4)/2.5</f>
        <v>0.23579766536964977</v>
      </c>
      <c r="J807">
        <f ca="1">SUM(表格1[[#This Row],[step1]:[step3]])</f>
        <v>207</v>
      </c>
      <c r="K807">
        <f ca="1">SUM(表格1[[#This Row],[step4]:[step6]])</f>
        <v>50</v>
      </c>
    </row>
    <row r="808" spans="1:11" x14ac:dyDescent="0.4">
      <c r="A808">
        <v>34</v>
      </c>
      <c r="B808">
        <v>24</v>
      </c>
      <c r="C808">
        <f t="shared" ca="1" si="19"/>
        <v>42</v>
      </c>
      <c r="D808">
        <f t="shared" ca="1" si="19"/>
        <v>157</v>
      </c>
      <c r="E808">
        <f t="shared" ca="1" si="19"/>
        <v>21</v>
      </c>
      <c r="F808">
        <f t="shared" ca="1" si="19"/>
        <v>78</v>
      </c>
      <c r="G808">
        <f t="shared" ca="1" si="19"/>
        <v>101</v>
      </c>
      <c r="H808">
        <f t="shared" ca="1" si="19"/>
        <v>65</v>
      </c>
      <c r="I808" s="3">
        <f ca="1">SUMPRODUCT(C808:H808/SUM(C808:H808),對照表!$D$4:$I$4)/2.5</f>
        <v>0.16357758620689652</v>
      </c>
      <c r="J808">
        <f ca="1">SUM(表格1[[#This Row],[step1]:[step3]])</f>
        <v>220</v>
      </c>
      <c r="K808">
        <f ca="1">SUM(表格1[[#This Row],[step4]:[step6]])</f>
        <v>244</v>
      </c>
    </row>
    <row r="809" spans="1:11" x14ac:dyDescent="0.4">
      <c r="A809">
        <v>34</v>
      </c>
      <c r="B809">
        <v>24</v>
      </c>
      <c r="C809">
        <f t="shared" ca="1" si="19"/>
        <v>83</v>
      </c>
      <c r="D809">
        <f t="shared" ca="1" si="19"/>
        <v>28</v>
      </c>
      <c r="E809">
        <f t="shared" ca="1" si="19"/>
        <v>41</v>
      </c>
      <c r="F809">
        <f t="shared" ca="1" si="19"/>
        <v>94</v>
      </c>
      <c r="G809">
        <f t="shared" ca="1" si="19"/>
        <v>118</v>
      </c>
      <c r="H809">
        <f t="shared" ca="1" si="19"/>
        <v>18</v>
      </c>
      <c r="I809" s="3">
        <f ca="1">SUMPRODUCT(C809:H809/SUM(C809:H809),對照表!$D$4:$I$4)/2.5</f>
        <v>0.1549738219895288</v>
      </c>
      <c r="J809">
        <f ca="1">SUM(表格1[[#This Row],[step1]:[step3]])</f>
        <v>152</v>
      </c>
      <c r="K809">
        <f ca="1">SUM(表格1[[#This Row],[step4]:[step6]])</f>
        <v>230</v>
      </c>
    </row>
    <row r="810" spans="1:11" x14ac:dyDescent="0.4">
      <c r="A810">
        <v>34</v>
      </c>
      <c r="B810">
        <v>24</v>
      </c>
      <c r="C810">
        <f t="shared" ca="1" si="19"/>
        <v>48</v>
      </c>
      <c r="D810">
        <f t="shared" ca="1" si="19"/>
        <v>13</v>
      </c>
      <c r="E810">
        <f t="shared" ca="1" si="19"/>
        <v>76</v>
      </c>
      <c r="F810">
        <f t="shared" ca="1" si="19"/>
        <v>123</v>
      </c>
      <c r="G810">
        <f t="shared" ca="1" si="19"/>
        <v>60</v>
      </c>
      <c r="H810">
        <f t="shared" ca="1" si="19"/>
        <v>102</v>
      </c>
      <c r="I810" s="3">
        <f ca="1">SUMPRODUCT(C810:H810/SUM(C810:H810),對照表!$D$4:$I$4)/2.5</f>
        <v>0.11990521327014218</v>
      </c>
      <c r="J810">
        <f ca="1">SUM(表格1[[#This Row],[step1]:[step3]])</f>
        <v>137</v>
      </c>
      <c r="K810">
        <f ca="1">SUM(表格1[[#This Row],[step4]:[step6]])</f>
        <v>285</v>
      </c>
    </row>
    <row r="811" spans="1:11" x14ac:dyDescent="0.4">
      <c r="A811">
        <v>35</v>
      </c>
      <c r="B811">
        <v>24</v>
      </c>
      <c r="C811">
        <f t="shared" ca="1" si="19"/>
        <v>25</v>
      </c>
      <c r="D811">
        <f t="shared" ca="1" si="19"/>
        <v>21</v>
      </c>
      <c r="E811">
        <f t="shared" ca="1" si="19"/>
        <v>64</v>
      </c>
      <c r="F811">
        <f t="shared" ca="1" si="19"/>
        <v>62</v>
      </c>
      <c r="G811">
        <f t="shared" ca="1" si="19"/>
        <v>63</v>
      </c>
      <c r="H811">
        <f t="shared" ca="1" si="19"/>
        <v>60</v>
      </c>
      <c r="I811" s="3">
        <f ca="1">SUMPRODUCT(C811:H811/SUM(C811:H811),對照表!$D$4:$I$4)/2.5</f>
        <v>0.11966101694915254</v>
      </c>
      <c r="J811">
        <f ca="1">SUM(表格1[[#This Row],[step1]:[step3]])</f>
        <v>110</v>
      </c>
      <c r="K811">
        <f ca="1">SUM(表格1[[#This Row],[step4]:[step6]])</f>
        <v>185</v>
      </c>
    </row>
    <row r="812" spans="1:11" x14ac:dyDescent="0.4">
      <c r="A812">
        <v>35</v>
      </c>
      <c r="B812">
        <v>24</v>
      </c>
      <c r="C812">
        <f t="shared" ca="1" si="19"/>
        <v>91</v>
      </c>
      <c r="D812">
        <f t="shared" ca="1" si="19"/>
        <v>22</v>
      </c>
      <c r="E812">
        <f t="shared" ca="1" si="19"/>
        <v>40</v>
      </c>
      <c r="F812">
        <f t="shared" ca="1" si="19"/>
        <v>171</v>
      </c>
      <c r="G812">
        <f t="shared" ca="1" si="19"/>
        <v>166</v>
      </c>
      <c r="H812">
        <f t="shared" ca="1" si="19"/>
        <v>95</v>
      </c>
      <c r="I812" s="3">
        <f ca="1">SUMPRODUCT(C812:H812/SUM(C812:H812),對照表!$D$4:$I$4)/2.5</f>
        <v>0.11641025641025642</v>
      </c>
      <c r="J812">
        <f ca="1">SUM(表格1[[#This Row],[step1]:[step3]])</f>
        <v>153</v>
      </c>
      <c r="K812">
        <f ca="1">SUM(表格1[[#This Row],[step4]:[step6]])</f>
        <v>432</v>
      </c>
    </row>
    <row r="813" spans="1:11" x14ac:dyDescent="0.4">
      <c r="A813">
        <v>35</v>
      </c>
      <c r="B813">
        <v>24</v>
      </c>
      <c r="C813">
        <f t="shared" ca="1" si="19"/>
        <v>74</v>
      </c>
      <c r="D813">
        <f t="shared" ca="1" si="19"/>
        <v>22</v>
      </c>
      <c r="E813">
        <f t="shared" ca="1" si="19"/>
        <v>219</v>
      </c>
      <c r="F813">
        <f t="shared" ca="1" si="19"/>
        <v>63</v>
      </c>
      <c r="G813">
        <f t="shared" ca="1" si="19"/>
        <v>254</v>
      </c>
      <c r="H813">
        <f t="shared" ca="1" si="19"/>
        <v>16</v>
      </c>
      <c r="I813" s="3">
        <f ca="1">SUMPRODUCT(C813:H813/SUM(C813:H813),對照表!$D$4:$I$4)/2.5</f>
        <v>0.13317901234567903</v>
      </c>
      <c r="J813">
        <f ca="1">SUM(表格1[[#This Row],[step1]:[step3]])</f>
        <v>315</v>
      </c>
      <c r="K813">
        <f ca="1">SUM(表格1[[#This Row],[step4]:[step6]])</f>
        <v>333</v>
      </c>
    </row>
    <row r="814" spans="1:11" x14ac:dyDescent="0.4">
      <c r="A814">
        <v>35</v>
      </c>
      <c r="B814">
        <v>24</v>
      </c>
      <c r="C814">
        <f t="shared" ca="1" si="19"/>
        <v>109</v>
      </c>
      <c r="D814">
        <f t="shared" ca="1" si="19"/>
        <v>223</v>
      </c>
      <c r="E814">
        <f t="shared" ca="1" si="19"/>
        <v>8</v>
      </c>
      <c r="F814">
        <f t="shared" ca="1" si="19"/>
        <v>39</v>
      </c>
      <c r="G814">
        <f t="shared" ca="1" si="19"/>
        <v>86</v>
      </c>
      <c r="H814">
        <f t="shared" ca="1" si="19"/>
        <v>40</v>
      </c>
      <c r="I814" s="3">
        <f ca="1">SUMPRODUCT(C814:H814/SUM(C814:H814),對照表!$D$4:$I$4)/2.5</f>
        <v>0.22970297029702974</v>
      </c>
      <c r="J814">
        <f ca="1">SUM(表格1[[#This Row],[step1]:[step3]])</f>
        <v>340</v>
      </c>
      <c r="K814">
        <f ca="1">SUM(表格1[[#This Row],[step4]:[step6]])</f>
        <v>165</v>
      </c>
    </row>
    <row r="815" spans="1:11" x14ac:dyDescent="0.4">
      <c r="A815">
        <v>35</v>
      </c>
      <c r="B815">
        <v>24</v>
      </c>
      <c r="C815">
        <f t="shared" ca="1" si="19"/>
        <v>154</v>
      </c>
      <c r="D815">
        <f t="shared" ca="1" si="19"/>
        <v>21</v>
      </c>
      <c r="E815">
        <f t="shared" ca="1" si="19"/>
        <v>5</v>
      </c>
      <c r="F815">
        <f t="shared" ca="1" si="19"/>
        <v>54</v>
      </c>
      <c r="G815">
        <f t="shared" ca="1" si="19"/>
        <v>116</v>
      </c>
      <c r="H815">
        <f t="shared" ca="1" si="19"/>
        <v>135</v>
      </c>
      <c r="I815" s="3">
        <f ca="1">SUMPRODUCT(C815:H815/SUM(C815:H815),對照表!$D$4:$I$4)/2.5</f>
        <v>0.15319587628865977</v>
      </c>
      <c r="J815">
        <f ca="1">SUM(表格1[[#This Row],[step1]:[step3]])</f>
        <v>180</v>
      </c>
      <c r="K815">
        <f ca="1">SUM(表格1[[#This Row],[step4]:[step6]])</f>
        <v>305</v>
      </c>
    </row>
    <row r="816" spans="1:11" x14ac:dyDescent="0.4">
      <c r="A816">
        <v>35</v>
      </c>
      <c r="B816">
        <v>24</v>
      </c>
      <c r="C816">
        <f t="shared" ca="1" si="19"/>
        <v>25</v>
      </c>
      <c r="D816">
        <f t="shared" ca="1" si="19"/>
        <v>111</v>
      </c>
      <c r="E816">
        <f t="shared" ca="1" si="19"/>
        <v>43</v>
      </c>
      <c r="F816">
        <f t="shared" ca="1" si="19"/>
        <v>161</v>
      </c>
      <c r="G816">
        <f t="shared" ca="1" si="19"/>
        <v>197</v>
      </c>
      <c r="H816">
        <f t="shared" ca="1" si="19"/>
        <v>123</v>
      </c>
      <c r="I816" s="3">
        <f ca="1">SUMPRODUCT(C816:H816/SUM(C816:H816),對照表!$D$4:$I$4)/2.5</f>
        <v>0.10303030303030303</v>
      </c>
      <c r="J816">
        <f ca="1">SUM(表格1[[#This Row],[step1]:[step3]])</f>
        <v>179</v>
      </c>
      <c r="K816">
        <f ca="1">SUM(表格1[[#This Row],[step4]:[step6]])</f>
        <v>481</v>
      </c>
    </row>
    <row r="817" spans="1:11" x14ac:dyDescent="0.4">
      <c r="A817">
        <v>35</v>
      </c>
      <c r="B817">
        <v>24</v>
      </c>
      <c r="C817">
        <f t="shared" ca="1" si="19"/>
        <v>152</v>
      </c>
      <c r="D817">
        <f t="shared" ca="1" si="19"/>
        <v>3</v>
      </c>
      <c r="E817">
        <f t="shared" ca="1" si="19"/>
        <v>160</v>
      </c>
      <c r="F817">
        <f t="shared" ca="1" si="19"/>
        <v>25</v>
      </c>
      <c r="G817">
        <f t="shared" ca="1" si="19"/>
        <v>93</v>
      </c>
      <c r="H817">
        <f t="shared" ca="1" si="19"/>
        <v>82</v>
      </c>
      <c r="I817" s="3">
        <f ca="1">SUMPRODUCT(C817:H817/SUM(C817:H817),對照表!$D$4:$I$4)/2.5</f>
        <v>0.18679611650485434</v>
      </c>
      <c r="J817">
        <f ca="1">SUM(表格1[[#This Row],[step1]:[step3]])</f>
        <v>315</v>
      </c>
      <c r="K817">
        <f ca="1">SUM(表格1[[#This Row],[step4]:[step6]])</f>
        <v>200</v>
      </c>
    </row>
    <row r="818" spans="1:11" x14ac:dyDescent="0.4">
      <c r="A818">
        <v>35</v>
      </c>
      <c r="B818">
        <v>24</v>
      </c>
      <c r="C818">
        <f t="shared" ca="1" si="19"/>
        <v>7</v>
      </c>
      <c r="D818">
        <f t="shared" ca="1" si="19"/>
        <v>6</v>
      </c>
      <c r="E818">
        <f t="shared" ca="1" si="19"/>
        <v>80</v>
      </c>
      <c r="F818">
        <f t="shared" ca="1" si="19"/>
        <v>20</v>
      </c>
      <c r="G818">
        <f t="shared" ca="1" si="19"/>
        <v>74</v>
      </c>
      <c r="H818">
        <f t="shared" ca="1" si="19"/>
        <v>51</v>
      </c>
      <c r="I818" s="3">
        <f ca="1">SUMPRODUCT(C818:H818/SUM(C818:H818),對照表!$D$4:$I$4)/2.5</f>
        <v>9.4957983193277321E-2</v>
      </c>
      <c r="J818">
        <f ca="1">SUM(表格1[[#This Row],[step1]:[step3]])</f>
        <v>93</v>
      </c>
      <c r="K818">
        <f ca="1">SUM(表格1[[#This Row],[step4]:[step6]])</f>
        <v>145</v>
      </c>
    </row>
    <row r="819" spans="1:11" x14ac:dyDescent="0.4">
      <c r="A819">
        <v>35</v>
      </c>
      <c r="B819">
        <v>24</v>
      </c>
      <c r="C819">
        <f t="shared" ca="1" si="19"/>
        <v>39</v>
      </c>
      <c r="D819">
        <f t="shared" ca="1" si="19"/>
        <v>131</v>
      </c>
      <c r="E819">
        <f t="shared" ca="1" si="19"/>
        <v>161</v>
      </c>
      <c r="F819">
        <f t="shared" ca="1" si="19"/>
        <v>27</v>
      </c>
      <c r="G819">
        <f t="shared" ca="1" si="19"/>
        <v>78</v>
      </c>
      <c r="H819">
        <f t="shared" ca="1" si="19"/>
        <v>27</v>
      </c>
      <c r="I819" s="3">
        <f ca="1">SUMPRODUCT(C819:H819/SUM(C819:H819),對照表!$D$4:$I$4)/2.5</f>
        <v>0.19395248380129587</v>
      </c>
      <c r="J819">
        <f ca="1">SUM(表格1[[#This Row],[step1]:[step3]])</f>
        <v>331</v>
      </c>
      <c r="K819">
        <f ca="1">SUM(表格1[[#This Row],[step4]:[step6]])</f>
        <v>132</v>
      </c>
    </row>
    <row r="820" spans="1:11" x14ac:dyDescent="0.4">
      <c r="A820">
        <v>36</v>
      </c>
      <c r="B820">
        <v>24</v>
      </c>
      <c r="C820">
        <f t="shared" ca="1" si="19"/>
        <v>29</v>
      </c>
      <c r="D820">
        <f t="shared" ca="1" si="19"/>
        <v>144</v>
      </c>
      <c r="E820">
        <f t="shared" ca="1" si="19"/>
        <v>201</v>
      </c>
      <c r="F820">
        <f t="shared" ca="1" si="19"/>
        <v>86</v>
      </c>
      <c r="G820">
        <f t="shared" ca="1" si="19"/>
        <v>79</v>
      </c>
      <c r="H820">
        <f t="shared" ca="1" si="19"/>
        <v>21</v>
      </c>
      <c r="I820" s="3">
        <f ca="1">SUMPRODUCT(C820:H820/SUM(C820:H820),對照表!$D$4:$I$4)/2.5</f>
        <v>0.185</v>
      </c>
      <c r="J820">
        <f ca="1">SUM(表格1[[#This Row],[step1]:[step3]])</f>
        <v>374</v>
      </c>
      <c r="K820">
        <f ca="1">SUM(表格1[[#This Row],[step4]:[step6]])</f>
        <v>186</v>
      </c>
    </row>
    <row r="821" spans="1:11" x14ac:dyDescent="0.4">
      <c r="A821">
        <v>36</v>
      </c>
      <c r="B821">
        <v>24</v>
      </c>
      <c r="C821">
        <f t="shared" ca="1" si="19"/>
        <v>16</v>
      </c>
      <c r="D821">
        <f t="shared" ca="1" si="19"/>
        <v>145</v>
      </c>
      <c r="E821">
        <f t="shared" ca="1" si="19"/>
        <v>51</v>
      </c>
      <c r="F821">
        <f t="shared" ca="1" si="19"/>
        <v>98</v>
      </c>
      <c r="G821">
        <f t="shared" ca="1" si="19"/>
        <v>127</v>
      </c>
      <c r="H821">
        <f t="shared" ca="1" si="19"/>
        <v>97</v>
      </c>
      <c r="I821" s="3">
        <f ca="1">SUMPRODUCT(C821:H821/SUM(C821:H821),對照表!$D$4:$I$4)/2.5</f>
        <v>0.13089887640449438</v>
      </c>
      <c r="J821">
        <f ca="1">SUM(表格1[[#This Row],[step1]:[step3]])</f>
        <v>212</v>
      </c>
      <c r="K821">
        <f ca="1">SUM(表格1[[#This Row],[step4]:[step6]])</f>
        <v>322</v>
      </c>
    </row>
    <row r="822" spans="1:11" x14ac:dyDescent="0.4">
      <c r="A822">
        <v>36</v>
      </c>
      <c r="B822">
        <v>24</v>
      </c>
      <c r="C822">
        <f t="shared" ca="1" si="19"/>
        <v>30</v>
      </c>
      <c r="D822">
        <f t="shared" ca="1" si="19"/>
        <v>48</v>
      </c>
      <c r="E822">
        <f t="shared" ca="1" si="19"/>
        <v>252</v>
      </c>
      <c r="F822">
        <f t="shared" ca="1" si="19"/>
        <v>100</v>
      </c>
      <c r="G822">
        <f t="shared" ca="1" si="19"/>
        <v>103</v>
      </c>
      <c r="H822">
        <f t="shared" ca="1" si="19"/>
        <v>80</v>
      </c>
      <c r="I822" s="3">
        <f ca="1">SUMPRODUCT(C822:H822/SUM(C822:H822),對照表!$D$4:$I$4)/2.5</f>
        <v>0.14159869494290372</v>
      </c>
      <c r="J822">
        <f ca="1">SUM(表格1[[#This Row],[step1]:[step3]])</f>
        <v>330</v>
      </c>
      <c r="K822">
        <f ca="1">SUM(表格1[[#This Row],[step4]:[step6]])</f>
        <v>283</v>
      </c>
    </row>
    <row r="823" spans="1:11" x14ac:dyDescent="0.4">
      <c r="A823">
        <v>36</v>
      </c>
      <c r="B823">
        <v>24</v>
      </c>
      <c r="C823">
        <f t="shared" ca="1" si="19"/>
        <v>81</v>
      </c>
      <c r="D823">
        <f t="shared" ca="1" si="19"/>
        <v>49</v>
      </c>
      <c r="E823">
        <f t="shared" ca="1" si="19"/>
        <v>171</v>
      </c>
      <c r="F823">
        <f t="shared" ca="1" si="19"/>
        <v>26</v>
      </c>
      <c r="G823">
        <f t="shared" ca="1" si="19"/>
        <v>140</v>
      </c>
      <c r="H823">
        <f t="shared" ca="1" si="19"/>
        <v>22</v>
      </c>
      <c r="I823" s="3">
        <f ca="1">SUMPRODUCT(C823:H823/SUM(C823:H823),對照表!$D$4:$I$4)/2.5</f>
        <v>0.17157464212678936</v>
      </c>
      <c r="J823">
        <f ca="1">SUM(表格1[[#This Row],[step1]:[step3]])</f>
        <v>301</v>
      </c>
      <c r="K823">
        <f ca="1">SUM(表格1[[#This Row],[step4]:[step6]])</f>
        <v>188</v>
      </c>
    </row>
    <row r="824" spans="1:11" x14ac:dyDescent="0.4">
      <c r="A824">
        <v>36</v>
      </c>
      <c r="B824">
        <v>24</v>
      </c>
      <c r="C824">
        <f t="shared" ca="1" si="19"/>
        <v>16</v>
      </c>
      <c r="D824">
        <f t="shared" ca="1" si="19"/>
        <v>126</v>
      </c>
      <c r="E824">
        <f t="shared" ca="1" si="19"/>
        <v>125</v>
      </c>
      <c r="F824">
        <f t="shared" ca="1" si="19"/>
        <v>133</v>
      </c>
      <c r="G824">
        <f t="shared" ca="1" si="19"/>
        <v>70</v>
      </c>
      <c r="H824">
        <f t="shared" ca="1" si="19"/>
        <v>24</v>
      </c>
      <c r="I824" s="3">
        <f ca="1">SUMPRODUCT(C824:H824/SUM(C824:H824),對照表!$D$4:$I$4)/2.5</f>
        <v>0.16700404858299595</v>
      </c>
      <c r="J824">
        <f ca="1">SUM(表格1[[#This Row],[step1]:[step3]])</f>
        <v>267</v>
      </c>
      <c r="K824">
        <f ca="1">SUM(表格1[[#This Row],[step4]:[step6]])</f>
        <v>227</v>
      </c>
    </row>
    <row r="825" spans="1:11" x14ac:dyDescent="0.4">
      <c r="A825">
        <v>36</v>
      </c>
      <c r="B825">
        <v>24</v>
      </c>
      <c r="C825">
        <f t="shared" ca="1" si="19"/>
        <v>67</v>
      </c>
      <c r="D825">
        <f t="shared" ca="1" si="19"/>
        <v>107</v>
      </c>
      <c r="E825">
        <f t="shared" ca="1" si="19"/>
        <v>197</v>
      </c>
      <c r="F825">
        <f t="shared" ca="1" si="19"/>
        <v>7</v>
      </c>
      <c r="G825">
        <f t="shared" ca="1" si="19"/>
        <v>98</v>
      </c>
      <c r="H825">
        <f t="shared" ca="1" si="19"/>
        <v>46</v>
      </c>
      <c r="I825" s="3">
        <f ca="1">SUMPRODUCT(C825:H825/SUM(C825:H825),對照表!$D$4:$I$4)/2.5</f>
        <v>0.18965517241379309</v>
      </c>
      <c r="J825">
        <f ca="1">SUM(表格1[[#This Row],[step1]:[step3]])</f>
        <v>371</v>
      </c>
      <c r="K825">
        <f ca="1">SUM(表格1[[#This Row],[step4]:[step6]])</f>
        <v>151</v>
      </c>
    </row>
    <row r="826" spans="1:11" x14ac:dyDescent="0.4">
      <c r="A826">
        <v>36</v>
      </c>
      <c r="B826">
        <v>24</v>
      </c>
      <c r="C826">
        <f t="shared" ca="1" si="19"/>
        <v>117</v>
      </c>
      <c r="D826">
        <f t="shared" ca="1" si="19"/>
        <v>92</v>
      </c>
      <c r="E826">
        <f t="shared" ca="1" si="19"/>
        <v>177</v>
      </c>
      <c r="F826">
        <f t="shared" ca="1" si="19"/>
        <v>57</v>
      </c>
      <c r="G826">
        <f t="shared" ca="1" si="19"/>
        <v>18</v>
      </c>
      <c r="H826">
        <f t="shared" ca="1" si="19"/>
        <v>228</v>
      </c>
      <c r="I826" s="3">
        <f ca="1">SUMPRODUCT(C826:H826/SUM(C826:H826),對照表!$D$4:$I$4)/2.5</f>
        <v>0.1676342525399129</v>
      </c>
      <c r="J826">
        <f ca="1">SUM(表格1[[#This Row],[step1]:[step3]])</f>
        <v>386</v>
      </c>
      <c r="K826">
        <f ca="1">SUM(表格1[[#This Row],[step4]:[step6]])</f>
        <v>303</v>
      </c>
    </row>
    <row r="827" spans="1:11" x14ac:dyDescent="0.4">
      <c r="A827">
        <v>36</v>
      </c>
      <c r="B827">
        <v>24</v>
      </c>
      <c r="C827">
        <f t="shared" ca="1" si="19"/>
        <v>50</v>
      </c>
      <c r="D827">
        <f t="shared" ca="1" si="19"/>
        <v>132</v>
      </c>
      <c r="E827">
        <f t="shared" ca="1" si="19"/>
        <v>158</v>
      </c>
      <c r="F827">
        <f t="shared" ca="1" si="19"/>
        <v>57</v>
      </c>
      <c r="G827">
        <f t="shared" ca="1" si="19"/>
        <v>2</v>
      </c>
      <c r="H827">
        <f t="shared" ca="1" si="19"/>
        <v>30</v>
      </c>
      <c r="I827" s="3">
        <f ca="1">SUMPRODUCT(C827:H827/SUM(C827:H827),對照表!$D$4:$I$4)/2.5</f>
        <v>0.22587412587412586</v>
      </c>
      <c r="J827">
        <f ca="1">SUM(表格1[[#This Row],[step1]:[step3]])</f>
        <v>340</v>
      </c>
      <c r="K827">
        <f ca="1">SUM(表格1[[#This Row],[step4]:[step6]])</f>
        <v>89</v>
      </c>
    </row>
    <row r="828" spans="1:11" x14ac:dyDescent="0.4">
      <c r="A828">
        <v>36</v>
      </c>
      <c r="B828">
        <v>24</v>
      </c>
      <c r="C828">
        <f t="shared" ca="1" si="19"/>
        <v>214</v>
      </c>
      <c r="D828">
        <f t="shared" ca="1" si="19"/>
        <v>46</v>
      </c>
      <c r="E828">
        <f t="shared" ca="1" si="19"/>
        <v>58</v>
      </c>
      <c r="F828">
        <f t="shared" ca="1" si="19"/>
        <v>64</v>
      </c>
      <c r="G828">
        <f t="shared" ca="1" si="19"/>
        <v>64</v>
      </c>
      <c r="H828">
        <f t="shared" ca="1" si="19"/>
        <v>127</v>
      </c>
      <c r="I828" s="3">
        <f ca="1">SUMPRODUCT(C828:H828/SUM(C828:H828),對照表!$D$4:$I$4)/2.5</f>
        <v>0.20488656195462479</v>
      </c>
      <c r="J828">
        <f ca="1">SUM(表格1[[#This Row],[step1]:[step3]])</f>
        <v>318</v>
      </c>
      <c r="K828">
        <f ca="1">SUM(表格1[[#This Row],[step4]:[step6]])</f>
        <v>255</v>
      </c>
    </row>
    <row r="829" spans="1:11" x14ac:dyDescent="0.4">
      <c r="A829">
        <v>36</v>
      </c>
      <c r="B829">
        <v>24</v>
      </c>
      <c r="C829">
        <f t="shared" ca="1" si="19"/>
        <v>70</v>
      </c>
      <c r="D829">
        <f t="shared" ca="1" si="19"/>
        <v>101</v>
      </c>
      <c r="E829">
        <f t="shared" ca="1" si="19"/>
        <v>92</v>
      </c>
      <c r="F829">
        <f t="shared" ca="1" si="19"/>
        <v>127</v>
      </c>
      <c r="G829">
        <f t="shared" ca="1" si="19"/>
        <v>52</v>
      </c>
      <c r="H829">
        <f t="shared" ca="1" si="19"/>
        <v>170</v>
      </c>
      <c r="I829" s="3">
        <f ca="1">SUMPRODUCT(C829:H829/SUM(C829:H829),對照表!$D$4:$I$4)/2.5</f>
        <v>0.146078431372549</v>
      </c>
      <c r="J829">
        <f ca="1">SUM(表格1[[#This Row],[step1]:[step3]])</f>
        <v>263</v>
      </c>
      <c r="K829">
        <f ca="1">SUM(表格1[[#This Row],[step4]:[step6]])</f>
        <v>349</v>
      </c>
    </row>
    <row r="830" spans="1:11" x14ac:dyDescent="0.4">
      <c r="A830">
        <v>36</v>
      </c>
      <c r="B830">
        <v>24</v>
      </c>
      <c r="C830">
        <f t="shared" ca="1" si="19"/>
        <v>114</v>
      </c>
      <c r="D830">
        <f t="shared" ca="1" si="19"/>
        <v>67</v>
      </c>
      <c r="E830">
        <f t="shared" ca="1" si="19"/>
        <v>110</v>
      </c>
      <c r="F830">
        <f t="shared" ca="1" si="19"/>
        <v>69</v>
      </c>
      <c r="G830">
        <f t="shared" ca="1" si="19"/>
        <v>29</v>
      </c>
      <c r="H830">
        <f t="shared" ca="1" si="19"/>
        <v>85</v>
      </c>
      <c r="I830" s="3">
        <f ca="1">SUMPRODUCT(C830:H830/SUM(C830:H830),對照表!$D$4:$I$4)/2.5</f>
        <v>0.19957805907172993</v>
      </c>
      <c r="J830">
        <f ca="1">SUM(表格1[[#This Row],[step1]:[step3]])</f>
        <v>291</v>
      </c>
      <c r="K830">
        <f ca="1">SUM(表格1[[#This Row],[step4]:[step6]])</f>
        <v>183</v>
      </c>
    </row>
    <row r="831" spans="1:11" x14ac:dyDescent="0.4">
      <c r="A831">
        <v>36</v>
      </c>
      <c r="B831">
        <v>24</v>
      </c>
      <c r="C831">
        <f t="shared" ca="1" si="19"/>
        <v>69</v>
      </c>
      <c r="D831">
        <f t="shared" ca="1" si="19"/>
        <v>16</v>
      </c>
      <c r="E831">
        <f t="shared" ca="1" si="19"/>
        <v>84</v>
      </c>
      <c r="F831">
        <f t="shared" ca="1" si="19"/>
        <v>17</v>
      </c>
      <c r="G831">
        <f t="shared" ca="1" si="19"/>
        <v>0</v>
      </c>
      <c r="H831">
        <f t="shared" ca="1" si="19"/>
        <v>49</v>
      </c>
      <c r="I831" s="3">
        <f ca="1">SUMPRODUCT(C831:H831/SUM(C831:H831),對照表!$D$4:$I$4)/2.5</f>
        <v>0.21659574468085108</v>
      </c>
      <c r="J831">
        <f ca="1">SUM(表格1[[#This Row],[step1]:[step3]])</f>
        <v>169</v>
      </c>
      <c r="K831">
        <f ca="1">SUM(表格1[[#This Row],[step4]:[step6]])</f>
        <v>66</v>
      </c>
    </row>
    <row r="832" spans="1:11" x14ac:dyDescent="0.4">
      <c r="A832">
        <v>36</v>
      </c>
      <c r="B832">
        <v>24</v>
      </c>
      <c r="C832">
        <f t="shared" ca="1" si="19"/>
        <v>83</v>
      </c>
      <c r="D832">
        <f t="shared" ca="1" si="19"/>
        <v>118</v>
      </c>
      <c r="E832">
        <f t="shared" ca="1" si="19"/>
        <v>163</v>
      </c>
      <c r="F832">
        <f t="shared" ca="1" si="19"/>
        <v>52</v>
      </c>
      <c r="G832">
        <f t="shared" ca="1" si="19"/>
        <v>25</v>
      </c>
      <c r="H832">
        <f t="shared" ca="1" si="19"/>
        <v>70</v>
      </c>
      <c r="I832" s="3">
        <f ca="1">SUMPRODUCT(C832:H832/SUM(C832:H832),對照表!$D$4:$I$4)/2.5</f>
        <v>0.20821917808219181</v>
      </c>
      <c r="J832">
        <f ca="1">SUM(表格1[[#This Row],[step1]:[step3]])</f>
        <v>364</v>
      </c>
      <c r="K832">
        <f ca="1">SUM(表格1[[#This Row],[step4]:[step6]])</f>
        <v>147</v>
      </c>
    </row>
    <row r="833" spans="1:11" x14ac:dyDescent="0.4">
      <c r="A833">
        <v>36</v>
      </c>
      <c r="B833">
        <v>24</v>
      </c>
      <c r="C833">
        <f t="shared" ca="1" si="19"/>
        <v>75</v>
      </c>
      <c r="D833">
        <f t="shared" ca="1" si="19"/>
        <v>49</v>
      </c>
      <c r="E833">
        <f t="shared" ca="1" si="19"/>
        <v>109</v>
      </c>
      <c r="F833">
        <f t="shared" ca="1" si="19"/>
        <v>199</v>
      </c>
      <c r="G833">
        <f t="shared" ca="1" si="19"/>
        <v>228</v>
      </c>
      <c r="H833">
        <f t="shared" ca="1" si="19"/>
        <v>50</v>
      </c>
      <c r="I833" s="3">
        <f ca="1">SUMPRODUCT(C833:H833/SUM(C833:H833),對照表!$D$4:$I$4)/2.5</f>
        <v>0.12169014084507043</v>
      </c>
      <c r="J833">
        <f ca="1">SUM(表格1[[#This Row],[step1]:[step3]])</f>
        <v>233</v>
      </c>
      <c r="K833">
        <f ca="1">SUM(表格1[[#This Row],[step4]:[step6]])</f>
        <v>477</v>
      </c>
    </row>
    <row r="834" spans="1:11" x14ac:dyDescent="0.4">
      <c r="A834">
        <v>36</v>
      </c>
      <c r="B834">
        <v>24</v>
      </c>
      <c r="C834">
        <f t="shared" ca="1" si="19"/>
        <v>65</v>
      </c>
      <c r="D834">
        <f t="shared" ca="1" si="19"/>
        <v>210</v>
      </c>
      <c r="E834">
        <f t="shared" ca="1" si="19"/>
        <v>149</v>
      </c>
      <c r="F834">
        <f t="shared" ca="1" si="19"/>
        <v>72</v>
      </c>
      <c r="G834">
        <f t="shared" ca="1" si="19"/>
        <v>69</v>
      </c>
      <c r="H834">
        <f t="shared" ca="1" si="19"/>
        <v>93</v>
      </c>
      <c r="I834" s="3">
        <f ca="1">SUMPRODUCT(C834:H834/SUM(C834:H834),對照表!$D$4:$I$4)/2.5</f>
        <v>0.19148936170212766</v>
      </c>
      <c r="J834">
        <f ca="1">SUM(表格1[[#This Row],[step1]:[step3]])</f>
        <v>424</v>
      </c>
      <c r="K834">
        <f ca="1">SUM(表格1[[#This Row],[step4]:[step6]])</f>
        <v>234</v>
      </c>
    </row>
    <row r="835" spans="1:11" x14ac:dyDescent="0.4">
      <c r="A835">
        <v>36</v>
      </c>
      <c r="B835">
        <v>24</v>
      </c>
      <c r="C835">
        <f t="shared" ca="1" si="19"/>
        <v>2</v>
      </c>
      <c r="D835">
        <f t="shared" ca="1" si="19"/>
        <v>29</v>
      </c>
      <c r="E835">
        <f t="shared" ca="1" si="19"/>
        <v>109</v>
      </c>
      <c r="F835">
        <f t="shared" ca="1" si="19"/>
        <v>110</v>
      </c>
      <c r="G835">
        <f t="shared" ca="1" si="19"/>
        <v>102</v>
      </c>
      <c r="H835">
        <f t="shared" ca="1" si="19"/>
        <v>42</v>
      </c>
      <c r="I835" s="3">
        <f ca="1">SUMPRODUCT(C835:H835/SUM(C835:H835),對照表!$D$4:$I$4)/2.5</f>
        <v>0.10736040609137057</v>
      </c>
      <c r="J835">
        <f ca="1">SUM(表格1[[#This Row],[step1]:[step3]])</f>
        <v>140</v>
      </c>
      <c r="K835">
        <f ca="1">SUM(表格1[[#This Row],[step4]:[step6]])</f>
        <v>254</v>
      </c>
    </row>
    <row r="836" spans="1:11" x14ac:dyDescent="0.4">
      <c r="A836">
        <v>36</v>
      </c>
      <c r="B836">
        <v>24</v>
      </c>
      <c r="C836">
        <f t="shared" ca="1" si="19"/>
        <v>2</v>
      </c>
      <c r="D836">
        <f t="shared" ca="1" si="19"/>
        <v>125</v>
      </c>
      <c r="E836">
        <f t="shared" ca="1" si="19"/>
        <v>58</v>
      </c>
      <c r="F836">
        <f t="shared" ca="1" si="19"/>
        <v>5</v>
      </c>
      <c r="G836">
        <f t="shared" ca="1" si="19"/>
        <v>46</v>
      </c>
      <c r="H836">
        <f t="shared" ca="1" si="19"/>
        <v>26</v>
      </c>
      <c r="I836" s="3">
        <f ca="1">SUMPRODUCT(C836:H836/SUM(C836:H836),對照表!$D$4:$I$4)/2.5</f>
        <v>0.19236641221374046</v>
      </c>
      <c r="J836">
        <f ca="1">SUM(表格1[[#This Row],[step1]:[step3]])</f>
        <v>185</v>
      </c>
      <c r="K836">
        <f ca="1">SUM(表格1[[#This Row],[step4]:[step6]])</f>
        <v>77</v>
      </c>
    </row>
    <row r="837" spans="1:11" x14ac:dyDescent="0.4">
      <c r="A837">
        <v>37</v>
      </c>
      <c r="B837">
        <v>24</v>
      </c>
      <c r="C837">
        <f t="shared" ca="1" si="19"/>
        <v>2</v>
      </c>
      <c r="D837">
        <f t="shared" ca="1" si="19"/>
        <v>17</v>
      </c>
      <c r="E837">
        <f t="shared" ca="1" si="19"/>
        <v>127</v>
      </c>
      <c r="F837">
        <f t="shared" ca="1" si="19"/>
        <v>87</v>
      </c>
      <c r="G837">
        <f t="shared" ca="1" si="19"/>
        <v>119</v>
      </c>
      <c r="H837">
        <f t="shared" ca="1" si="19"/>
        <v>61</v>
      </c>
      <c r="I837" s="3">
        <f ca="1">SUMPRODUCT(C837:H837/SUM(C837:H837),對照表!$D$4:$I$4)/2.5</f>
        <v>9.6852300242130734E-2</v>
      </c>
      <c r="J837">
        <f ca="1">SUM(表格1[[#This Row],[step1]:[step3]])</f>
        <v>146</v>
      </c>
      <c r="K837">
        <f ca="1">SUM(表格1[[#This Row],[step4]:[step6]])</f>
        <v>267</v>
      </c>
    </row>
    <row r="838" spans="1:11" x14ac:dyDescent="0.4">
      <c r="A838">
        <v>37</v>
      </c>
      <c r="B838">
        <v>24</v>
      </c>
      <c r="C838">
        <f t="shared" ca="1" si="19"/>
        <v>109</v>
      </c>
      <c r="D838">
        <f t="shared" ca="1" si="19"/>
        <v>43</v>
      </c>
      <c r="E838">
        <f t="shared" ca="1" si="19"/>
        <v>165</v>
      </c>
      <c r="F838">
        <f t="shared" ca="1" si="19"/>
        <v>113</v>
      </c>
      <c r="G838">
        <f t="shared" ca="1" si="19"/>
        <v>59</v>
      </c>
      <c r="H838">
        <f t="shared" ca="1" si="19"/>
        <v>30</v>
      </c>
      <c r="I838" s="3">
        <f ca="1">SUMPRODUCT(C838:H838/SUM(C838:H838),對照表!$D$4:$I$4)/2.5</f>
        <v>0.19421965317919074</v>
      </c>
      <c r="J838">
        <f ca="1">SUM(表格1[[#This Row],[step1]:[step3]])</f>
        <v>317</v>
      </c>
      <c r="K838">
        <f ca="1">SUM(表格1[[#This Row],[step4]:[step6]])</f>
        <v>202</v>
      </c>
    </row>
    <row r="839" spans="1:11" x14ac:dyDescent="0.4">
      <c r="A839">
        <v>37</v>
      </c>
      <c r="B839">
        <v>24</v>
      </c>
      <c r="C839">
        <f t="shared" ca="1" si="19"/>
        <v>52</v>
      </c>
      <c r="D839">
        <f t="shared" ca="1" si="19"/>
        <v>26</v>
      </c>
      <c r="E839">
        <f t="shared" ca="1" si="19"/>
        <v>124</v>
      </c>
      <c r="F839">
        <f t="shared" ca="1" si="19"/>
        <v>10</v>
      </c>
      <c r="G839">
        <f t="shared" ca="1" si="19"/>
        <v>3</v>
      </c>
      <c r="H839">
        <f t="shared" ca="1" si="19"/>
        <v>37</v>
      </c>
      <c r="I839" s="3">
        <f ca="1">SUMPRODUCT(C839:H839/SUM(C839:H839),對照表!$D$4:$I$4)/2.5</f>
        <v>0.21587301587301586</v>
      </c>
      <c r="J839">
        <f ca="1">SUM(表格1[[#This Row],[step1]:[step3]])</f>
        <v>202</v>
      </c>
      <c r="K839">
        <f ca="1">SUM(表格1[[#This Row],[step4]:[step6]])</f>
        <v>50</v>
      </c>
    </row>
    <row r="840" spans="1:11" x14ac:dyDescent="0.4">
      <c r="A840">
        <v>37</v>
      </c>
      <c r="B840">
        <v>24</v>
      </c>
      <c r="C840">
        <f t="shared" ca="1" si="19"/>
        <v>236</v>
      </c>
      <c r="D840">
        <f t="shared" ca="1" si="19"/>
        <v>64</v>
      </c>
      <c r="E840">
        <f t="shared" ca="1" si="19"/>
        <v>177</v>
      </c>
      <c r="F840">
        <f t="shared" ca="1" si="19"/>
        <v>144</v>
      </c>
      <c r="G840">
        <f t="shared" ca="1" si="19"/>
        <v>128</v>
      </c>
      <c r="H840">
        <f t="shared" ca="1" si="19"/>
        <v>67</v>
      </c>
      <c r="I840" s="3">
        <f ca="1">SUMPRODUCT(C840:H840/SUM(C840:H840),對照表!$D$4:$I$4)/2.5</f>
        <v>0.2002450980392157</v>
      </c>
      <c r="J840">
        <f ca="1">SUM(表格1[[#This Row],[step1]:[step3]])</f>
        <v>477</v>
      </c>
      <c r="K840">
        <f ca="1">SUM(表格1[[#This Row],[step4]:[step6]])</f>
        <v>339</v>
      </c>
    </row>
    <row r="841" spans="1:11" x14ac:dyDescent="0.4">
      <c r="A841">
        <v>37</v>
      </c>
      <c r="B841">
        <v>24</v>
      </c>
      <c r="C841">
        <f t="shared" ca="1" si="19"/>
        <v>20</v>
      </c>
      <c r="D841">
        <f t="shared" ca="1" si="19"/>
        <v>144</v>
      </c>
      <c r="E841">
        <f t="shared" ca="1" si="19"/>
        <v>28</v>
      </c>
      <c r="F841">
        <f t="shared" ref="C841:H904" ca="1" si="20">ABS(ROUND(_xlfn.NORM.INV(RAND(),0,1)*100,0))</f>
        <v>156</v>
      </c>
      <c r="G841">
        <f t="shared" ca="1" si="20"/>
        <v>44</v>
      </c>
      <c r="H841">
        <f t="shared" ca="1" si="20"/>
        <v>20</v>
      </c>
      <c r="I841" s="3">
        <f ca="1">SUMPRODUCT(C841:H841/SUM(C841:H841),對照表!$D$4:$I$4)/2.5</f>
        <v>0.17572815533980582</v>
      </c>
      <c r="J841">
        <f ca="1">SUM(表格1[[#This Row],[step1]:[step3]])</f>
        <v>192</v>
      </c>
      <c r="K841">
        <f ca="1">SUM(表格1[[#This Row],[step4]:[step6]])</f>
        <v>220</v>
      </c>
    </row>
    <row r="842" spans="1:11" x14ac:dyDescent="0.4">
      <c r="A842">
        <v>37</v>
      </c>
      <c r="B842">
        <v>24</v>
      </c>
      <c r="C842">
        <f t="shared" ca="1" si="20"/>
        <v>127</v>
      </c>
      <c r="D842">
        <f t="shared" ca="1" si="20"/>
        <v>59</v>
      </c>
      <c r="E842">
        <f t="shared" ca="1" si="20"/>
        <v>119</v>
      </c>
      <c r="F842">
        <f t="shared" ca="1" si="20"/>
        <v>142</v>
      </c>
      <c r="G842">
        <f t="shared" ca="1" si="20"/>
        <v>20</v>
      </c>
      <c r="H842">
        <f t="shared" ca="1" si="20"/>
        <v>12</v>
      </c>
      <c r="I842" s="3">
        <f ca="1">SUMPRODUCT(C842:H842/SUM(C842:H842),對照表!$D$4:$I$4)/2.5</f>
        <v>0.22233820459290188</v>
      </c>
      <c r="J842">
        <f ca="1">SUM(表格1[[#This Row],[step1]:[step3]])</f>
        <v>305</v>
      </c>
      <c r="K842">
        <f ca="1">SUM(表格1[[#This Row],[step4]:[step6]])</f>
        <v>174</v>
      </c>
    </row>
    <row r="843" spans="1:11" x14ac:dyDescent="0.4">
      <c r="A843">
        <v>37</v>
      </c>
      <c r="B843">
        <v>24</v>
      </c>
      <c r="C843">
        <f t="shared" ca="1" si="20"/>
        <v>137</v>
      </c>
      <c r="D843">
        <f t="shared" ca="1" si="20"/>
        <v>119</v>
      </c>
      <c r="E843">
        <f t="shared" ca="1" si="20"/>
        <v>122</v>
      </c>
      <c r="F843">
        <f t="shared" ca="1" si="20"/>
        <v>67</v>
      </c>
      <c r="G843">
        <f t="shared" ca="1" si="20"/>
        <v>186</v>
      </c>
      <c r="H843">
        <f t="shared" ca="1" si="20"/>
        <v>105</v>
      </c>
      <c r="I843" s="3">
        <f ca="1">SUMPRODUCT(C843:H843/SUM(C843:H843),對照表!$D$4:$I$4)/2.5</f>
        <v>0.16521739130434782</v>
      </c>
      <c r="J843">
        <f ca="1">SUM(表格1[[#This Row],[step1]:[step3]])</f>
        <v>378</v>
      </c>
      <c r="K843">
        <f ca="1">SUM(表格1[[#This Row],[step4]:[step6]])</f>
        <v>358</v>
      </c>
    </row>
    <row r="844" spans="1:11" x14ac:dyDescent="0.4">
      <c r="A844">
        <v>37</v>
      </c>
      <c r="B844">
        <v>24</v>
      </c>
      <c r="C844">
        <f t="shared" ca="1" si="20"/>
        <v>156</v>
      </c>
      <c r="D844">
        <f t="shared" ca="1" si="20"/>
        <v>74</v>
      </c>
      <c r="E844">
        <f t="shared" ca="1" si="20"/>
        <v>118</v>
      </c>
      <c r="F844">
        <f t="shared" ca="1" si="20"/>
        <v>53</v>
      </c>
      <c r="G844">
        <f t="shared" ca="1" si="20"/>
        <v>56</v>
      </c>
      <c r="H844">
        <f t="shared" ca="1" si="20"/>
        <v>78</v>
      </c>
      <c r="I844" s="3">
        <f ca="1">SUMPRODUCT(C844:H844/SUM(C844:H844),對照表!$D$4:$I$4)/2.5</f>
        <v>0.21214953271028034</v>
      </c>
      <c r="J844">
        <f ca="1">SUM(表格1[[#This Row],[step1]:[step3]])</f>
        <v>348</v>
      </c>
      <c r="K844">
        <f ca="1">SUM(表格1[[#This Row],[step4]:[step6]])</f>
        <v>187</v>
      </c>
    </row>
    <row r="845" spans="1:11" x14ac:dyDescent="0.4">
      <c r="A845">
        <v>37</v>
      </c>
      <c r="B845">
        <v>24</v>
      </c>
      <c r="C845">
        <f t="shared" ca="1" si="20"/>
        <v>204</v>
      </c>
      <c r="D845">
        <f t="shared" ca="1" si="20"/>
        <v>50</v>
      </c>
      <c r="E845">
        <f t="shared" ca="1" si="20"/>
        <v>182</v>
      </c>
      <c r="F845">
        <f t="shared" ca="1" si="20"/>
        <v>34</v>
      </c>
      <c r="G845">
        <f t="shared" ca="1" si="20"/>
        <v>120</v>
      </c>
      <c r="H845">
        <f t="shared" ca="1" si="20"/>
        <v>22</v>
      </c>
      <c r="I845" s="3">
        <f ca="1">SUMPRODUCT(C845:H845/SUM(C845:H845),對照表!$D$4:$I$4)/2.5</f>
        <v>0.22287581699346401</v>
      </c>
      <c r="J845">
        <f ca="1">SUM(表格1[[#This Row],[step1]:[step3]])</f>
        <v>436</v>
      </c>
      <c r="K845">
        <f ca="1">SUM(表格1[[#This Row],[step4]:[step6]])</f>
        <v>176</v>
      </c>
    </row>
    <row r="846" spans="1:11" x14ac:dyDescent="0.4">
      <c r="A846">
        <v>37</v>
      </c>
      <c r="B846">
        <v>24</v>
      </c>
      <c r="C846">
        <f t="shared" ca="1" si="20"/>
        <v>34</v>
      </c>
      <c r="D846">
        <f t="shared" ca="1" si="20"/>
        <v>23</v>
      </c>
      <c r="E846">
        <f t="shared" ca="1" si="20"/>
        <v>91</v>
      </c>
      <c r="F846">
        <f t="shared" ca="1" si="20"/>
        <v>145</v>
      </c>
      <c r="G846">
        <f t="shared" ca="1" si="20"/>
        <v>98</v>
      </c>
      <c r="H846">
        <f t="shared" ca="1" si="20"/>
        <v>165</v>
      </c>
      <c r="I846" s="3">
        <f ca="1">SUMPRODUCT(C846:H846/SUM(C846:H846),對照表!$D$4:$I$4)/2.5</f>
        <v>9.5683453237410079E-2</v>
      </c>
      <c r="J846">
        <f ca="1">SUM(表格1[[#This Row],[step1]:[step3]])</f>
        <v>148</v>
      </c>
      <c r="K846">
        <f ca="1">SUM(表格1[[#This Row],[step4]:[step6]])</f>
        <v>408</v>
      </c>
    </row>
    <row r="847" spans="1:11" x14ac:dyDescent="0.4">
      <c r="A847">
        <v>37</v>
      </c>
      <c r="B847">
        <v>24</v>
      </c>
      <c r="C847">
        <f t="shared" ca="1" si="20"/>
        <v>13</v>
      </c>
      <c r="D847">
        <f t="shared" ca="1" si="20"/>
        <v>38</v>
      </c>
      <c r="E847">
        <f t="shared" ca="1" si="20"/>
        <v>124</v>
      </c>
      <c r="F847">
        <f t="shared" ca="1" si="20"/>
        <v>67</v>
      </c>
      <c r="G847">
        <f t="shared" ca="1" si="20"/>
        <v>87</v>
      </c>
      <c r="H847">
        <f t="shared" ca="1" si="20"/>
        <v>139</v>
      </c>
      <c r="I847" s="3">
        <f ca="1">SUMPRODUCT(C847:H847/SUM(C847:H847),對照表!$D$4:$I$4)/2.5</f>
        <v>0.10277777777777777</v>
      </c>
      <c r="J847">
        <f ca="1">SUM(表格1[[#This Row],[step1]:[step3]])</f>
        <v>175</v>
      </c>
      <c r="K847">
        <f ca="1">SUM(表格1[[#This Row],[step4]:[step6]])</f>
        <v>293</v>
      </c>
    </row>
    <row r="848" spans="1:11" x14ac:dyDescent="0.4">
      <c r="A848">
        <v>37</v>
      </c>
      <c r="B848">
        <v>24</v>
      </c>
      <c r="C848">
        <f t="shared" ca="1" si="20"/>
        <v>19</v>
      </c>
      <c r="D848">
        <f t="shared" ca="1" si="20"/>
        <v>67</v>
      </c>
      <c r="E848">
        <f t="shared" ca="1" si="20"/>
        <v>92</v>
      </c>
      <c r="F848">
        <f t="shared" ca="1" si="20"/>
        <v>94</v>
      </c>
      <c r="G848">
        <f t="shared" ca="1" si="20"/>
        <v>43</v>
      </c>
      <c r="H848">
        <f t="shared" ca="1" si="20"/>
        <v>27</v>
      </c>
      <c r="I848" s="3">
        <f ca="1">SUMPRODUCT(C848:H848/SUM(C848:H848),對照表!$D$4:$I$4)/2.5</f>
        <v>0.16228070175438597</v>
      </c>
      <c r="J848">
        <f ca="1">SUM(表格1[[#This Row],[step1]:[step3]])</f>
        <v>178</v>
      </c>
      <c r="K848">
        <f ca="1">SUM(表格1[[#This Row],[step4]:[step6]])</f>
        <v>164</v>
      </c>
    </row>
    <row r="849" spans="1:11" x14ac:dyDescent="0.4">
      <c r="A849">
        <v>37</v>
      </c>
      <c r="B849">
        <v>24</v>
      </c>
      <c r="C849">
        <f t="shared" ca="1" si="20"/>
        <v>185</v>
      </c>
      <c r="D849">
        <f t="shared" ca="1" si="20"/>
        <v>111</v>
      </c>
      <c r="E849">
        <f t="shared" ca="1" si="20"/>
        <v>4</v>
      </c>
      <c r="F849">
        <f t="shared" ca="1" si="20"/>
        <v>123</v>
      </c>
      <c r="G849">
        <f t="shared" ca="1" si="20"/>
        <v>79</v>
      </c>
      <c r="H849">
        <f t="shared" ca="1" si="20"/>
        <v>78</v>
      </c>
      <c r="I849" s="3">
        <f ca="1">SUMPRODUCT(C849:H849/SUM(C849:H849),對照表!$D$4:$I$4)/2.5</f>
        <v>0.20758620689655172</v>
      </c>
      <c r="J849">
        <f ca="1">SUM(表格1[[#This Row],[step1]:[step3]])</f>
        <v>300</v>
      </c>
      <c r="K849">
        <f ca="1">SUM(表格1[[#This Row],[step4]:[step6]])</f>
        <v>280</v>
      </c>
    </row>
    <row r="850" spans="1:11" x14ac:dyDescent="0.4">
      <c r="A850">
        <v>37</v>
      </c>
      <c r="B850">
        <v>24</v>
      </c>
      <c r="C850">
        <f t="shared" ca="1" si="20"/>
        <v>38</v>
      </c>
      <c r="D850">
        <f t="shared" ca="1" si="20"/>
        <v>8</v>
      </c>
      <c r="E850">
        <f t="shared" ca="1" si="20"/>
        <v>145</v>
      </c>
      <c r="F850">
        <f t="shared" ca="1" si="20"/>
        <v>11</v>
      </c>
      <c r="G850">
        <f t="shared" ca="1" si="20"/>
        <v>214</v>
      </c>
      <c r="H850">
        <f t="shared" ca="1" si="20"/>
        <v>124</v>
      </c>
      <c r="I850" s="3">
        <f ca="1">SUMPRODUCT(C850:H850/SUM(C850:H850),對照表!$D$4:$I$4)/2.5</f>
        <v>8.8333333333333347E-2</v>
      </c>
      <c r="J850">
        <f ca="1">SUM(表格1[[#This Row],[step1]:[step3]])</f>
        <v>191</v>
      </c>
      <c r="K850">
        <f ca="1">SUM(表格1[[#This Row],[step4]:[step6]])</f>
        <v>349</v>
      </c>
    </row>
    <row r="851" spans="1:11" x14ac:dyDescent="0.4">
      <c r="A851">
        <v>37</v>
      </c>
      <c r="B851">
        <v>24</v>
      </c>
      <c r="C851">
        <f t="shared" ca="1" si="20"/>
        <v>56</v>
      </c>
      <c r="D851">
        <f t="shared" ca="1" si="20"/>
        <v>183</v>
      </c>
      <c r="E851">
        <f t="shared" ca="1" si="20"/>
        <v>64</v>
      </c>
      <c r="F851">
        <f t="shared" ca="1" si="20"/>
        <v>78</v>
      </c>
      <c r="G851">
        <f t="shared" ca="1" si="20"/>
        <v>3</v>
      </c>
      <c r="H851">
        <f t="shared" ca="1" si="20"/>
        <v>21</v>
      </c>
      <c r="I851" s="3">
        <f ca="1">SUMPRODUCT(C851:H851/SUM(C851:H851),對照表!$D$4:$I$4)/2.5</f>
        <v>0.24172839506172844</v>
      </c>
      <c r="J851">
        <f ca="1">SUM(表格1[[#This Row],[step1]:[step3]])</f>
        <v>303</v>
      </c>
      <c r="K851">
        <f ca="1">SUM(表格1[[#This Row],[step4]:[step6]])</f>
        <v>102</v>
      </c>
    </row>
    <row r="852" spans="1:11" x14ac:dyDescent="0.4">
      <c r="A852">
        <v>37</v>
      </c>
      <c r="B852">
        <v>24</v>
      </c>
      <c r="C852">
        <f t="shared" ca="1" si="20"/>
        <v>108</v>
      </c>
      <c r="D852">
        <f t="shared" ca="1" si="20"/>
        <v>98</v>
      </c>
      <c r="E852">
        <f t="shared" ca="1" si="20"/>
        <v>9</v>
      </c>
      <c r="F852">
        <f t="shared" ca="1" si="20"/>
        <v>29</v>
      </c>
      <c r="G852">
        <f t="shared" ca="1" si="20"/>
        <v>65</v>
      </c>
      <c r="H852">
        <f t="shared" ca="1" si="20"/>
        <v>183</v>
      </c>
      <c r="I852" s="3">
        <f ca="1">SUMPRODUCT(C852:H852/SUM(C852:H852),對照表!$D$4:$I$4)/2.5</f>
        <v>0.15711382113821137</v>
      </c>
      <c r="J852">
        <f ca="1">SUM(表格1[[#This Row],[step1]:[step3]])</f>
        <v>215</v>
      </c>
      <c r="K852">
        <f ca="1">SUM(表格1[[#This Row],[step4]:[step6]])</f>
        <v>277</v>
      </c>
    </row>
    <row r="853" spans="1:11" x14ac:dyDescent="0.4">
      <c r="A853">
        <v>37</v>
      </c>
      <c r="B853">
        <v>24</v>
      </c>
      <c r="C853">
        <f t="shared" ca="1" si="20"/>
        <v>246</v>
      </c>
      <c r="D853">
        <f t="shared" ca="1" si="20"/>
        <v>142</v>
      </c>
      <c r="E853">
        <f t="shared" ca="1" si="20"/>
        <v>66</v>
      </c>
      <c r="F853">
        <f t="shared" ca="1" si="20"/>
        <v>37</v>
      </c>
      <c r="G853">
        <f t="shared" ca="1" si="20"/>
        <v>18</v>
      </c>
      <c r="H853">
        <f t="shared" ca="1" si="20"/>
        <v>31</v>
      </c>
      <c r="I853" s="3">
        <f ca="1">SUMPRODUCT(C853:H853/SUM(C853:H853),對照表!$D$4:$I$4)/2.5</f>
        <v>0.29240740740740739</v>
      </c>
      <c r="J853">
        <f ca="1">SUM(表格1[[#This Row],[step1]:[step3]])</f>
        <v>454</v>
      </c>
      <c r="K853">
        <f ca="1">SUM(表格1[[#This Row],[step4]:[step6]])</f>
        <v>86</v>
      </c>
    </row>
    <row r="854" spans="1:11" x14ac:dyDescent="0.4">
      <c r="A854">
        <v>38</v>
      </c>
      <c r="B854">
        <v>24</v>
      </c>
      <c r="C854">
        <f t="shared" ca="1" si="20"/>
        <v>135</v>
      </c>
      <c r="D854">
        <f t="shared" ca="1" si="20"/>
        <v>151</v>
      </c>
      <c r="E854">
        <f t="shared" ca="1" si="20"/>
        <v>65</v>
      </c>
      <c r="F854">
        <f t="shared" ca="1" si="20"/>
        <v>67</v>
      </c>
      <c r="G854">
        <f t="shared" ca="1" si="20"/>
        <v>91</v>
      </c>
      <c r="H854">
        <f t="shared" ca="1" si="20"/>
        <v>60</v>
      </c>
      <c r="I854" s="3">
        <f ca="1">SUMPRODUCT(C854:H854/SUM(C854:H854),對照表!$D$4:$I$4)/2.5</f>
        <v>0.20913884007029876</v>
      </c>
      <c r="J854">
        <f ca="1">SUM(表格1[[#This Row],[step1]:[step3]])</f>
        <v>351</v>
      </c>
      <c r="K854">
        <f ca="1">SUM(表格1[[#This Row],[step4]:[step6]])</f>
        <v>218</v>
      </c>
    </row>
    <row r="855" spans="1:11" x14ac:dyDescent="0.4">
      <c r="A855">
        <v>38</v>
      </c>
      <c r="B855">
        <v>24</v>
      </c>
      <c r="C855">
        <f t="shared" ca="1" si="20"/>
        <v>50</v>
      </c>
      <c r="D855">
        <f t="shared" ca="1" si="20"/>
        <v>143</v>
      </c>
      <c r="E855">
        <f t="shared" ca="1" si="20"/>
        <v>17</v>
      </c>
      <c r="F855">
        <f t="shared" ca="1" si="20"/>
        <v>188</v>
      </c>
      <c r="G855">
        <f t="shared" ca="1" si="20"/>
        <v>52</v>
      </c>
      <c r="H855">
        <f t="shared" ca="1" si="20"/>
        <v>152</v>
      </c>
      <c r="I855" s="3">
        <f ca="1">SUMPRODUCT(C855:H855/SUM(C855:H855),對照表!$D$4:$I$4)/2.5</f>
        <v>0.14136212624584718</v>
      </c>
      <c r="J855">
        <f ca="1">SUM(表格1[[#This Row],[step1]:[step3]])</f>
        <v>210</v>
      </c>
      <c r="K855">
        <f ca="1">SUM(表格1[[#This Row],[step4]:[step6]])</f>
        <v>392</v>
      </c>
    </row>
    <row r="856" spans="1:11" x14ac:dyDescent="0.4">
      <c r="A856">
        <v>38</v>
      </c>
      <c r="B856">
        <v>24</v>
      </c>
      <c r="C856">
        <f t="shared" ca="1" si="20"/>
        <v>40</v>
      </c>
      <c r="D856">
        <f t="shared" ca="1" si="20"/>
        <v>75</v>
      </c>
      <c r="E856">
        <f t="shared" ca="1" si="20"/>
        <v>7</v>
      </c>
      <c r="F856">
        <f t="shared" ca="1" si="20"/>
        <v>42</v>
      </c>
      <c r="G856">
        <f t="shared" ca="1" si="20"/>
        <v>140</v>
      </c>
      <c r="H856">
        <f t="shared" ca="1" si="20"/>
        <v>127</v>
      </c>
      <c r="I856" s="3">
        <f ca="1">SUMPRODUCT(C856:H856/SUM(C856:H856),對照表!$D$4:$I$4)/2.5</f>
        <v>0.10232018561484919</v>
      </c>
      <c r="J856">
        <f ca="1">SUM(表格1[[#This Row],[step1]:[step3]])</f>
        <v>122</v>
      </c>
      <c r="K856">
        <f ca="1">SUM(表格1[[#This Row],[step4]:[step6]])</f>
        <v>309</v>
      </c>
    </row>
    <row r="857" spans="1:11" x14ac:dyDescent="0.4">
      <c r="A857">
        <v>38</v>
      </c>
      <c r="B857">
        <v>24</v>
      </c>
      <c r="C857">
        <f t="shared" ca="1" si="20"/>
        <v>7</v>
      </c>
      <c r="D857">
        <f t="shared" ca="1" si="20"/>
        <v>68</v>
      </c>
      <c r="E857">
        <f t="shared" ca="1" si="20"/>
        <v>38</v>
      </c>
      <c r="F857">
        <f t="shared" ca="1" si="20"/>
        <v>41</v>
      </c>
      <c r="G857">
        <f t="shared" ca="1" si="20"/>
        <v>180</v>
      </c>
      <c r="H857">
        <f t="shared" ca="1" si="20"/>
        <v>70</v>
      </c>
      <c r="I857" s="3">
        <f ca="1">SUMPRODUCT(C857:H857/SUM(C857:H857),對照表!$D$4:$I$4)/2.5</f>
        <v>8.638613861386138E-2</v>
      </c>
      <c r="J857">
        <f ca="1">SUM(表格1[[#This Row],[step1]:[step3]])</f>
        <v>113</v>
      </c>
      <c r="K857">
        <f ca="1">SUM(表格1[[#This Row],[step4]:[step6]])</f>
        <v>291</v>
      </c>
    </row>
    <row r="858" spans="1:11" x14ac:dyDescent="0.4">
      <c r="A858">
        <v>38</v>
      </c>
      <c r="B858">
        <v>24</v>
      </c>
      <c r="C858">
        <f t="shared" ca="1" si="20"/>
        <v>259</v>
      </c>
      <c r="D858">
        <f t="shared" ca="1" si="20"/>
        <v>45</v>
      </c>
      <c r="E858">
        <f t="shared" ca="1" si="20"/>
        <v>17</v>
      </c>
      <c r="F858">
        <f t="shared" ca="1" si="20"/>
        <v>159</v>
      </c>
      <c r="G858">
        <f t="shared" ca="1" si="20"/>
        <v>140</v>
      </c>
      <c r="H858">
        <f t="shared" ca="1" si="20"/>
        <v>11</v>
      </c>
      <c r="I858" s="3">
        <f ca="1">SUMPRODUCT(C858:H858/SUM(C858:H858),對照表!$D$4:$I$4)/2.5</f>
        <v>0.21616481774960378</v>
      </c>
      <c r="J858">
        <f ca="1">SUM(表格1[[#This Row],[step1]:[step3]])</f>
        <v>321</v>
      </c>
      <c r="K858">
        <f ca="1">SUM(表格1[[#This Row],[step4]:[step6]])</f>
        <v>310</v>
      </c>
    </row>
    <row r="859" spans="1:11" x14ac:dyDescent="0.4">
      <c r="A859">
        <v>38</v>
      </c>
      <c r="B859">
        <v>24</v>
      </c>
      <c r="C859">
        <f t="shared" ca="1" si="20"/>
        <v>96</v>
      </c>
      <c r="D859">
        <f t="shared" ca="1" si="20"/>
        <v>60</v>
      </c>
      <c r="E859">
        <f t="shared" ca="1" si="20"/>
        <v>124</v>
      </c>
      <c r="F859">
        <f t="shared" ca="1" si="20"/>
        <v>44</v>
      </c>
      <c r="G859">
        <f t="shared" ca="1" si="20"/>
        <v>198</v>
      </c>
      <c r="H859">
        <f t="shared" ca="1" si="20"/>
        <v>26</v>
      </c>
      <c r="I859" s="3">
        <f ca="1">SUMPRODUCT(C859:H859/SUM(C859:H859),對照表!$D$4:$I$4)/2.5</f>
        <v>0.1562043795620438</v>
      </c>
      <c r="J859">
        <f ca="1">SUM(表格1[[#This Row],[step1]:[step3]])</f>
        <v>280</v>
      </c>
      <c r="K859">
        <f ca="1">SUM(表格1[[#This Row],[step4]:[step6]])</f>
        <v>268</v>
      </c>
    </row>
    <row r="860" spans="1:11" x14ac:dyDescent="0.4">
      <c r="A860">
        <v>38</v>
      </c>
      <c r="B860">
        <v>24</v>
      </c>
      <c r="C860">
        <f t="shared" ca="1" si="20"/>
        <v>9</v>
      </c>
      <c r="D860">
        <f t="shared" ca="1" si="20"/>
        <v>195</v>
      </c>
      <c r="E860">
        <f t="shared" ca="1" si="20"/>
        <v>13</v>
      </c>
      <c r="F860">
        <f t="shared" ca="1" si="20"/>
        <v>75</v>
      </c>
      <c r="G860">
        <f t="shared" ca="1" si="20"/>
        <v>78</v>
      </c>
      <c r="H860">
        <f t="shared" ca="1" si="20"/>
        <v>117</v>
      </c>
      <c r="I860" s="3">
        <f ca="1">SUMPRODUCT(C860:H860/SUM(C860:H860),對照表!$D$4:$I$4)/2.5</f>
        <v>0.14825462012320328</v>
      </c>
      <c r="J860">
        <f ca="1">SUM(表格1[[#This Row],[step1]:[step3]])</f>
        <v>217</v>
      </c>
      <c r="K860">
        <f ca="1">SUM(表格1[[#This Row],[step4]:[step6]])</f>
        <v>270</v>
      </c>
    </row>
    <row r="861" spans="1:11" x14ac:dyDescent="0.4">
      <c r="A861">
        <v>38</v>
      </c>
      <c r="B861">
        <v>24</v>
      </c>
      <c r="C861">
        <f t="shared" ca="1" si="20"/>
        <v>59</v>
      </c>
      <c r="D861">
        <f t="shared" ca="1" si="20"/>
        <v>15</v>
      </c>
      <c r="E861">
        <f t="shared" ca="1" si="20"/>
        <v>13</v>
      </c>
      <c r="F861">
        <f t="shared" ca="1" si="20"/>
        <v>132</v>
      </c>
      <c r="G861">
        <f t="shared" ca="1" si="20"/>
        <v>77</v>
      </c>
      <c r="H861">
        <f t="shared" ca="1" si="20"/>
        <v>108</v>
      </c>
      <c r="I861" s="3">
        <f ca="1">SUMPRODUCT(C861:H861/SUM(C861:H861),對照表!$D$4:$I$4)/2.5</f>
        <v>0.10866336633663368</v>
      </c>
      <c r="J861">
        <f ca="1">SUM(表格1[[#This Row],[step1]:[step3]])</f>
        <v>87</v>
      </c>
      <c r="K861">
        <f ca="1">SUM(表格1[[#This Row],[step4]:[step6]])</f>
        <v>317</v>
      </c>
    </row>
    <row r="862" spans="1:11" x14ac:dyDescent="0.4">
      <c r="A862">
        <v>38</v>
      </c>
      <c r="B862">
        <v>24</v>
      </c>
      <c r="C862">
        <f t="shared" ca="1" si="20"/>
        <v>43</v>
      </c>
      <c r="D862">
        <f t="shared" ca="1" si="20"/>
        <v>73</v>
      </c>
      <c r="E862">
        <f t="shared" ca="1" si="20"/>
        <v>14</v>
      </c>
      <c r="F862">
        <f t="shared" ca="1" si="20"/>
        <v>28</v>
      </c>
      <c r="G862">
        <f t="shared" ca="1" si="20"/>
        <v>40</v>
      </c>
      <c r="H862">
        <f t="shared" ca="1" si="20"/>
        <v>63</v>
      </c>
      <c r="I862" s="3">
        <f ca="1">SUMPRODUCT(C862:H862/SUM(C862:H862),對照表!$D$4:$I$4)/2.5</f>
        <v>0.17126436781609194</v>
      </c>
      <c r="J862">
        <f ca="1">SUM(表格1[[#This Row],[step1]:[step3]])</f>
        <v>130</v>
      </c>
      <c r="K862">
        <f ca="1">SUM(表格1[[#This Row],[step4]:[step6]])</f>
        <v>131</v>
      </c>
    </row>
    <row r="863" spans="1:11" x14ac:dyDescent="0.4">
      <c r="A863">
        <v>38</v>
      </c>
      <c r="B863">
        <v>24</v>
      </c>
      <c r="C863">
        <f t="shared" ca="1" si="20"/>
        <v>5</v>
      </c>
      <c r="D863">
        <f t="shared" ca="1" si="20"/>
        <v>4</v>
      </c>
      <c r="E863">
        <f t="shared" ca="1" si="20"/>
        <v>155</v>
      </c>
      <c r="F863">
        <f t="shared" ca="1" si="20"/>
        <v>37</v>
      </c>
      <c r="G863">
        <f t="shared" ca="1" si="20"/>
        <v>290</v>
      </c>
      <c r="H863">
        <f t="shared" ca="1" si="20"/>
        <v>153</v>
      </c>
      <c r="I863" s="3">
        <f ca="1">SUMPRODUCT(C863:H863/SUM(C863:H863),對照表!$D$4:$I$4)/2.5</f>
        <v>5.8850931677018638E-2</v>
      </c>
      <c r="J863">
        <f ca="1">SUM(表格1[[#This Row],[step1]:[step3]])</f>
        <v>164</v>
      </c>
      <c r="K863">
        <f ca="1">SUM(表格1[[#This Row],[step4]:[step6]])</f>
        <v>480</v>
      </c>
    </row>
    <row r="864" spans="1:11" x14ac:dyDescent="0.4">
      <c r="A864">
        <v>38</v>
      </c>
      <c r="B864">
        <v>24</v>
      </c>
      <c r="C864">
        <f t="shared" ca="1" si="20"/>
        <v>182</v>
      </c>
      <c r="D864">
        <f t="shared" ca="1" si="20"/>
        <v>130</v>
      </c>
      <c r="E864">
        <f t="shared" ca="1" si="20"/>
        <v>61</v>
      </c>
      <c r="F864">
        <f t="shared" ca="1" si="20"/>
        <v>9</v>
      </c>
      <c r="G864">
        <f t="shared" ca="1" si="20"/>
        <v>23</v>
      </c>
      <c r="H864">
        <f t="shared" ca="1" si="20"/>
        <v>106</v>
      </c>
      <c r="I864" s="3">
        <f ca="1">SUMPRODUCT(C864:H864/SUM(C864:H864),對照表!$D$4:$I$4)/2.5</f>
        <v>0.24442270058708412</v>
      </c>
      <c r="J864">
        <f ca="1">SUM(表格1[[#This Row],[step1]:[step3]])</f>
        <v>373</v>
      </c>
      <c r="K864">
        <f ca="1">SUM(表格1[[#This Row],[step4]:[step6]])</f>
        <v>138</v>
      </c>
    </row>
    <row r="865" spans="1:11" x14ac:dyDescent="0.4">
      <c r="A865">
        <v>38</v>
      </c>
      <c r="B865">
        <v>24</v>
      </c>
      <c r="C865">
        <f t="shared" ca="1" si="20"/>
        <v>115</v>
      </c>
      <c r="D865">
        <f t="shared" ca="1" si="20"/>
        <v>133</v>
      </c>
      <c r="E865">
        <f t="shared" ca="1" si="20"/>
        <v>178</v>
      </c>
      <c r="F865">
        <f t="shared" ca="1" si="20"/>
        <v>32</v>
      </c>
      <c r="G865">
        <f t="shared" ca="1" si="20"/>
        <v>27</v>
      </c>
      <c r="H865">
        <f t="shared" ca="1" si="20"/>
        <v>103</v>
      </c>
      <c r="I865" s="3">
        <f ca="1">SUMPRODUCT(C865:H865/SUM(C865:H865),對照表!$D$4:$I$4)/2.5</f>
        <v>0.2120748299319728</v>
      </c>
      <c r="J865">
        <f ca="1">SUM(表格1[[#This Row],[step1]:[step3]])</f>
        <v>426</v>
      </c>
      <c r="K865">
        <f ca="1">SUM(表格1[[#This Row],[step4]:[step6]])</f>
        <v>162</v>
      </c>
    </row>
    <row r="866" spans="1:11" x14ac:dyDescent="0.4">
      <c r="A866">
        <v>39</v>
      </c>
      <c r="B866">
        <v>24</v>
      </c>
      <c r="C866">
        <f t="shared" ca="1" si="20"/>
        <v>1</v>
      </c>
      <c r="D866">
        <f t="shared" ca="1" si="20"/>
        <v>148</v>
      </c>
      <c r="E866">
        <f t="shared" ca="1" si="20"/>
        <v>58</v>
      </c>
      <c r="F866">
        <f t="shared" ca="1" si="20"/>
        <v>140</v>
      </c>
      <c r="G866">
        <f t="shared" ca="1" si="20"/>
        <v>101</v>
      </c>
      <c r="H866">
        <f t="shared" ca="1" si="20"/>
        <v>56</v>
      </c>
      <c r="I866" s="3">
        <f ca="1">SUMPRODUCT(C866:H866/SUM(C866:H866),對照表!$D$4:$I$4)/2.5</f>
        <v>0.13968253968253969</v>
      </c>
      <c r="J866">
        <f ca="1">SUM(表格1[[#This Row],[step1]:[step3]])</f>
        <v>207</v>
      </c>
      <c r="K866">
        <f ca="1">SUM(表格1[[#This Row],[step4]:[step6]])</f>
        <v>297</v>
      </c>
    </row>
    <row r="867" spans="1:11" x14ac:dyDescent="0.4">
      <c r="A867">
        <v>39</v>
      </c>
      <c r="B867">
        <v>24</v>
      </c>
      <c r="C867">
        <f t="shared" ca="1" si="20"/>
        <v>58</v>
      </c>
      <c r="D867">
        <f t="shared" ca="1" si="20"/>
        <v>20</v>
      </c>
      <c r="E867">
        <f t="shared" ca="1" si="20"/>
        <v>116</v>
      </c>
      <c r="F867">
        <f t="shared" ca="1" si="20"/>
        <v>36</v>
      </c>
      <c r="G867">
        <f t="shared" ca="1" si="20"/>
        <v>72</v>
      </c>
      <c r="H867">
        <f t="shared" ca="1" si="20"/>
        <v>18</v>
      </c>
      <c r="I867" s="3">
        <f ca="1">SUMPRODUCT(C867:H867/SUM(C867:H867),對照表!$D$4:$I$4)/2.5</f>
        <v>0.17499999999999999</v>
      </c>
      <c r="J867">
        <f ca="1">SUM(表格1[[#This Row],[step1]:[step3]])</f>
        <v>194</v>
      </c>
      <c r="K867">
        <f ca="1">SUM(表格1[[#This Row],[step4]:[step6]])</f>
        <v>126</v>
      </c>
    </row>
    <row r="868" spans="1:11" x14ac:dyDescent="0.4">
      <c r="A868">
        <v>39</v>
      </c>
      <c r="B868">
        <v>24</v>
      </c>
      <c r="C868">
        <f t="shared" ca="1" si="20"/>
        <v>69</v>
      </c>
      <c r="D868">
        <f t="shared" ca="1" si="20"/>
        <v>12</v>
      </c>
      <c r="E868">
        <f t="shared" ca="1" si="20"/>
        <v>84</v>
      </c>
      <c r="F868">
        <f t="shared" ca="1" si="20"/>
        <v>108</v>
      </c>
      <c r="G868">
        <f t="shared" ca="1" si="20"/>
        <v>106</v>
      </c>
      <c r="H868">
        <f t="shared" ca="1" si="20"/>
        <v>45</v>
      </c>
      <c r="I868" s="3">
        <f ca="1">SUMPRODUCT(C868:H868/SUM(C868:H868),對照表!$D$4:$I$4)/2.5</f>
        <v>0.13867924528301886</v>
      </c>
      <c r="J868">
        <f ca="1">SUM(表格1[[#This Row],[step1]:[step3]])</f>
        <v>165</v>
      </c>
      <c r="K868">
        <f ca="1">SUM(表格1[[#This Row],[step4]:[step6]])</f>
        <v>259</v>
      </c>
    </row>
    <row r="869" spans="1:11" x14ac:dyDescent="0.4">
      <c r="A869">
        <v>39</v>
      </c>
      <c r="B869">
        <v>24</v>
      </c>
      <c r="C869">
        <f t="shared" ca="1" si="20"/>
        <v>123</v>
      </c>
      <c r="D869">
        <f t="shared" ca="1" si="20"/>
        <v>36</v>
      </c>
      <c r="E869">
        <f t="shared" ca="1" si="20"/>
        <v>12</v>
      </c>
      <c r="F869">
        <f t="shared" ca="1" si="20"/>
        <v>109</v>
      </c>
      <c r="G869">
        <f t="shared" ca="1" si="20"/>
        <v>84</v>
      </c>
      <c r="H869">
        <f t="shared" ca="1" si="20"/>
        <v>179</v>
      </c>
      <c r="I869" s="3">
        <f ca="1">SUMPRODUCT(C869:H869/SUM(C869:H869),對照表!$D$4:$I$4)/2.5</f>
        <v>0.13499079189686927</v>
      </c>
      <c r="J869">
        <f ca="1">SUM(表格1[[#This Row],[step1]:[step3]])</f>
        <v>171</v>
      </c>
      <c r="K869">
        <f ca="1">SUM(表格1[[#This Row],[step4]:[step6]])</f>
        <v>372</v>
      </c>
    </row>
    <row r="870" spans="1:11" x14ac:dyDescent="0.4">
      <c r="A870">
        <v>39</v>
      </c>
      <c r="B870">
        <v>24</v>
      </c>
      <c r="C870">
        <f t="shared" ca="1" si="20"/>
        <v>174</v>
      </c>
      <c r="D870">
        <f t="shared" ca="1" si="20"/>
        <v>110</v>
      </c>
      <c r="E870">
        <f t="shared" ca="1" si="20"/>
        <v>195</v>
      </c>
      <c r="F870">
        <f t="shared" ca="1" si="20"/>
        <v>20</v>
      </c>
      <c r="G870">
        <f t="shared" ca="1" si="20"/>
        <v>132</v>
      </c>
      <c r="H870">
        <f t="shared" ca="1" si="20"/>
        <v>26</v>
      </c>
      <c r="I870" s="3">
        <f ca="1">SUMPRODUCT(C870:H870/SUM(C870:H870),對照表!$D$4:$I$4)/2.5</f>
        <v>0.21856925418569251</v>
      </c>
      <c r="J870">
        <f ca="1">SUM(表格1[[#This Row],[step1]:[step3]])</f>
        <v>479</v>
      </c>
      <c r="K870">
        <f ca="1">SUM(表格1[[#This Row],[step4]:[step6]])</f>
        <v>178</v>
      </c>
    </row>
    <row r="871" spans="1:11" x14ac:dyDescent="0.4">
      <c r="A871">
        <v>39</v>
      </c>
      <c r="B871">
        <v>24</v>
      </c>
      <c r="C871">
        <f t="shared" ca="1" si="20"/>
        <v>110</v>
      </c>
      <c r="D871">
        <f t="shared" ca="1" si="20"/>
        <v>118</v>
      </c>
      <c r="E871">
        <f t="shared" ca="1" si="20"/>
        <v>59</v>
      </c>
      <c r="F871">
        <f t="shared" ca="1" si="20"/>
        <v>57</v>
      </c>
      <c r="G871">
        <f t="shared" ca="1" si="20"/>
        <v>141</v>
      </c>
      <c r="H871">
        <f t="shared" ca="1" si="20"/>
        <v>86</v>
      </c>
      <c r="I871" s="3">
        <f ca="1">SUMPRODUCT(C871:H871/SUM(C871:H871),對照表!$D$4:$I$4)/2.5</f>
        <v>0.16970227670753063</v>
      </c>
      <c r="J871">
        <f ca="1">SUM(表格1[[#This Row],[step1]:[step3]])</f>
        <v>287</v>
      </c>
      <c r="K871">
        <f ca="1">SUM(表格1[[#This Row],[step4]:[step6]])</f>
        <v>284</v>
      </c>
    </row>
    <row r="872" spans="1:11" x14ac:dyDescent="0.4">
      <c r="A872">
        <v>39</v>
      </c>
      <c r="B872">
        <v>24</v>
      </c>
      <c r="C872">
        <f t="shared" ca="1" si="20"/>
        <v>97</v>
      </c>
      <c r="D872">
        <f t="shared" ca="1" si="20"/>
        <v>197</v>
      </c>
      <c r="E872">
        <f t="shared" ca="1" si="20"/>
        <v>165</v>
      </c>
      <c r="F872">
        <f t="shared" ca="1" si="20"/>
        <v>146</v>
      </c>
      <c r="G872">
        <f t="shared" ca="1" si="20"/>
        <v>74</v>
      </c>
      <c r="H872">
        <f t="shared" ca="1" si="20"/>
        <v>70</v>
      </c>
      <c r="I872" s="3">
        <f ca="1">SUMPRODUCT(C872:H872/SUM(C872:H872),對照表!$D$4:$I$4)/2.5</f>
        <v>0.19425901201602133</v>
      </c>
      <c r="J872">
        <f ca="1">SUM(表格1[[#This Row],[step1]:[step3]])</f>
        <v>459</v>
      </c>
      <c r="K872">
        <f ca="1">SUM(表格1[[#This Row],[step4]:[step6]])</f>
        <v>290</v>
      </c>
    </row>
    <row r="873" spans="1:11" x14ac:dyDescent="0.4">
      <c r="A873">
        <v>39</v>
      </c>
      <c r="B873">
        <v>24</v>
      </c>
      <c r="C873">
        <f t="shared" ca="1" si="20"/>
        <v>90</v>
      </c>
      <c r="D873">
        <f t="shared" ca="1" si="20"/>
        <v>99</v>
      </c>
      <c r="E873">
        <f t="shared" ca="1" si="20"/>
        <v>88</v>
      </c>
      <c r="F873">
        <f t="shared" ca="1" si="20"/>
        <v>125</v>
      </c>
      <c r="G873">
        <f t="shared" ca="1" si="20"/>
        <v>45</v>
      </c>
      <c r="H873">
        <f t="shared" ca="1" si="20"/>
        <v>112</v>
      </c>
      <c r="I873" s="3">
        <f ca="1">SUMPRODUCT(C873:H873/SUM(C873:H873),對照表!$D$4:$I$4)/2.5</f>
        <v>0.17137745974955279</v>
      </c>
      <c r="J873">
        <f ca="1">SUM(表格1[[#This Row],[step1]:[step3]])</f>
        <v>277</v>
      </c>
      <c r="K873">
        <f ca="1">SUM(表格1[[#This Row],[step4]:[step6]])</f>
        <v>282</v>
      </c>
    </row>
    <row r="874" spans="1:11" x14ac:dyDescent="0.4">
      <c r="A874">
        <v>39</v>
      </c>
      <c r="B874">
        <v>24</v>
      </c>
      <c r="C874">
        <f t="shared" ca="1" si="20"/>
        <v>128</v>
      </c>
      <c r="D874">
        <f t="shared" ca="1" si="20"/>
        <v>120</v>
      </c>
      <c r="E874">
        <f t="shared" ca="1" si="20"/>
        <v>23</v>
      </c>
      <c r="F874">
        <f t="shared" ca="1" si="20"/>
        <v>66</v>
      </c>
      <c r="G874">
        <f t="shared" ca="1" si="20"/>
        <v>51</v>
      </c>
      <c r="H874">
        <f t="shared" ca="1" si="20"/>
        <v>81</v>
      </c>
      <c r="I874" s="3">
        <f ca="1">SUMPRODUCT(C874:H874/SUM(C874:H874),對照表!$D$4:$I$4)/2.5</f>
        <v>0.20980810234541578</v>
      </c>
      <c r="J874">
        <f ca="1">SUM(表格1[[#This Row],[step1]:[step3]])</f>
        <v>271</v>
      </c>
      <c r="K874">
        <f ca="1">SUM(表格1[[#This Row],[step4]:[step6]])</f>
        <v>198</v>
      </c>
    </row>
    <row r="875" spans="1:11" x14ac:dyDescent="0.4">
      <c r="A875">
        <v>39</v>
      </c>
      <c r="B875">
        <v>24</v>
      </c>
      <c r="C875">
        <f t="shared" ca="1" si="20"/>
        <v>13</v>
      </c>
      <c r="D875">
        <f t="shared" ca="1" si="20"/>
        <v>132</v>
      </c>
      <c r="E875">
        <f t="shared" ca="1" si="20"/>
        <v>200</v>
      </c>
      <c r="F875">
        <f t="shared" ca="1" si="20"/>
        <v>2</v>
      </c>
      <c r="G875">
        <f t="shared" ca="1" si="20"/>
        <v>23</v>
      </c>
      <c r="H875">
        <f t="shared" ca="1" si="20"/>
        <v>68</v>
      </c>
      <c r="I875" s="3">
        <f ca="1">SUMPRODUCT(C875:H875/SUM(C875:H875),對照表!$D$4:$I$4)/2.5</f>
        <v>0.19406392694063926</v>
      </c>
      <c r="J875">
        <f ca="1">SUM(表格1[[#This Row],[step1]:[step3]])</f>
        <v>345</v>
      </c>
      <c r="K875">
        <f ca="1">SUM(表格1[[#This Row],[step4]:[step6]])</f>
        <v>93</v>
      </c>
    </row>
    <row r="876" spans="1:11" x14ac:dyDescent="0.4">
      <c r="A876">
        <v>39</v>
      </c>
      <c r="B876">
        <v>24</v>
      </c>
      <c r="C876">
        <f t="shared" ca="1" si="20"/>
        <v>43</v>
      </c>
      <c r="D876">
        <f t="shared" ca="1" si="20"/>
        <v>75</v>
      </c>
      <c r="E876">
        <f t="shared" ca="1" si="20"/>
        <v>49</v>
      </c>
      <c r="F876">
        <f t="shared" ca="1" si="20"/>
        <v>56</v>
      </c>
      <c r="G876">
        <f t="shared" ca="1" si="20"/>
        <v>6</v>
      </c>
      <c r="H876">
        <f t="shared" ca="1" si="20"/>
        <v>104</v>
      </c>
      <c r="I876" s="3">
        <f ca="1">SUMPRODUCT(C876:H876/SUM(C876:H876),對照表!$D$4:$I$4)/2.5</f>
        <v>0.16546546546546548</v>
      </c>
      <c r="J876">
        <f ca="1">SUM(表格1[[#This Row],[step1]:[step3]])</f>
        <v>167</v>
      </c>
      <c r="K876">
        <f ca="1">SUM(表格1[[#This Row],[step4]:[step6]])</f>
        <v>166</v>
      </c>
    </row>
    <row r="877" spans="1:11" x14ac:dyDescent="0.4">
      <c r="A877">
        <v>39</v>
      </c>
      <c r="B877">
        <v>24</v>
      </c>
      <c r="C877">
        <f t="shared" ca="1" si="20"/>
        <v>132</v>
      </c>
      <c r="D877">
        <f t="shared" ca="1" si="20"/>
        <v>108</v>
      </c>
      <c r="E877">
        <f t="shared" ca="1" si="20"/>
        <v>16</v>
      </c>
      <c r="F877">
        <f t="shared" ca="1" si="20"/>
        <v>59</v>
      </c>
      <c r="G877">
        <f t="shared" ca="1" si="20"/>
        <v>52</v>
      </c>
      <c r="H877">
        <f t="shared" ca="1" si="20"/>
        <v>103</v>
      </c>
      <c r="I877" s="3">
        <f ca="1">SUMPRODUCT(C877:H877/SUM(C877:H877),對照表!$D$4:$I$4)/2.5</f>
        <v>0.20063829787234044</v>
      </c>
      <c r="J877">
        <f ca="1">SUM(表格1[[#This Row],[step1]:[step3]])</f>
        <v>256</v>
      </c>
      <c r="K877">
        <f ca="1">SUM(表格1[[#This Row],[step4]:[step6]])</f>
        <v>214</v>
      </c>
    </row>
    <row r="878" spans="1:11" x14ac:dyDescent="0.4">
      <c r="A878">
        <v>39</v>
      </c>
      <c r="B878">
        <v>24</v>
      </c>
      <c r="C878">
        <f t="shared" ca="1" si="20"/>
        <v>16</v>
      </c>
      <c r="D878">
        <f t="shared" ca="1" si="20"/>
        <v>238</v>
      </c>
      <c r="E878">
        <f t="shared" ca="1" si="20"/>
        <v>3</v>
      </c>
      <c r="F878">
        <f t="shared" ca="1" si="20"/>
        <v>24</v>
      </c>
      <c r="G878">
        <f t="shared" ca="1" si="20"/>
        <v>24</v>
      </c>
      <c r="H878">
        <f t="shared" ca="1" si="20"/>
        <v>92</v>
      </c>
      <c r="I878" s="3">
        <f ca="1">SUMPRODUCT(C878:H878/SUM(C878:H878),對照表!$D$4:$I$4)/2.5</f>
        <v>0.20352644836272038</v>
      </c>
      <c r="J878">
        <f ca="1">SUM(表格1[[#This Row],[step1]:[step3]])</f>
        <v>257</v>
      </c>
      <c r="K878">
        <f ca="1">SUM(表格1[[#This Row],[step4]:[step6]])</f>
        <v>140</v>
      </c>
    </row>
    <row r="879" spans="1:11" x14ac:dyDescent="0.4">
      <c r="A879">
        <v>39</v>
      </c>
      <c r="B879">
        <v>24</v>
      </c>
      <c r="C879">
        <f t="shared" ca="1" si="20"/>
        <v>27</v>
      </c>
      <c r="D879">
        <f t="shared" ca="1" si="20"/>
        <v>4</v>
      </c>
      <c r="E879">
        <f t="shared" ca="1" si="20"/>
        <v>35</v>
      </c>
      <c r="F879">
        <f t="shared" ca="1" si="20"/>
        <v>32</v>
      </c>
      <c r="G879">
        <f t="shared" ca="1" si="20"/>
        <v>154</v>
      </c>
      <c r="H879">
        <f t="shared" ca="1" si="20"/>
        <v>118</v>
      </c>
      <c r="I879" s="3">
        <f ca="1">SUMPRODUCT(C879:H879/SUM(C879:H879),對照表!$D$4:$I$4)/2.5</f>
        <v>6.0000000000000012E-2</v>
      </c>
      <c r="J879">
        <f ca="1">SUM(表格1[[#This Row],[step1]:[step3]])</f>
        <v>66</v>
      </c>
      <c r="K879">
        <f ca="1">SUM(表格1[[#This Row],[step4]:[step6]])</f>
        <v>304</v>
      </c>
    </row>
    <row r="880" spans="1:11" x14ac:dyDescent="0.4">
      <c r="A880">
        <v>40</v>
      </c>
      <c r="B880">
        <v>24</v>
      </c>
      <c r="C880">
        <f t="shared" ca="1" si="20"/>
        <v>125</v>
      </c>
      <c r="D880">
        <f t="shared" ca="1" si="20"/>
        <v>124</v>
      </c>
      <c r="E880">
        <f t="shared" ca="1" si="20"/>
        <v>53</v>
      </c>
      <c r="F880">
        <f t="shared" ca="1" si="20"/>
        <v>15</v>
      </c>
      <c r="G880">
        <f t="shared" ca="1" si="20"/>
        <v>55</v>
      </c>
      <c r="H880">
        <f t="shared" ca="1" si="20"/>
        <v>76</v>
      </c>
      <c r="I880" s="3">
        <f ca="1">SUMPRODUCT(C880:H880/SUM(C880:H880),對照表!$D$4:$I$4)/2.5</f>
        <v>0.22165178571428573</v>
      </c>
      <c r="J880">
        <f ca="1">SUM(表格1[[#This Row],[step1]:[step3]])</f>
        <v>302</v>
      </c>
      <c r="K880">
        <f ca="1">SUM(表格1[[#This Row],[step4]:[step6]])</f>
        <v>146</v>
      </c>
    </row>
    <row r="881" spans="1:11" x14ac:dyDescent="0.4">
      <c r="A881">
        <v>40</v>
      </c>
      <c r="B881">
        <v>24</v>
      </c>
      <c r="C881">
        <f t="shared" ca="1" si="20"/>
        <v>164</v>
      </c>
      <c r="D881">
        <f t="shared" ca="1" si="20"/>
        <v>136</v>
      </c>
      <c r="E881">
        <f t="shared" ca="1" si="20"/>
        <v>50</v>
      </c>
      <c r="F881">
        <f t="shared" ca="1" si="20"/>
        <v>20</v>
      </c>
      <c r="G881">
        <f t="shared" ca="1" si="20"/>
        <v>127</v>
      </c>
      <c r="H881">
        <f t="shared" ca="1" si="20"/>
        <v>110</v>
      </c>
      <c r="I881" s="3">
        <f ca="1">SUMPRODUCT(C881:H881/SUM(C881:H881),對照表!$D$4:$I$4)/2.5</f>
        <v>0.19505766062602967</v>
      </c>
      <c r="J881">
        <f ca="1">SUM(表格1[[#This Row],[step1]:[step3]])</f>
        <v>350</v>
      </c>
      <c r="K881">
        <f ca="1">SUM(表格1[[#This Row],[step4]:[step6]])</f>
        <v>257</v>
      </c>
    </row>
    <row r="882" spans="1:11" x14ac:dyDescent="0.4">
      <c r="A882">
        <v>40</v>
      </c>
      <c r="B882">
        <v>24</v>
      </c>
      <c r="C882">
        <f t="shared" ca="1" si="20"/>
        <v>27</v>
      </c>
      <c r="D882">
        <f t="shared" ca="1" si="20"/>
        <v>12</v>
      </c>
      <c r="E882">
        <f t="shared" ca="1" si="20"/>
        <v>60</v>
      </c>
      <c r="F882">
        <f t="shared" ca="1" si="20"/>
        <v>66</v>
      </c>
      <c r="G882">
        <f t="shared" ca="1" si="20"/>
        <v>228</v>
      </c>
      <c r="H882">
        <f t="shared" ca="1" si="20"/>
        <v>96</v>
      </c>
      <c r="I882" s="3">
        <f ca="1">SUMPRODUCT(C882:H882/SUM(C882:H882),對照表!$D$4:$I$4)/2.5</f>
        <v>6.7484662576687116E-2</v>
      </c>
      <c r="J882">
        <f ca="1">SUM(表格1[[#This Row],[step1]:[step3]])</f>
        <v>99</v>
      </c>
      <c r="K882">
        <f ca="1">SUM(表格1[[#This Row],[step4]:[step6]])</f>
        <v>390</v>
      </c>
    </row>
    <row r="883" spans="1:11" x14ac:dyDescent="0.4">
      <c r="A883">
        <v>40</v>
      </c>
      <c r="B883">
        <v>24</v>
      </c>
      <c r="C883">
        <f t="shared" ca="1" si="20"/>
        <v>34</v>
      </c>
      <c r="D883">
        <f t="shared" ca="1" si="20"/>
        <v>199</v>
      </c>
      <c r="E883">
        <f t="shared" ca="1" si="20"/>
        <v>34</v>
      </c>
      <c r="F883">
        <f t="shared" ca="1" si="20"/>
        <v>85</v>
      </c>
      <c r="G883">
        <f t="shared" ca="1" si="20"/>
        <v>98</v>
      </c>
      <c r="H883">
        <f t="shared" ca="1" si="20"/>
        <v>69</v>
      </c>
      <c r="I883" s="3">
        <f ca="1">SUMPRODUCT(C883:H883/SUM(C883:H883),對照表!$D$4:$I$4)/2.5</f>
        <v>0.17071290944123313</v>
      </c>
      <c r="J883">
        <f ca="1">SUM(表格1[[#This Row],[step1]:[step3]])</f>
        <v>267</v>
      </c>
      <c r="K883">
        <f ca="1">SUM(表格1[[#This Row],[step4]:[step6]])</f>
        <v>252</v>
      </c>
    </row>
    <row r="884" spans="1:11" x14ac:dyDescent="0.4">
      <c r="A884">
        <v>40</v>
      </c>
      <c r="B884">
        <v>24</v>
      </c>
      <c r="C884">
        <f t="shared" ref="C884:H947" ca="1" si="21">ABS(ROUND(_xlfn.NORM.INV(RAND(),0,1)*100,0))</f>
        <v>103</v>
      </c>
      <c r="D884">
        <f t="shared" ca="1" si="21"/>
        <v>42</v>
      </c>
      <c r="E884">
        <f t="shared" ca="1" si="21"/>
        <v>42</v>
      </c>
      <c r="F884">
        <f t="shared" ca="1" si="21"/>
        <v>97</v>
      </c>
      <c r="G884">
        <f t="shared" ca="1" si="21"/>
        <v>134</v>
      </c>
      <c r="H884">
        <f t="shared" ca="1" si="21"/>
        <v>164</v>
      </c>
      <c r="I884" s="3">
        <f ca="1">SUMPRODUCT(C884:H884/SUM(C884:H884),對照表!$D$4:$I$4)/2.5</f>
        <v>0.12353951890034365</v>
      </c>
      <c r="J884">
        <f ca="1">SUM(表格1[[#This Row],[step1]:[step3]])</f>
        <v>187</v>
      </c>
      <c r="K884">
        <f ca="1">SUM(表格1[[#This Row],[step4]:[step6]])</f>
        <v>395</v>
      </c>
    </row>
    <row r="885" spans="1:11" x14ac:dyDescent="0.4">
      <c r="A885">
        <v>40</v>
      </c>
      <c r="B885">
        <v>24</v>
      </c>
      <c r="C885">
        <f t="shared" ca="1" si="21"/>
        <v>122</v>
      </c>
      <c r="D885">
        <f t="shared" ca="1" si="21"/>
        <v>54</v>
      </c>
      <c r="E885">
        <f t="shared" ca="1" si="21"/>
        <v>182</v>
      </c>
      <c r="F885">
        <f t="shared" ca="1" si="21"/>
        <v>46</v>
      </c>
      <c r="G885">
        <f t="shared" ca="1" si="21"/>
        <v>18</v>
      </c>
      <c r="H885">
        <f t="shared" ca="1" si="21"/>
        <v>182</v>
      </c>
      <c r="I885" s="3">
        <f ca="1">SUMPRODUCT(C885:H885/SUM(C885:H885),對照表!$D$4:$I$4)/2.5</f>
        <v>0.17549668874172186</v>
      </c>
      <c r="J885">
        <f ca="1">SUM(表格1[[#This Row],[step1]:[step3]])</f>
        <v>358</v>
      </c>
      <c r="K885">
        <f ca="1">SUM(表格1[[#This Row],[step4]:[step6]])</f>
        <v>246</v>
      </c>
    </row>
    <row r="886" spans="1:11" x14ac:dyDescent="0.4">
      <c r="A886">
        <v>40</v>
      </c>
      <c r="B886">
        <v>24</v>
      </c>
      <c r="C886">
        <f t="shared" ca="1" si="21"/>
        <v>53</v>
      </c>
      <c r="D886">
        <f t="shared" ca="1" si="21"/>
        <v>6</v>
      </c>
      <c r="E886">
        <f t="shared" ca="1" si="21"/>
        <v>27</v>
      </c>
      <c r="F886">
        <f t="shared" ca="1" si="21"/>
        <v>260</v>
      </c>
      <c r="G886">
        <f t="shared" ca="1" si="21"/>
        <v>80</v>
      </c>
      <c r="H886">
        <f t="shared" ca="1" si="21"/>
        <v>46</v>
      </c>
      <c r="I886" s="3">
        <f ca="1">SUMPRODUCT(C886:H886/SUM(C886:H886),對照表!$D$4:$I$4)/2.5</f>
        <v>0.11525423728813559</v>
      </c>
      <c r="J886">
        <f ca="1">SUM(表格1[[#This Row],[step1]:[step3]])</f>
        <v>86</v>
      </c>
      <c r="K886">
        <f ca="1">SUM(表格1[[#This Row],[step4]:[step6]])</f>
        <v>386</v>
      </c>
    </row>
    <row r="887" spans="1:11" x14ac:dyDescent="0.4">
      <c r="A887">
        <v>40</v>
      </c>
      <c r="B887">
        <v>24</v>
      </c>
      <c r="C887">
        <f t="shared" ca="1" si="21"/>
        <v>166</v>
      </c>
      <c r="D887">
        <f t="shared" ca="1" si="21"/>
        <v>52</v>
      </c>
      <c r="E887">
        <f t="shared" ca="1" si="21"/>
        <v>17</v>
      </c>
      <c r="F887">
        <f t="shared" ca="1" si="21"/>
        <v>3</v>
      </c>
      <c r="G887">
        <f t="shared" ca="1" si="21"/>
        <v>68</v>
      </c>
      <c r="H887">
        <f t="shared" ca="1" si="21"/>
        <v>43</v>
      </c>
      <c r="I887" s="3">
        <f ca="1">SUMPRODUCT(C887:H887/SUM(C887:H887),對照表!$D$4:$I$4)/2.5</f>
        <v>0.24555873925501431</v>
      </c>
      <c r="J887">
        <f ca="1">SUM(表格1[[#This Row],[step1]:[step3]])</f>
        <v>235</v>
      </c>
      <c r="K887">
        <f ca="1">SUM(表格1[[#This Row],[step4]:[step6]])</f>
        <v>114</v>
      </c>
    </row>
    <row r="888" spans="1:11" x14ac:dyDescent="0.4">
      <c r="A888">
        <v>40</v>
      </c>
      <c r="B888">
        <v>24</v>
      </c>
      <c r="C888">
        <f t="shared" ca="1" si="21"/>
        <v>125</v>
      </c>
      <c r="D888">
        <f t="shared" ca="1" si="21"/>
        <v>116</v>
      </c>
      <c r="E888">
        <f t="shared" ca="1" si="21"/>
        <v>8</v>
      </c>
      <c r="F888">
        <f t="shared" ca="1" si="21"/>
        <v>96</v>
      </c>
      <c r="G888">
        <f t="shared" ca="1" si="21"/>
        <v>176</v>
      </c>
      <c r="H888">
        <f t="shared" ca="1" si="21"/>
        <v>12</v>
      </c>
      <c r="I888" s="3">
        <f ca="1">SUMPRODUCT(C888:H888/SUM(C888:H888),對照表!$D$4:$I$4)/2.5</f>
        <v>0.1801125703564728</v>
      </c>
      <c r="J888">
        <f ca="1">SUM(表格1[[#This Row],[step1]:[step3]])</f>
        <v>249</v>
      </c>
      <c r="K888">
        <f ca="1">SUM(表格1[[#This Row],[step4]:[step6]])</f>
        <v>284</v>
      </c>
    </row>
    <row r="889" spans="1:11" x14ac:dyDescent="0.4">
      <c r="A889">
        <v>40</v>
      </c>
      <c r="B889">
        <v>24</v>
      </c>
      <c r="C889">
        <f t="shared" ca="1" si="21"/>
        <v>121</v>
      </c>
      <c r="D889">
        <f t="shared" ca="1" si="21"/>
        <v>3</v>
      </c>
      <c r="E889">
        <f t="shared" ca="1" si="21"/>
        <v>49</v>
      </c>
      <c r="F889">
        <f t="shared" ca="1" si="21"/>
        <v>40</v>
      </c>
      <c r="G889">
        <f t="shared" ca="1" si="21"/>
        <v>13</v>
      </c>
      <c r="H889">
        <f t="shared" ca="1" si="21"/>
        <v>19</v>
      </c>
      <c r="I889" s="3">
        <f ca="1">SUMPRODUCT(C889:H889/SUM(C889:H889),對照表!$D$4:$I$4)/2.5</f>
        <v>0.25755102040816324</v>
      </c>
      <c r="J889">
        <f ca="1">SUM(表格1[[#This Row],[step1]:[step3]])</f>
        <v>173</v>
      </c>
      <c r="K889">
        <f ca="1">SUM(表格1[[#This Row],[step4]:[step6]])</f>
        <v>72</v>
      </c>
    </row>
    <row r="890" spans="1:11" x14ac:dyDescent="0.4">
      <c r="A890">
        <v>40</v>
      </c>
      <c r="B890">
        <v>24</v>
      </c>
      <c r="C890">
        <f t="shared" ca="1" si="21"/>
        <v>7</v>
      </c>
      <c r="D890">
        <f t="shared" ca="1" si="21"/>
        <v>42</v>
      </c>
      <c r="E890">
        <f t="shared" ca="1" si="21"/>
        <v>171</v>
      </c>
      <c r="F890">
        <f t="shared" ca="1" si="21"/>
        <v>45</v>
      </c>
      <c r="G890">
        <f t="shared" ca="1" si="21"/>
        <v>38</v>
      </c>
      <c r="H890">
        <f t="shared" ca="1" si="21"/>
        <v>59</v>
      </c>
      <c r="I890" s="3">
        <f ca="1">SUMPRODUCT(C890:H890/SUM(C890:H890),對照表!$D$4:$I$4)/2.5</f>
        <v>0.14944751381215471</v>
      </c>
      <c r="J890">
        <f ca="1">SUM(表格1[[#This Row],[step1]:[step3]])</f>
        <v>220</v>
      </c>
      <c r="K890">
        <f ca="1">SUM(表格1[[#This Row],[step4]:[step6]])</f>
        <v>142</v>
      </c>
    </row>
    <row r="891" spans="1:11" x14ac:dyDescent="0.4">
      <c r="A891">
        <v>40</v>
      </c>
      <c r="B891">
        <v>24</v>
      </c>
      <c r="C891">
        <f t="shared" ca="1" si="21"/>
        <v>127</v>
      </c>
      <c r="D891">
        <f t="shared" ca="1" si="21"/>
        <v>94</v>
      </c>
      <c r="E891">
        <f t="shared" ca="1" si="21"/>
        <v>36</v>
      </c>
      <c r="F891">
        <f t="shared" ca="1" si="21"/>
        <v>37</v>
      </c>
      <c r="G891">
        <f t="shared" ca="1" si="21"/>
        <v>198</v>
      </c>
      <c r="H891">
        <f t="shared" ca="1" si="21"/>
        <v>1</v>
      </c>
      <c r="I891" s="3">
        <f ca="1">SUMPRODUCT(C891:H891/SUM(C891:H891),對照表!$D$4:$I$4)/2.5</f>
        <v>0.18235294117647055</v>
      </c>
      <c r="J891">
        <f ca="1">SUM(表格1[[#This Row],[step1]:[step3]])</f>
        <v>257</v>
      </c>
      <c r="K891">
        <f ca="1">SUM(表格1[[#This Row],[step4]:[step6]])</f>
        <v>236</v>
      </c>
    </row>
    <row r="892" spans="1:11" x14ac:dyDescent="0.4">
      <c r="A892">
        <v>41</v>
      </c>
      <c r="B892">
        <v>24</v>
      </c>
      <c r="C892">
        <f t="shared" ca="1" si="21"/>
        <v>12</v>
      </c>
      <c r="D892">
        <f t="shared" ca="1" si="21"/>
        <v>178</v>
      </c>
      <c r="E892">
        <f t="shared" ca="1" si="21"/>
        <v>46</v>
      </c>
      <c r="F892">
        <f t="shared" ca="1" si="21"/>
        <v>254</v>
      </c>
      <c r="G892">
        <f t="shared" ca="1" si="21"/>
        <v>157</v>
      </c>
      <c r="H892">
        <f t="shared" ca="1" si="21"/>
        <v>87</v>
      </c>
      <c r="I892" s="3">
        <f ca="1">SUMPRODUCT(C892:H892/SUM(C892:H892),對照表!$D$4:$I$4)/2.5</f>
        <v>0.12643051771117167</v>
      </c>
      <c r="J892">
        <f ca="1">SUM(表格1[[#This Row],[step1]:[step3]])</f>
        <v>236</v>
      </c>
      <c r="K892">
        <f ca="1">SUM(表格1[[#This Row],[step4]:[step6]])</f>
        <v>498</v>
      </c>
    </row>
    <row r="893" spans="1:11" x14ac:dyDescent="0.4">
      <c r="A893">
        <v>41</v>
      </c>
      <c r="B893">
        <v>24</v>
      </c>
      <c r="C893">
        <f t="shared" ca="1" si="21"/>
        <v>25</v>
      </c>
      <c r="D893">
        <f t="shared" ca="1" si="21"/>
        <v>21</v>
      </c>
      <c r="E893">
        <f t="shared" ca="1" si="21"/>
        <v>146</v>
      </c>
      <c r="F893">
        <f t="shared" ca="1" si="21"/>
        <v>134</v>
      </c>
      <c r="G893">
        <f t="shared" ca="1" si="21"/>
        <v>135</v>
      </c>
      <c r="H893">
        <f t="shared" ca="1" si="21"/>
        <v>66</v>
      </c>
      <c r="I893" s="3">
        <f ca="1">SUMPRODUCT(C893:H893/SUM(C893:H893),對照表!$D$4:$I$4)/2.5</f>
        <v>0.11176470588235295</v>
      </c>
      <c r="J893">
        <f ca="1">SUM(表格1[[#This Row],[step1]:[step3]])</f>
        <v>192</v>
      </c>
      <c r="K893">
        <f ca="1">SUM(表格1[[#This Row],[step4]:[step6]])</f>
        <v>335</v>
      </c>
    </row>
    <row r="894" spans="1:11" x14ac:dyDescent="0.4">
      <c r="A894">
        <v>41</v>
      </c>
      <c r="B894">
        <v>24</v>
      </c>
      <c r="C894">
        <f t="shared" ca="1" si="21"/>
        <v>6</v>
      </c>
      <c r="D894">
        <f t="shared" ca="1" si="21"/>
        <v>29</v>
      </c>
      <c r="E894">
        <f t="shared" ca="1" si="21"/>
        <v>90</v>
      </c>
      <c r="F894">
        <f t="shared" ca="1" si="21"/>
        <v>122</v>
      </c>
      <c r="G894">
        <f t="shared" ca="1" si="21"/>
        <v>51</v>
      </c>
      <c r="H894">
        <f t="shared" ca="1" si="21"/>
        <v>211</v>
      </c>
      <c r="I894" s="3">
        <f ca="1">SUMPRODUCT(C894:H894/SUM(C894:H894),對照表!$D$4:$I$4)/2.5</f>
        <v>8.1139489194499009E-2</v>
      </c>
      <c r="J894">
        <f ca="1">SUM(表格1[[#This Row],[step1]:[step3]])</f>
        <v>125</v>
      </c>
      <c r="K894">
        <f ca="1">SUM(表格1[[#This Row],[step4]:[step6]])</f>
        <v>384</v>
      </c>
    </row>
    <row r="895" spans="1:11" x14ac:dyDescent="0.4">
      <c r="A895">
        <v>41</v>
      </c>
      <c r="B895">
        <v>24</v>
      </c>
      <c r="C895">
        <f t="shared" ca="1" si="21"/>
        <v>18</v>
      </c>
      <c r="D895">
        <f t="shared" ca="1" si="21"/>
        <v>72</v>
      </c>
      <c r="E895">
        <f t="shared" ca="1" si="21"/>
        <v>110</v>
      </c>
      <c r="F895">
        <f t="shared" ca="1" si="21"/>
        <v>125</v>
      </c>
      <c r="G895">
        <f t="shared" ca="1" si="21"/>
        <v>34</v>
      </c>
      <c r="H895">
        <f t="shared" ca="1" si="21"/>
        <v>181</v>
      </c>
      <c r="I895" s="3">
        <f ca="1">SUMPRODUCT(C895:H895/SUM(C895:H895),對照表!$D$4:$I$4)/2.5</f>
        <v>0.1172222222222222</v>
      </c>
      <c r="J895">
        <f ca="1">SUM(表格1[[#This Row],[step1]:[step3]])</f>
        <v>200</v>
      </c>
      <c r="K895">
        <f ca="1">SUM(表格1[[#This Row],[step4]:[step6]])</f>
        <v>340</v>
      </c>
    </row>
    <row r="896" spans="1:11" x14ac:dyDescent="0.4">
      <c r="A896">
        <v>41</v>
      </c>
      <c r="B896">
        <v>24</v>
      </c>
      <c r="C896">
        <f t="shared" ca="1" si="21"/>
        <v>73</v>
      </c>
      <c r="D896">
        <f t="shared" ca="1" si="21"/>
        <v>16</v>
      </c>
      <c r="E896">
        <f t="shared" ca="1" si="21"/>
        <v>17</v>
      </c>
      <c r="F896">
        <f t="shared" ca="1" si="21"/>
        <v>8</v>
      </c>
      <c r="G896">
        <f t="shared" ca="1" si="21"/>
        <v>42</v>
      </c>
      <c r="H896">
        <f t="shared" ca="1" si="21"/>
        <v>20</v>
      </c>
      <c r="I896" s="3">
        <f ca="1">SUMPRODUCT(C896:H896/SUM(C896:H896),對照表!$D$4:$I$4)/2.5</f>
        <v>0.21704545454545454</v>
      </c>
      <c r="J896">
        <f ca="1">SUM(表格1[[#This Row],[step1]:[step3]])</f>
        <v>106</v>
      </c>
      <c r="K896">
        <f ca="1">SUM(表格1[[#This Row],[step4]:[step6]])</f>
        <v>70</v>
      </c>
    </row>
    <row r="897" spans="1:11" x14ac:dyDescent="0.4">
      <c r="A897">
        <v>41</v>
      </c>
      <c r="B897">
        <v>24</v>
      </c>
      <c r="C897">
        <f t="shared" ca="1" si="21"/>
        <v>19</v>
      </c>
      <c r="D897">
        <f t="shared" ca="1" si="21"/>
        <v>24</v>
      </c>
      <c r="E897">
        <f t="shared" ca="1" si="21"/>
        <v>45</v>
      </c>
      <c r="F897">
        <f t="shared" ca="1" si="21"/>
        <v>59</v>
      </c>
      <c r="G897">
        <f t="shared" ca="1" si="21"/>
        <v>102</v>
      </c>
      <c r="H897">
        <f t="shared" ca="1" si="21"/>
        <v>35</v>
      </c>
      <c r="I897" s="3">
        <f ca="1">SUMPRODUCT(C897:H897/SUM(C897:H897),對照表!$D$4:$I$4)/2.5</f>
        <v>0.10457746478873239</v>
      </c>
      <c r="J897">
        <f ca="1">SUM(表格1[[#This Row],[step1]:[step3]])</f>
        <v>88</v>
      </c>
      <c r="K897">
        <f ca="1">SUM(表格1[[#This Row],[step4]:[step6]])</f>
        <v>196</v>
      </c>
    </row>
    <row r="898" spans="1:11" x14ac:dyDescent="0.4">
      <c r="A898">
        <v>41</v>
      </c>
      <c r="B898">
        <v>24</v>
      </c>
      <c r="C898">
        <f t="shared" ca="1" si="21"/>
        <v>40</v>
      </c>
      <c r="D898">
        <f t="shared" ca="1" si="21"/>
        <v>39</v>
      </c>
      <c r="E898">
        <f t="shared" ca="1" si="21"/>
        <v>137</v>
      </c>
      <c r="F898">
        <f t="shared" ca="1" si="21"/>
        <v>14</v>
      </c>
      <c r="G898">
        <f t="shared" ca="1" si="21"/>
        <v>61</v>
      </c>
      <c r="H898">
        <f t="shared" ca="1" si="21"/>
        <v>84</v>
      </c>
      <c r="I898" s="3">
        <f ca="1">SUMPRODUCT(C898:H898/SUM(C898:H898),對照表!$D$4:$I$4)/2.5</f>
        <v>0.15066666666666667</v>
      </c>
      <c r="J898">
        <f ca="1">SUM(表格1[[#This Row],[step1]:[step3]])</f>
        <v>216</v>
      </c>
      <c r="K898">
        <f ca="1">SUM(表格1[[#This Row],[step4]:[step6]])</f>
        <v>159</v>
      </c>
    </row>
    <row r="899" spans="1:11" x14ac:dyDescent="0.4">
      <c r="A899">
        <v>41</v>
      </c>
      <c r="B899">
        <v>24</v>
      </c>
      <c r="C899">
        <f t="shared" ca="1" si="21"/>
        <v>4</v>
      </c>
      <c r="D899">
        <f t="shared" ca="1" si="21"/>
        <v>140</v>
      </c>
      <c r="E899">
        <f t="shared" ca="1" si="21"/>
        <v>52</v>
      </c>
      <c r="F899">
        <f t="shared" ca="1" si="21"/>
        <v>31</v>
      </c>
      <c r="G899">
        <f t="shared" ca="1" si="21"/>
        <v>98</v>
      </c>
      <c r="H899">
        <f t="shared" ca="1" si="21"/>
        <v>36</v>
      </c>
      <c r="I899" s="3">
        <f ca="1">SUMPRODUCT(C899:H899/SUM(C899:H899),對照表!$D$4:$I$4)/2.5</f>
        <v>0.15817174515235458</v>
      </c>
      <c r="J899">
        <f ca="1">SUM(表格1[[#This Row],[step1]:[step3]])</f>
        <v>196</v>
      </c>
      <c r="K899">
        <f ca="1">SUM(表格1[[#This Row],[step4]:[step6]])</f>
        <v>165</v>
      </c>
    </row>
    <row r="900" spans="1:11" x14ac:dyDescent="0.4">
      <c r="A900">
        <v>41</v>
      </c>
      <c r="B900">
        <v>24</v>
      </c>
      <c r="C900">
        <f t="shared" ca="1" si="21"/>
        <v>164</v>
      </c>
      <c r="D900">
        <f t="shared" ca="1" si="21"/>
        <v>111</v>
      </c>
      <c r="E900">
        <f t="shared" ca="1" si="21"/>
        <v>94</v>
      </c>
      <c r="F900">
        <f t="shared" ca="1" si="21"/>
        <v>149</v>
      </c>
      <c r="G900">
        <f t="shared" ca="1" si="21"/>
        <v>109</v>
      </c>
      <c r="H900">
        <f t="shared" ca="1" si="21"/>
        <v>105</v>
      </c>
      <c r="I900" s="3">
        <f ca="1">SUMPRODUCT(C900:H900/SUM(C900:H900),對照表!$D$4:$I$4)/2.5</f>
        <v>0.18114754098360658</v>
      </c>
      <c r="J900">
        <f ca="1">SUM(表格1[[#This Row],[step1]:[step3]])</f>
        <v>369</v>
      </c>
      <c r="K900">
        <f ca="1">SUM(表格1[[#This Row],[step4]:[step6]])</f>
        <v>363</v>
      </c>
    </row>
    <row r="901" spans="1:11" x14ac:dyDescent="0.4">
      <c r="A901">
        <v>41</v>
      </c>
      <c r="B901">
        <v>24</v>
      </c>
      <c r="C901">
        <f t="shared" ca="1" si="21"/>
        <v>14</v>
      </c>
      <c r="D901">
        <f t="shared" ca="1" si="21"/>
        <v>34</v>
      </c>
      <c r="E901">
        <f t="shared" ca="1" si="21"/>
        <v>61</v>
      </c>
      <c r="F901">
        <f t="shared" ca="1" si="21"/>
        <v>27</v>
      </c>
      <c r="G901">
        <f t="shared" ca="1" si="21"/>
        <v>229</v>
      </c>
      <c r="H901">
        <f t="shared" ca="1" si="21"/>
        <v>107</v>
      </c>
      <c r="I901" s="3">
        <f ca="1">SUMPRODUCT(C901:H901/SUM(C901:H901),對照表!$D$4:$I$4)/2.5</f>
        <v>6.504237288135592E-2</v>
      </c>
      <c r="J901">
        <f ca="1">SUM(表格1[[#This Row],[step1]:[step3]])</f>
        <v>109</v>
      </c>
      <c r="K901">
        <f ca="1">SUM(表格1[[#This Row],[step4]:[step6]])</f>
        <v>363</v>
      </c>
    </row>
    <row r="902" spans="1:11" x14ac:dyDescent="0.4">
      <c r="A902">
        <v>41</v>
      </c>
      <c r="B902">
        <v>24</v>
      </c>
      <c r="C902">
        <f t="shared" ca="1" si="21"/>
        <v>77</v>
      </c>
      <c r="D902">
        <f t="shared" ca="1" si="21"/>
        <v>53</v>
      </c>
      <c r="E902">
        <f t="shared" ca="1" si="21"/>
        <v>33</v>
      </c>
      <c r="F902">
        <f t="shared" ca="1" si="21"/>
        <v>58</v>
      </c>
      <c r="G902">
        <f t="shared" ca="1" si="21"/>
        <v>106</v>
      </c>
      <c r="H902">
        <f t="shared" ca="1" si="21"/>
        <v>15</v>
      </c>
      <c r="I902" s="3">
        <f ca="1">SUMPRODUCT(C902:H902/SUM(C902:H902),對照表!$D$4:$I$4)/2.5</f>
        <v>0.17280701754385963</v>
      </c>
      <c r="J902">
        <f ca="1">SUM(表格1[[#This Row],[step1]:[step3]])</f>
        <v>163</v>
      </c>
      <c r="K902">
        <f ca="1">SUM(表格1[[#This Row],[step4]:[step6]])</f>
        <v>179</v>
      </c>
    </row>
    <row r="903" spans="1:11" x14ac:dyDescent="0.4">
      <c r="A903">
        <v>42</v>
      </c>
      <c r="B903">
        <v>24</v>
      </c>
      <c r="C903">
        <f t="shared" ca="1" si="21"/>
        <v>19</v>
      </c>
      <c r="D903">
        <f t="shared" ca="1" si="21"/>
        <v>88</v>
      </c>
      <c r="E903">
        <f t="shared" ca="1" si="21"/>
        <v>79</v>
      </c>
      <c r="F903">
        <f t="shared" ca="1" si="21"/>
        <v>54</v>
      </c>
      <c r="G903">
        <f t="shared" ca="1" si="21"/>
        <v>167</v>
      </c>
      <c r="H903">
        <f t="shared" ca="1" si="21"/>
        <v>32</v>
      </c>
      <c r="I903" s="3">
        <f ca="1">SUMPRODUCT(C903:H903/SUM(C903:H903),對照表!$D$4:$I$4)/2.5</f>
        <v>0.12574031890660592</v>
      </c>
      <c r="J903">
        <f ca="1">SUM(表格1[[#This Row],[step1]:[step3]])</f>
        <v>186</v>
      </c>
      <c r="K903">
        <f ca="1">SUM(表格1[[#This Row],[step4]:[step6]])</f>
        <v>253</v>
      </c>
    </row>
    <row r="904" spans="1:11" x14ac:dyDescent="0.4">
      <c r="A904">
        <v>42</v>
      </c>
      <c r="B904">
        <v>24</v>
      </c>
      <c r="C904">
        <f t="shared" ca="1" si="21"/>
        <v>36</v>
      </c>
      <c r="D904">
        <f t="shared" ca="1" si="21"/>
        <v>28</v>
      </c>
      <c r="E904">
        <f t="shared" ca="1" si="21"/>
        <v>127</v>
      </c>
      <c r="F904">
        <f t="shared" ca="1" si="21"/>
        <v>83</v>
      </c>
      <c r="G904">
        <f t="shared" ca="1" si="21"/>
        <v>42</v>
      </c>
      <c r="H904">
        <f t="shared" ca="1" si="21"/>
        <v>124</v>
      </c>
      <c r="I904" s="3">
        <f ca="1">SUMPRODUCT(C904:H904/SUM(C904:H904),對照表!$D$4:$I$4)/2.5</f>
        <v>0.12840909090909092</v>
      </c>
      <c r="J904">
        <f ca="1">SUM(表格1[[#This Row],[step1]:[step3]])</f>
        <v>191</v>
      </c>
      <c r="K904">
        <f ca="1">SUM(表格1[[#This Row],[step4]:[step6]])</f>
        <v>249</v>
      </c>
    </row>
    <row r="905" spans="1:11" x14ac:dyDescent="0.4">
      <c r="A905">
        <v>42</v>
      </c>
      <c r="B905">
        <v>24</v>
      </c>
      <c r="C905">
        <f t="shared" ca="1" si="21"/>
        <v>10</v>
      </c>
      <c r="D905">
        <f t="shared" ca="1" si="21"/>
        <v>12</v>
      </c>
      <c r="E905">
        <f t="shared" ca="1" si="21"/>
        <v>27</v>
      </c>
      <c r="F905">
        <f t="shared" ca="1" si="21"/>
        <v>93</v>
      </c>
      <c r="G905">
        <f t="shared" ca="1" si="21"/>
        <v>71</v>
      </c>
      <c r="H905">
        <f t="shared" ca="1" si="21"/>
        <v>147</v>
      </c>
      <c r="I905" s="3">
        <f ca="1">SUMPRODUCT(C905:H905/SUM(C905:H905),對照表!$D$4:$I$4)/2.5</f>
        <v>6.1944444444444448E-2</v>
      </c>
      <c r="J905">
        <f ca="1">SUM(表格1[[#This Row],[step1]:[step3]])</f>
        <v>49</v>
      </c>
      <c r="K905">
        <f ca="1">SUM(表格1[[#This Row],[step4]:[step6]])</f>
        <v>311</v>
      </c>
    </row>
    <row r="906" spans="1:11" x14ac:dyDescent="0.4">
      <c r="A906">
        <v>42</v>
      </c>
      <c r="B906">
        <v>24</v>
      </c>
      <c r="C906">
        <f t="shared" ca="1" si="21"/>
        <v>179</v>
      </c>
      <c r="D906">
        <f t="shared" ca="1" si="21"/>
        <v>136</v>
      </c>
      <c r="E906">
        <f t="shared" ca="1" si="21"/>
        <v>69</v>
      </c>
      <c r="F906">
        <f t="shared" ca="1" si="21"/>
        <v>115</v>
      </c>
      <c r="G906">
        <f t="shared" ca="1" si="21"/>
        <v>31</v>
      </c>
      <c r="H906">
        <f t="shared" ca="1" si="21"/>
        <v>42</v>
      </c>
      <c r="I906" s="3">
        <f ca="1">SUMPRODUCT(C906:H906/SUM(C906:H906),對照表!$D$4:$I$4)/2.5</f>
        <v>0.24073426573426576</v>
      </c>
      <c r="J906">
        <f ca="1">SUM(表格1[[#This Row],[step1]:[step3]])</f>
        <v>384</v>
      </c>
      <c r="K906">
        <f ca="1">SUM(表格1[[#This Row],[step4]:[step6]])</f>
        <v>188</v>
      </c>
    </row>
    <row r="907" spans="1:11" x14ac:dyDescent="0.4">
      <c r="A907">
        <v>42</v>
      </c>
      <c r="B907">
        <v>24</v>
      </c>
      <c r="C907">
        <f t="shared" ca="1" si="21"/>
        <v>100</v>
      </c>
      <c r="D907">
        <f t="shared" ca="1" si="21"/>
        <v>78</v>
      </c>
      <c r="E907">
        <f t="shared" ca="1" si="21"/>
        <v>4</v>
      </c>
      <c r="F907">
        <f t="shared" ca="1" si="21"/>
        <v>98</v>
      </c>
      <c r="G907">
        <f t="shared" ca="1" si="21"/>
        <v>53</v>
      </c>
      <c r="H907">
        <f t="shared" ca="1" si="21"/>
        <v>38</v>
      </c>
      <c r="I907" s="3">
        <f ca="1">SUMPRODUCT(C907:H907/SUM(C907:H907),對照表!$D$4:$I$4)/2.5</f>
        <v>0.1994609164420485</v>
      </c>
      <c r="J907">
        <f ca="1">SUM(表格1[[#This Row],[step1]:[step3]])</f>
        <v>182</v>
      </c>
      <c r="K907">
        <f ca="1">SUM(表格1[[#This Row],[step4]:[step6]])</f>
        <v>189</v>
      </c>
    </row>
    <row r="908" spans="1:11" x14ac:dyDescent="0.4">
      <c r="A908">
        <v>42</v>
      </c>
      <c r="B908">
        <v>24</v>
      </c>
      <c r="C908">
        <f t="shared" ca="1" si="21"/>
        <v>122</v>
      </c>
      <c r="D908">
        <f t="shared" ca="1" si="21"/>
        <v>41</v>
      </c>
      <c r="E908">
        <f t="shared" ca="1" si="21"/>
        <v>140</v>
      </c>
      <c r="F908">
        <f t="shared" ca="1" si="21"/>
        <v>17</v>
      </c>
      <c r="G908">
        <f t="shared" ca="1" si="21"/>
        <v>22</v>
      </c>
      <c r="H908">
        <f t="shared" ca="1" si="21"/>
        <v>88</v>
      </c>
      <c r="I908" s="3">
        <f ca="1">SUMPRODUCT(C908:H908/SUM(C908:H908),對照表!$D$4:$I$4)/2.5</f>
        <v>0.21116279069767444</v>
      </c>
      <c r="J908">
        <f ca="1">SUM(表格1[[#This Row],[step1]:[step3]])</f>
        <v>303</v>
      </c>
      <c r="K908">
        <f ca="1">SUM(表格1[[#This Row],[step4]:[step6]])</f>
        <v>127</v>
      </c>
    </row>
    <row r="909" spans="1:11" x14ac:dyDescent="0.4">
      <c r="A909">
        <v>42</v>
      </c>
      <c r="B909">
        <v>24</v>
      </c>
      <c r="C909">
        <f t="shared" ca="1" si="21"/>
        <v>55</v>
      </c>
      <c r="D909">
        <f t="shared" ca="1" si="21"/>
        <v>268</v>
      </c>
      <c r="E909">
        <f t="shared" ca="1" si="21"/>
        <v>31</v>
      </c>
      <c r="F909">
        <f t="shared" ca="1" si="21"/>
        <v>1</v>
      </c>
      <c r="G909">
        <f t="shared" ca="1" si="21"/>
        <v>70</v>
      </c>
      <c r="H909">
        <f t="shared" ca="1" si="21"/>
        <v>3</v>
      </c>
      <c r="I909" s="3">
        <f ca="1">SUMPRODUCT(C909:H909/SUM(C909:H909),對照表!$D$4:$I$4)/2.5</f>
        <v>0.25397196261682242</v>
      </c>
      <c r="J909">
        <f ca="1">SUM(表格1[[#This Row],[step1]:[step3]])</f>
        <v>354</v>
      </c>
      <c r="K909">
        <f ca="1">SUM(表格1[[#This Row],[step4]:[step6]])</f>
        <v>74</v>
      </c>
    </row>
    <row r="910" spans="1:11" x14ac:dyDescent="0.4">
      <c r="A910">
        <v>42</v>
      </c>
      <c r="B910">
        <v>24</v>
      </c>
      <c r="C910">
        <f t="shared" ca="1" si="21"/>
        <v>152</v>
      </c>
      <c r="D910">
        <f t="shared" ca="1" si="21"/>
        <v>101</v>
      </c>
      <c r="E910">
        <f t="shared" ca="1" si="21"/>
        <v>227</v>
      </c>
      <c r="F910">
        <f t="shared" ca="1" si="21"/>
        <v>40</v>
      </c>
      <c r="G910">
        <f t="shared" ca="1" si="21"/>
        <v>179</v>
      </c>
      <c r="H910">
        <f t="shared" ca="1" si="21"/>
        <v>1</v>
      </c>
      <c r="I910" s="3">
        <f ca="1">SUMPRODUCT(C910:H910/SUM(C910:H910),對照表!$D$4:$I$4)/2.5</f>
        <v>0.20071428571428571</v>
      </c>
      <c r="J910">
        <f ca="1">SUM(表格1[[#This Row],[step1]:[step3]])</f>
        <v>480</v>
      </c>
      <c r="K910">
        <f ca="1">SUM(表格1[[#This Row],[step4]:[step6]])</f>
        <v>220</v>
      </c>
    </row>
    <row r="911" spans="1:11" x14ac:dyDescent="0.4">
      <c r="A911">
        <v>42</v>
      </c>
      <c r="B911">
        <v>24</v>
      </c>
      <c r="C911">
        <f t="shared" ca="1" si="21"/>
        <v>16</v>
      </c>
      <c r="D911">
        <f t="shared" ca="1" si="21"/>
        <v>59</v>
      </c>
      <c r="E911">
        <f t="shared" ca="1" si="21"/>
        <v>151</v>
      </c>
      <c r="F911">
        <f t="shared" ca="1" si="21"/>
        <v>61</v>
      </c>
      <c r="G911">
        <f t="shared" ca="1" si="21"/>
        <v>23</v>
      </c>
      <c r="H911">
        <f t="shared" ca="1" si="21"/>
        <v>162</v>
      </c>
      <c r="I911" s="3">
        <f ca="1">SUMPRODUCT(C911:H911/SUM(C911:H911),對照表!$D$4:$I$4)/2.5</f>
        <v>0.12796610169491524</v>
      </c>
      <c r="J911">
        <f ca="1">SUM(表格1[[#This Row],[step1]:[step3]])</f>
        <v>226</v>
      </c>
      <c r="K911">
        <f ca="1">SUM(表格1[[#This Row],[step4]:[step6]])</f>
        <v>246</v>
      </c>
    </row>
    <row r="912" spans="1:11" x14ac:dyDescent="0.4">
      <c r="A912">
        <v>42</v>
      </c>
      <c r="B912">
        <v>24</v>
      </c>
      <c r="C912">
        <f t="shared" ca="1" si="21"/>
        <v>22</v>
      </c>
      <c r="D912">
        <f t="shared" ca="1" si="21"/>
        <v>228</v>
      </c>
      <c r="E912">
        <f t="shared" ca="1" si="21"/>
        <v>57</v>
      </c>
      <c r="F912">
        <f t="shared" ca="1" si="21"/>
        <v>55</v>
      </c>
      <c r="G912">
        <f t="shared" ca="1" si="21"/>
        <v>78</v>
      </c>
      <c r="H912">
        <f t="shared" ca="1" si="21"/>
        <v>68</v>
      </c>
      <c r="I912" s="3">
        <f ca="1">SUMPRODUCT(C912:H912/SUM(C912:H912),對照表!$D$4:$I$4)/2.5</f>
        <v>0.18523622047244093</v>
      </c>
      <c r="J912">
        <f ca="1">SUM(表格1[[#This Row],[step1]:[step3]])</f>
        <v>307</v>
      </c>
      <c r="K912">
        <f ca="1">SUM(表格1[[#This Row],[step4]:[step6]])</f>
        <v>201</v>
      </c>
    </row>
    <row r="913" spans="1:11" x14ac:dyDescent="0.4">
      <c r="A913">
        <v>42</v>
      </c>
      <c r="B913">
        <v>24</v>
      </c>
      <c r="C913">
        <f t="shared" ca="1" si="21"/>
        <v>130</v>
      </c>
      <c r="D913">
        <f t="shared" ca="1" si="21"/>
        <v>63</v>
      </c>
      <c r="E913">
        <f t="shared" ca="1" si="21"/>
        <v>18</v>
      </c>
      <c r="F913">
        <f t="shared" ca="1" si="21"/>
        <v>82</v>
      </c>
      <c r="G913">
        <f t="shared" ca="1" si="21"/>
        <v>224</v>
      </c>
      <c r="H913">
        <f t="shared" ca="1" si="21"/>
        <v>36</v>
      </c>
      <c r="I913" s="3">
        <f ca="1">SUMPRODUCT(C913:H913/SUM(C913:H913),對照表!$D$4:$I$4)/2.5</f>
        <v>0.1495479204339964</v>
      </c>
      <c r="J913">
        <f ca="1">SUM(表格1[[#This Row],[step1]:[step3]])</f>
        <v>211</v>
      </c>
      <c r="K913">
        <f ca="1">SUM(表格1[[#This Row],[step4]:[step6]])</f>
        <v>342</v>
      </c>
    </row>
    <row r="914" spans="1:11" x14ac:dyDescent="0.4">
      <c r="A914">
        <v>42</v>
      </c>
      <c r="B914">
        <v>24</v>
      </c>
      <c r="C914">
        <f t="shared" ca="1" si="21"/>
        <v>30</v>
      </c>
      <c r="D914">
        <f t="shared" ca="1" si="21"/>
        <v>9</v>
      </c>
      <c r="E914">
        <f t="shared" ca="1" si="21"/>
        <v>110</v>
      </c>
      <c r="F914">
        <f t="shared" ca="1" si="21"/>
        <v>284</v>
      </c>
      <c r="G914">
        <f t="shared" ca="1" si="21"/>
        <v>202</v>
      </c>
      <c r="H914">
        <f t="shared" ca="1" si="21"/>
        <v>104</v>
      </c>
      <c r="I914" s="3">
        <f ca="1">SUMPRODUCT(C914:H914/SUM(C914:H914),對照表!$D$4:$I$4)/2.5</f>
        <v>8.8092016238159682E-2</v>
      </c>
      <c r="J914">
        <f ca="1">SUM(表格1[[#This Row],[step1]:[step3]])</f>
        <v>149</v>
      </c>
      <c r="K914">
        <f ca="1">SUM(表格1[[#This Row],[step4]:[step6]])</f>
        <v>590</v>
      </c>
    </row>
    <row r="915" spans="1:11" x14ac:dyDescent="0.4">
      <c r="A915">
        <v>42</v>
      </c>
      <c r="B915">
        <v>24</v>
      </c>
      <c r="C915">
        <f t="shared" ca="1" si="21"/>
        <v>100</v>
      </c>
      <c r="D915">
        <f t="shared" ca="1" si="21"/>
        <v>31</v>
      </c>
      <c r="E915">
        <f t="shared" ca="1" si="21"/>
        <v>30</v>
      </c>
      <c r="F915">
        <f t="shared" ca="1" si="21"/>
        <v>137</v>
      </c>
      <c r="G915">
        <f t="shared" ca="1" si="21"/>
        <v>26</v>
      </c>
      <c r="H915">
        <f t="shared" ca="1" si="21"/>
        <v>59</v>
      </c>
      <c r="I915" s="3">
        <f ca="1">SUMPRODUCT(C915:H915/SUM(C915:H915),對照表!$D$4:$I$4)/2.5</f>
        <v>0.18015665796344651</v>
      </c>
      <c r="J915">
        <f ca="1">SUM(表格1[[#This Row],[step1]:[step3]])</f>
        <v>161</v>
      </c>
      <c r="K915">
        <f ca="1">SUM(表格1[[#This Row],[step4]:[step6]])</f>
        <v>222</v>
      </c>
    </row>
    <row r="916" spans="1:11" x14ac:dyDescent="0.4">
      <c r="A916">
        <v>43</v>
      </c>
      <c r="B916">
        <v>24</v>
      </c>
      <c r="C916">
        <f t="shared" ca="1" si="21"/>
        <v>34</v>
      </c>
      <c r="D916">
        <f t="shared" ca="1" si="21"/>
        <v>126</v>
      </c>
      <c r="E916">
        <f t="shared" ca="1" si="21"/>
        <v>67</v>
      </c>
      <c r="F916">
        <f t="shared" ca="1" si="21"/>
        <v>73</v>
      </c>
      <c r="G916">
        <f t="shared" ca="1" si="21"/>
        <v>87</v>
      </c>
      <c r="H916">
        <f t="shared" ca="1" si="21"/>
        <v>33</v>
      </c>
      <c r="I916" s="3">
        <f ca="1">SUMPRODUCT(C916:H916/SUM(C916:H916),對照表!$D$4:$I$4)/2.5</f>
        <v>0.17166666666666666</v>
      </c>
      <c r="J916">
        <f ca="1">SUM(表格1[[#This Row],[step1]:[step3]])</f>
        <v>227</v>
      </c>
      <c r="K916">
        <f ca="1">SUM(表格1[[#This Row],[step4]:[step6]])</f>
        <v>193</v>
      </c>
    </row>
    <row r="917" spans="1:11" x14ac:dyDescent="0.4">
      <c r="A917">
        <v>43</v>
      </c>
      <c r="B917">
        <v>24</v>
      </c>
      <c r="C917">
        <f t="shared" ca="1" si="21"/>
        <v>117</v>
      </c>
      <c r="D917">
        <f t="shared" ca="1" si="21"/>
        <v>166</v>
      </c>
      <c r="E917">
        <f t="shared" ca="1" si="21"/>
        <v>11</v>
      </c>
      <c r="F917">
        <f t="shared" ca="1" si="21"/>
        <v>35</v>
      </c>
      <c r="G917">
        <f t="shared" ca="1" si="21"/>
        <v>15</v>
      </c>
      <c r="H917">
        <f t="shared" ca="1" si="21"/>
        <v>12</v>
      </c>
      <c r="I917" s="3">
        <f ca="1">SUMPRODUCT(C917:H917/SUM(C917:H917),對照表!$D$4:$I$4)/2.5</f>
        <v>0.28735955056179779</v>
      </c>
      <c r="J917">
        <f ca="1">SUM(表格1[[#This Row],[step1]:[step3]])</f>
        <v>294</v>
      </c>
      <c r="K917">
        <f ca="1">SUM(表格1[[#This Row],[step4]:[step6]])</f>
        <v>62</v>
      </c>
    </row>
    <row r="918" spans="1:11" x14ac:dyDescent="0.4">
      <c r="A918">
        <v>43</v>
      </c>
      <c r="B918">
        <v>24</v>
      </c>
      <c r="C918">
        <f t="shared" ca="1" si="21"/>
        <v>58</v>
      </c>
      <c r="D918">
        <f t="shared" ca="1" si="21"/>
        <v>69</v>
      </c>
      <c r="E918">
        <f t="shared" ca="1" si="21"/>
        <v>20</v>
      </c>
      <c r="F918">
        <f t="shared" ca="1" si="21"/>
        <v>113</v>
      </c>
      <c r="G918">
        <f t="shared" ca="1" si="21"/>
        <v>41</v>
      </c>
      <c r="H918">
        <f t="shared" ca="1" si="21"/>
        <v>34</v>
      </c>
      <c r="I918" s="3">
        <f ca="1">SUMPRODUCT(C918:H918/SUM(C918:H918),對照表!$D$4:$I$4)/2.5</f>
        <v>0.17671641791044776</v>
      </c>
      <c r="J918">
        <f ca="1">SUM(表格1[[#This Row],[step1]:[step3]])</f>
        <v>147</v>
      </c>
      <c r="K918">
        <f ca="1">SUM(表格1[[#This Row],[step4]:[step6]])</f>
        <v>188</v>
      </c>
    </row>
    <row r="919" spans="1:11" x14ac:dyDescent="0.4">
      <c r="A919">
        <v>43</v>
      </c>
      <c r="B919">
        <v>24</v>
      </c>
      <c r="C919">
        <f t="shared" ca="1" si="21"/>
        <v>113</v>
      </c>
      <c r="D919">
        <f t="shared" ca="1" si="21"/>
        <v>13</v>
      </c>
      <c r="E919">
        <f t="shared" ca="1" si="21"/>
        <v>34</v>
      </c>
      <c r="F919">
        <f t="shared" ca="1" si="21"/>
        <v>133</v>
      </c>
      <c r="G919">
        <f t="shared" ca="1" si="21"/>
        <v>156</v>
      </c>
      <c r="H919">
        <f t="shared" ca="1" si="21"/>
        <v>151</v>
      </c>
      <c r="I919" s="3">
        <f ca="1">SUMPRODUCT(C919:H919/SUM(C919:H919),對照表!$D$4:$I$4)/2.5</f>
        <v>0.11533333333333333</v>
      </c>
      <c r="J919">
        <f ca="1">SUM(表格1[[#This Row],[step1]:[step3]])</f>
        <v>160</v>
      </c>
      <c r="K919">
        <f ca="1">SUM(表格1[[#This Row],[step4]:[step6]])</f>
        <v>440</v>
      </c>
    </row>
    <row r="920" spans="1:11" x14ac:dyDescent="0.4">
      <c r="A920">
        <v>43</v>
      </c>
      <c r="B920">
        <v>24</v>
      </c>
      <c r="C920">
        <f t="shared" ca="1" si="21"/>
        <v>16</v>
      </c>
      <c r="D920">
        <f t="shared" ca="1" si="21"/>
        <v>5</v>
      </c>
      <c r="E920">
        <f t="shared" ca="1" si="21"/>
        <v>146</v>
      </c>
      <c r="F920">
        <f t="shared" ca="1" si="21"/>
        <v>139</v>
      </c>
      <c r="G920">
        <f t="shared" ca="1" si="21"/>
        <v>47</v>
      </c>
      <c r="H920">
        <f t="shared" ca="1" si="21"/>
        <v>37</v>
      </c>
      <c r="I920" s="3">
        <f ca="1">SUMPRODUCT(C920:H920/SUM(C920:H920),對照表!$D$4:$I$4)/2.5</f>
        <v>0.13076923076923078</v>
      </c>
      <c r="J920">
        <f ca="1">SUM(表格1[[#This Row],[step1]:[step3]])</f>
        <v>167</v>
      </c>
      <c r="K920">
        <f ca="1">SUM(表格1[[#This Row],[step4]:[step6]])</f>
        <v>223</v>
      </c>
    </row>
    <row r="921" spans="1:11" x14ac:dyDescent="0.4">
      <c r="A921">
        <v>43</v>
      </c>
      <c r="B921">
        <v>24</v>
      </c>
      <c r="C921">
        <f t="shared" ca="1" si="21"/>
        <v>45</v>
      </c>
      <c r="D921">
        <f t="shared" ca="1" si="21"/>
        <v>86</v>
      </c>
      <c r="E921">
        <f t="shared" ca="1" si="21"/>
        <v>38</v>
      </c>
      <c r="F921">
        <f t="shared" ca="1" si="21"/>
        <v>38</v>
      </c>
      <c r="G921">
        <f t="shared" ca="1" si="21"/>
        <v>8</v>
      </c>
      <c r="H921">
        <f t="shared" ca="1" si="21"/>
        <v>40</v>
      </c>
      <c r="I921" s="3">
        <f ca="1">SUMPRODUCT(C921:H921/SUM(C921:H921),對照表!$D$4:$I$4)/2.5</f>
        <v>0.21647058823529411</v>
      </c>
      <c r="J921">
        <f ca="1">SUM(表格1[[#This Row],[step1]:[step3]])</f>
        <v>169</v>
      </c>
      <c r="K921">
        <f ca="1">SUM(表格1[[#This Row],[step4]:[step6]])</f>
        <v>86</v>
      </c>
    </row>
    <row r="922" spans="1:11" x14ac:dyDescent="0.4">
      <c r="A922">
        <v>43</v>
      </c>
      <c r="B922">
        <v>24</v>
      </c>
      <c r="C922">
        <f t="shared" ca="1" si="21"/>
        <v>33</v>
      </c>
      <c r="D922">
        <f t="shared" ca="1" si="21"/>
        <v>209</v>
      </c>
      <c r="E922">
        <f t="shared" ca="1" si="21"/>
        <v>57</v>
      </c>
      <c r="F922">
        <f t="shared" ca="1" si="21"/>
        <v>76</v>
      </c>
      <c r="G922">
        <f t="shared" ca="1" si="21"/>
        <v>61</v>
      </c>
      <c r="H922">
        <f t="shared" ca="1" si="21"/>
        <v>80</v>
      </c>
      <c r="I922" s="3">
        <f ca="1">SUMPRODUCT(C922:H922/SUM(C922:H922),對照表!$D$4:$I$4)/2.5</f>
        <v>0.18391472868217054</v>
      </c>
      <c r="J922">
        <f ca="1">SUM(表格1[[#This Row],[step1]:[step3]])</f>
        <v>299</v>
      </c>
      <c r="K922">
        <f ca="1">SUM(表格1[[#This Row],[step4]:[step6]])</f>
        <v>217</v>
      </c>
    </row>
    <row r="923" spans="1:11" x14ac:dyDescent="0.4">
      <c r="A923">
        <v>43</v>
      </c>
      <c r="B923">
        <v>24</v>
      </c>
      <c r="C923">
        <f t="shared" ca="1" si="21"/>
        <v>78</v>
      </c>
      <c r="D923">
        <f t="shared" ca="1" si="21"/>
        <v>184</v>
      </c>
      <c r="E923">
        <f t="shared" ca="1" si="21"/>
        <v>13</v>
      </c>
      <c r="F923">
        <f t="shared" ca="1" si="21"/>
        <v>92</v>
      </c>
      <c r="G923">
        <f t="shared" ca="1" si="21"/>
        <v>29</v>
      </c>
      <c r="H923">
        <f t="shared" ca="1" si="21"/>
        <v>36</v>
      </c>
      <c r="I923" s="3">
        <f ca="1">SUMPRODUCT(C923:H923/SUM(C923:H923),對照表!$D$4:$I$4)/2.5</f>
        <v>0.2273148148148148</v>
      </c>
      <c r="J923">
        <f ca="1">SUM(表格1[[#This Row],[step1]:[step3]])</f>
        <v>275</v>
      </c>
      <c r="K923">
        <f ca="1">SUM(表格1[[#This Row],[step4]:[step6]])</f>
        <v>157</v>
      </c>
    </row>
    <row r="924" spans="1:11" x14ac:dyDescent="0.4">
      <c r="A924">
        <v>44</v>
      </c>
      <c r="B924">
        <v>24</v>
      </c>
      <c r="C924">
        <f t="shared" ca="1" si="21"/>
        <v>5</v>
      </c>
      <c r="D924">
        <f t="shared" ca="1" si="21"/>
        <v>50</v>
      </c>
      <c r="E924">
        <f t="shared" ca="1" si="21"/>
        <v>155</v>
      </c>
      <c r="F924">
        <f t="shared" ca="1" si="21"/>
        <v>29</v>
      </c>
      <c r="G924">
        <f t="shared" ca="1" si="21"/>
        <v>43</v>
      </c>
      <c r="H924">
        <f t="shared" ca="1" si="21"/>
        <v>111</v>
      </c>
      <c r="I924" s="3">
        <f ca="1">SUMPRODUCT(C924:H924/SUM(C924:H924),對照表!$D$4:$I$4)/2.5</f>
        <v>0.12951653944020355</v>
      </c>
      <c r="J924">
        <f ca="1">SUM(表格1[[#This Row],[step1]:[step3]])</f>
        <v>210</v>
      </c>
      <c r="K924">
        <f ca="1">SUM(表格1[[#This Row],[step4]:[step6]])</f>
        <v>183</v>
      </c>
    </row>
    <row r="925" spans="1:11" x14ac:dyDescent="0.4">
      <c r="A925">
        <v>44</v>
      </c>
      <c r="B925">
        <v>24</v>
      </c>
      <c r="C925">
        <f t="shared" ca="1" si="21"/>
        <v>98</v>
      </c>
      <c r="D925">
        <f t="shared" ca="1" si="21"/>
        <v>90</v>
      </c>
      <c r="E925">
        <f t="shared" ca="1" si="21"/>
        <v>127</v>
      </c>
      <c r="F925">
        <f t="shared" ca="1" si="21"/>
        <v>69</v>
      </c>
      <c r="G925">
        <f t="shared" ca="1" si="21"/>
        <v>75</v>
      </c>
      <c r="H925">
        <f t="shared" ca="1" si="21"/>
        <v>9</v>
      </c>
      <c r="I925" s="3">
        <f ca="1">SUMPRODUCT(C925:H925/SUM(C925:H925),對照表!$D$4:$I$4)/2.5</f>
        <v>0.21047008547008547</v>
      </c>
      <c r="J925">
        <f ca="1">SUM(表格1[[#This Row],[step1]:[step3]])</f>
        <v>315</v>
      </c>
      <c r="K925">
        <f ca="1">SUM(表格1[[#This Row],[step4]:[step6]])</f>
        <v>153</v>
      </c>
    </row>
    <row r="926" spans="1:11" x14ac:dyDescent="0.4">
      <c r="A926">
        <v>44</v>
      </c>
      <c r="B926">
        <v>24</v>
      </c>
      <c r="C926">
        <f t="shared" ca="1" si="21"/>
        <v>4</v>
      </c>
      <c r="D926">
        <f t="shared" ca="1" si="21"/>
        <v>47</v>
      </c>
      <c r="E926">
        <f t="shared" ca="1" si="21"/>
        <v>75</v>
      </c>
      <c r="F926">
        <f t="shared" ref="C926:H989" ca="1" si="22">ABS(ROUND(_xlfn.NORM.INV(RAND(),0,1)*100,0))</f>
        <v>30</v>
      </c>
      <c r="G926">
        <f t="shared" ca="1" si="22"/>
        <v>41</v>
      </c>
      <c r="H926">
        <f t="shared" ca="1" si="22"/>
        <v>73</v>
      </c>
      <c r="I926" s="3">
        <f ca="1">SUMPRODUCT(C926:H926/SUM(C926:H926),對照表!$D$4:$I$4)/2.5</f>
        <v>0.12481481481481482</v>
      </c>
      <c r="J926">
        <f ca="1">SUM(表格1[[#This Row],[step1]:[step3]])</f>
        <v>126</v>
      </c>
      <c r="K926">
        <f ca="1">SUM(表格1[[#This Row],[step4]:[step6]])</f>
        <v>144</v>
      </c>
    </row>
    <row r="927" spans="1:11" x14ac:dyDescent="0.4">
      <c r="A927">
        <v>44</v>
      </c>
      <c r="B927">
        <v>24</v>
      </c>
      <c r="C927">
        <f t="shared" ca="1" si="22"/>
        <v>228</v>
      </c>
      <c r="D927">
        <f t="shared" ca="1" si="22"/>
        <v>2</v>
      </c>
      <c r="E927">
        <f t="shared" ca="1" si="22"/>
        <v>45</v>
      </c>
      <c r="F927">
        <f t="shared" ca="1" si="22"/>
        <v>103</v>
      </c>
      <c r="G927">
        <f t="shared" ca="1" si="22"/>
        <v>143</v>
      </c>
      <c r="H927">
        <f t="shared" ca="1" si="22"/>
        <v>2</v>
      </c>
      <c r="I927" s="3">
        <f ca="1">SUMPRODUCT(C927:H927/SUM(C927:H927),對照表!$D$4:$I$4)/2.5</f>
        <v>0.21242829827915868</v>
      </c>
      <c r="J927">
        <f ca="1">SUM(表格1[[#This Row],[step1]:[step3]])</f>
        <v>275</v>
      </c>
      <c r="K927">
        <f ca="1">SUM(表格1[[#This Row],[step4]:[step6]])</f>
        <v>248</v>
      </c>
    </row>
    <row r="928" spans="1:11" x14ac:dyDescent="0.4">
      <c r="A928">
        <v>44</v>
      </c>
      <c r="B928">
        <v>24</v>
      </c>
      <c r="C928">
        <f t="shared" ca="1" si="22"/>
        <v>146</v>
      </c>
      <c r="D928">
        <f t="shared" ca="1" si="22"/>
        <v>125</v>
      </c>
      <c r="E928">
        <f t="shared" ca="1" si="22"/>
        <v>73</v>
      </c>
      <c r="F928">
        <f t="shared" ca="1" si="22"/>
        <v>20</v>
      </c>
      <c r="G928">
        <f t="shared" ca="1" si="22"/>
        <v>25</v>
      </c>
      <c r="H928">
        <f t="shared" ca="1" si="22"/>
        <v>274</v>
      </c>
      <c r="I928" s="3">
        <f ca="1">SUMPRODUCT(C928:H928/SUM(C928:H928),對照表!$D$4:$I$4)/2.5</f>
        <v>0.16968325791855202</v>
      </c>
      <c r="J928">
        <f ca="1">SUM(表格1[[#This Row],[step1]:[step3]])</f>
        <v>344</v>
      </c>
      <c r="K928">
        <f ca="1">SUM(表格1[[#This Row],[step4]:[step6]])</f>
        <v>319</v>
      </c>
    </row>
    <row r="929" spans="1:11" x14ac:dyDescent="0.4">
      <c r="A929">
        <v>44</v>
      </c>
      <c r="B929">
        <v>24</v>
      </c>
      <c r="C929">
        <f t="shared" ca="1" si="22"/>
        <v>131</v>
      </c>
      <c r="D929">
        <f t="shared" ca="1" si="22"/>
        <v>84</v>
      </c>
      <c r="E929">
        <f t="shared" ca="1" si="22"/>
        <v>162</v>
      </c>
      <c r="F929">
        <f t="shared" ca="1" si="22"/>
        <v>7</v>
      </c>
      <c r="G929">
        <f t="shared" ca="1" si="22"/>
        <v>38</v>
      </c>
      <c r="H929">
        <f t="shared" ca="1" si="22"/>
        <v>96</v>
      </c>
      <c r="I929" s="3">
        <f ca="1">SUMPRODUCT(C929:H929/SUM(C929:H929),對照表!$D$4:$I$4)/2.5</f>
        <v>0.21370656370656374</v>
      </c>
      <c r="J929">
        <f ca="1">SUM(表格1[[#This Row],[step1]:[step3]])</f>
        <v>377</v>
      </c>
      <c r="K929">
        <f ca="1">SUM(表格1[[#This Row],[step4]:[step6]])</f>
        <v>141</v>
      </c>
    </row>
    <row r="930" spans="1:11" x14ac:dyDescent="0.4">
      <c r="A930">
        <v>44</v>
      </c>
      <c r="B930">
        <v>24</v>
      </c>
      <c r="C930">
        <f t="shared" ca="1" si="22"/>
        <v>3</v>
      </c>
      <c r="D930">
        <f t="shared" ca="1" si="22"/>
        <v>303</v>
      </c>
      <c r="E930">
        <f t="shared" ca="1" si="22"/>
        <v>15</v>
      </c>
      <c r="F930">
        <f t="shared" ca="1" si="22"/>
        <v>75</v>
      </c>
      <c r="G930">
        <f t="shared" ca="1" si="22"/>
        <v>54</v>
      </c>
      <c r="H930">
        <f t="shared" ca="1" si="22"/>
        <v>90</v>
      </c>
      <c r="I930" s="3">
        <f ca="1">SUMPRODUCT(C930:H930/SUM(C930:H930),對照表!$D$4:$I$4)/2.5</f>
        <v>0.19</v>
      </c>
      <c r="J930">
        <f ca="1">SUM(表格1[[#This Row],[step1]:[step3]])</f>
        <v>321</v>
      </c>
      <c r="K930">
        <f ca="1">SUM(表格1[[#This Row],[step4]:[step6]])</f>
        <v>219</v>
      </c>
    </row>
    <row r="931" spans="1:11" x14ac:dyDescent="0.4">
      <c r="A931">
        <v>44</v>
      </c>
      <c r="B931">
        <v>24</v>
      </c>
      <c r="C931">
        <f t="shared" ca="1" si="22"/>
        <v>7</v>
      </c>
      <c r="D931">
        <f t="shared" ca="1" si="22"/>
        <v>49</v>
      </c>
      <c r="E931">
        <f t="shared" ca="1" si="22"/>
        <v>186</v>
      </c>
      <c r="F931">
        <f t="shared" ca="1" si="22"/>
        <v>23</v>
      </c>
      <c r="G931">
        <f t="shared" ca="1" si="22"/>
        <v>41</v>
      </c>
      <c r="H931">
        <f t="shared" ca="1" si="22"/>
        <v>62</v>
      </c>
      <c r="I931" s="3">
        <f ca="1">SUMPRODUCT(C931:H931/SUM(C931:H931),對照表!$D$4:$I$4)/2.5</f>
        <v>0.15489130434782611</v>
      </c>
      <c r="J931">
        <f ca="1">SUM(表格1[[#This Row],[step1]:[step3]])</f>
        <v>242</v>
      </c>
      <c r="K931">
        <f ca="1">SUM(表格1[[#This Row],[step4]:[step6]])</f>
        <v>126</v>
      </c>
    </row>
    <row r="932" spans="1:11" x14ac:dyDescent="0.4">
      <c r="A932">
        <v>44</v>
      </c>
      <c r="B932">
        <v>24</v>
      </c>
      <c r="C932">
        <f t="shared" ca="1" si="22"/>
        <v>50</v>
      </c>
      <c r="D932">
        <f t="shared" ca="1" si="22"/>
        <v>57</v>
      </c>
      <c r="E932">
        <f t="shared" ca="1" si="22"/>
        <v>39</v>
      </c>
      <c r="F932">
        <f t="shared" ca="1" si="22"/>
        <v>50</v>
      </c>
      <c r="G932">
        <f t="shared" ca="1" si="22"/>
        <v>178</v>
      </c>
      <c r="H932">
        <f t="shared" ca="1" si="22"/>
        <v>167</v>
      </c>
      <c r="I932" s="3">
        <f ca="1">SUMPRODUCT(C932:H932/SUM(C932:H932),對照表!$D$4:$I$4)/2.5</f>
        <v>9.2236598890942711E-2</v>
      </c>
      <c r="J932">
        <f ca="1">SUM(表格1[[#This Row],[step1]:[step3]])</f>
        <v>146</v>
      </c>
      <c r="K932">
        <f ca="1">SUM(表格1[[#This Row],[step4]:[step6]])</f>
        <v>395</v>
      </c>
    </row>
    <row r="933" spans="1:11" x14ac:dyDescent="0.4">
      <c r="A933">
        <v>44</v>
      </c>
      <c r="B933">
        <v>24</v>
      </c>
      <c r="C933">
        <f t="shared" ca="1" si="22"/>
        <v>101</v>
      </c>
      <c r="D933">
        <f t="shared" ca="1" si="22"/>
        <v>190</v>
      </c>
      <c r="E933">
        <f t="shared" ca="1" si="22"/>
        <v>22</v>
      </c>
      <c r="F933">
        <f t="shared" ca="1" si="22"/>
        <v>145</v>
      </c>
      <c r="G933">
        <f t="shared" ca="1" si="22"/>
        <v>11</v>
      </c>
      <c r="H933">
        <f t="shared" ca="1" si="22"/>
        <v>108</v>
      </c>
      <c r="I933" s="3">
        <f ca="1">SUMPRODUCT(C933:H933/SUM(C933:H933),對照表!$D$4:$I$4)/2.5</f>
        <v>0.20155979202772961</v>
      </c>
      <c r="J933">
        <f ca="1">SUM(表格1[[#This Row],[step1]:[step3]])</f>
        <v>313</v>
      </c>
      <c r="K933">
        <f ca="1">SUM(表格1[[#This Row],[step4]:[step6]])</f>
        <v>264</v>
      </c>
    </row>
    <row r="934" spans="1:11" x14ac:dyDescent="0.4">
      <c r="A934">
        <v>44</v>
      </c>
      <c r="B934">
        <v>24</v>
      </c>
      <c r="C934">
        <f t="shared" ca="1" si="22"/>
        <v>86</v>
      </c>
      <c r="D934">
        <f t="shared" ca="1" si="22"/>
        <v>104</v>
      </c>
      <c r="E934">
        <f t="shared" ca="1" si="22"/>
        <v>142</v>
      </c>
      <c r="F934">
        <f t="shared" ca="1" si="22"/>
        <v>36</v>
      </c>
      <c r="G934">
        <f t="shared" ca="1" si="22"/>
        <v>133</v>
      </c>
      <c r="H934">
        <f t="shared" ca="1" si="22"/>
        <v>42</v>
      </c>
      <c r="I934" s="3">
        <f ca="1">SUMPRODUCT(C934:H934/SUM(C934:H934),對照表!$D$4:$I$4)/2.5</f>
        <v>0.17974217311233887</v>
      </c>
      <c r="J934">
        <f ca="1">SUM(表格1[[#This Row],[step1]:[step3]])</f>
        <v>332</v>
      </c>
      <c r="K934">
        <f ca="1">SUM(表格1[[#This Row],[step4]:[step6]])</f>
        <v>211</v>
      </c>
    </row>
    <row r="935" spans="1:11" x14ac:dyDescent="0.4">
      <c r="A935">
        <v>44</v>
      </c>
      <c r="B935">
        <v>24</v>
      </c>
      <c r="C935">
        <f t="shared" ca="1" si="22"/>
        <v>195</v>
      </c>
      <c r="D935">
        <f t="shared" ca="1" si="22"/>
        <v>127</v>
      </c>
      <c r="E935">
        <f t="shared" ca="1" si="22"/>
        <v>125</v>
      </c>
      <c r="F935">
        <f t="shared" ca="1" si="22"/>
        <v>35</v>
      </c>
      <c r="G935">
        <f t="shared" ca="1" si="22"/>
        <v>139</v>
      </c>
      <c r="H935">
        <f t="shared" ca="1" si="22"/>
        <v>161</v>
      </c>
      <c r="I935" s="3">
        <f ca="1">SUMPRODUCT(C935:H935/SUM(C935:H935),對照表!$D$4:$I$4)/2.5</f>
        <v>0.18491048593350384</v>
      </c>
      <c r="J935">
        <f ca="1">SUM(表格1[[#This Row],[step1]:[step3]])</f>
        <v>447</v>
      </c>
      <c r="K935">
        <f ca="1">SUM(表格1[[#This Row],[step4]:[step6]])</f>
        <v>335</v>
      </c>
    </row>
    <row r="936" spans="1:11" x14ac:dyDescent="0.4">
      <c r="A936">
        <v>45</v>
      </c>
      <c r="B936">
        <v>24</v>
      </c>
      <c r="C936">
        <f t="shared" ca="1" si="22"/>
        <v>110</v>
      </c>
      <c r="D936">
        <f t="shared" ca="1" si="22"/>
        <v>50</v>
      </c>
      <c r="E936">
        <f t="shared" ca="1" si="22"/>
        <v>58</v>
      </c>
      <c r="F936">
        <f t="shared" ca="1" si="22"/>
        <v>80</v>
      </c>
      <c r="G936">
        <f t="shared" ca="1" si="22"/>
        <v>76</v>
      </c>
      <c r="H936">
        <f t="shared" ca="1" si="22"/>
        <v>200</v>
      </c>
      <c r="I936" s="3">
        <f ca="1">SUMPRODUCT(C936:H936/SUM(C936:H936),對照表!$D$4:$I$4)/2.5</f>
        <v>0.13693379790940766</v>
      </c>
      <c r="J936">
        <f ca="1">SUM(表格1[[#This Row],[step1]:[step3]])</f>
        <v>218</v>
      </c>
      <c r="K936">
        <f ca="1">SUM(表格1[[#This Row],[step4]:[step6]])</f>
        <v>356</v>
      </c>
    </row>
    <row r="937" spans="1:11" x14ac:dyDescent="0.4">
      <c r="A937">
        <v>45</v>
      </c>
      <c r="B937">
        <v>24</v>
      </c>
      <c r="C937">
        <f t="shared" ca="1" si="22"/>
        <v>32</v>
      </c>
      <c r="D937">
        <f t="shared" ca="1" si="22"/>
        <v>83</v>
      </c>
      <c r="E937">
        <f t="shared" ca="1" si="22"/>
        <v>22</v>
      </c>
      <c r="F937">
        <f t="shared" ca="1" si="22"/>
        <v>171</v>
      </c>
      <c r="G937">
        <f t="shared" ca="1" si="22"/>
        <v>148</v>
      </c>
      <c r="H937">
        <f t="shared" ca="1" si="22"/>
        <v>98</v>
      </c>
      <c r="I937" s="3">
        <f ca="1">SUMPRODUCT(C937:H937/SUM(C937:H937),對照表!$D$4:$I$4)/2.5</f>
        <v>0.10685920577617328</v>
      </c>
      <c r="J937">
        <f ca="1">SUM(表格1[[#This Row],[step1]:[step3]])</f>
        <v>137</v>
      </c>
      <c r="K937">
        <f ca="1">SUM(表格1[[#This Row],[step4]:[step6]])</f>
        <v>417</v>
      </c>
    </row>
    <row r="938" spans="1:11" x14ac:dyDescent="0.4">
      <c r="A938">
        <v>45</v>
      </c>
      <c r="B938">
        <v>24</v>
      </c>
      <c r="C938">
        <f t="shared" ca="1" si="22"/>
        <v>41</v>
      </c>
      <c r="D938">
        <f t="shared" ca="1" si="22"/>
        <v>49</v>
      </c>
      <c r="E938">
        <f t="shared" ca="1" si="22"/>
        <v>12</v>
      </c>
      <c r="F938">
        <f t="shared" ca="1" si="22"/>
        <v>133</v>
      </c>
      <c r="G938">
        <f t="shared" ca="1" si="22"/>
        <v>31</v>
      </c>
      <c r="H938">
        <f t="shared" ca="1" si="22"/>
        <v>98</v>
      </c>
      <c r="I938" s="3">
        <f ca="1">SUMPRODUCT(C938:H938/SUM(C938:H938),對照表!$D$4:$I$4)/2.5</f>
        <v>0.12857142857142859</v>
      </c>
      <c r="J938">
        <f ca="1">SUM(表格1[[#This Row],[step1]:[step3]])</f>
        <v>102</v>
      </c>
      <c r="K938">
        <f ca="1">SUM(表格1[[#This Row],[step4]:[step6]])</f>
        <v>262</v>
      </c>
    </row>
    <row r="939" spans="1:11" x14ac:dyDescent="0.4">
      <c r="A939">
        <v>45</v>
      </c>
      <c r="B939">
        <v>24</v>
      </c>
      <c r="C939">
        <f t="shared" ca="1" si="22"/>
        <v>63</v>
      </c>
      <c r="D939">
        <f t="shared" ca="1" si="22"/>
        <v>5</v>
      </c>
      <c r="E939">
        <f t="shared" ca="1" si="22"/>
        <v>101</v>
      </c>
      <c r="F939">
        <f t="shared" ca="1" si="22"/>
        <v>46</v>
      </c>
      <c r="G939">
        <f t="shared" ca="1" si="22"/>
        <v>6</v>
      </c>
      <c r="H939">
        <f t="shared" ca="1" si="22"/>
        <v>75</v>
      </c>
      <c r="I939" s="3">
        <f ca="1">SUMPRODUCT(C939:H939/SUM(C939:H939),對照表!$D$4:$I$4)/2.5</f>
        <v>0.17398648648648649</v>
      </c>
      <c r="J939">
        <f ca="1">SUM(表格1[[#This Row],[step1]:[step3]])</f>
        <v>169</v>
      </c>
      <c r="K939">
        <f ca="1">SUM(表格1[[#This Row],[step4]:[step6]])</f>
        <v>127</v>
      </c>
    </row>
    <row r="940" spans="1:11" x14ac:dyDescent="0.4">
      <c r="A940">
        <v>45</v>
      </c>
      <c r="B940">
        <v>24</v>
      </c>
      <c r="C940">
        <f t="shared" ca="1" si="22"/>
        <v>6</v>
      </c>
      <c r="D940">
        <f t="shared" ca="1" si="22"/>
        <v>66</v>
      </c>
      <c r="E940">
        <f t="shared" ca="1" si="22"/>
        <v>43</v>
      </c>
      <c r="F940">
        <f t="shared" ca="1" si="22"/>
        <v>122</v>
      </c>
      <c r="G940">
        <f t="shared" ca="1" si="22"/>
        <v>136</v>
      </c>
      <c r="H940">
        <f t="shared" ca="1" si="22"/>
        <v>78</v>
      </c>
      <c r="I940" s="3">
        <f ca="1">SUMPRODUCT(C940:H940/SUM(C940:H940),對照表!$D$4:$I$4)/2.5</f>
        <v>9.5343680709534362E-2</v>
      </c>
      <c r="J940">
        <f ca="1">SUM(表格1[[#This Row],[step1]:[step3]])</f>
        <v>115</v>
      </c>
      <c r="K940">
        <f ca="1">SUM(表格1[[#This Row],[step4]:[step6]])</f>
        <v>336</v>
      </c>
    </row>
    <row r="941" spans="1:11" x14ac:dyDescent="0.4">
      <c r="A941">
        <v>45</v>
      </c>
      <c r="B941">
        <v>24</v>
      </c>
      <c r="C941">
        <f t="shared" ca="1" si="22"/>
        <v>105</v>
      </c>
      <c r="D941">
        <f t="shared" ca="1" si="22"/>
        <v>81</v>
      </c>
      <c r="E941">
        <f t="shared" ca="1" si="22"/>
        <v>74</v>
      </c>
      <c r="F941">
        <f t="shared" ca="1" si="22"/>
        <v>98</v>
      </c>
      <c r="G941">
        <f t="shared" ca="1" si="22"/>
        <v>72</v>
      </c>
      <c r="H941">
        <f t="shared" ca="1" si="22"/>
        <v>64</v>
      </c>
      <c r="I941" s="3">
        <f ca="1">SUMPRODUCT(C941:H941/SUM(C941:H941),對照表!$D$4:$I$4)/2.5</f>
        <v>0.1840080971659919</v>
      </c>
      <c r="J941">
        <f ca="1">SUM(表格1[[#This Row],[step1]:[step3]])</f>
        <v>260</v>
      </c>
      <c r="K941">
        <f ca="1">SUM(表格1[[#This Row],[step4]:[step6]])</f>
        <v>234</v>
      </c>
    </row>
    <row r="942" spans="1:11" x14ac:dyDescent="0.4">
      <c r="A942">
        <v>45</v>
      </c>
      <c r="B942">
        <v>24</v>
      </c>
      <c r="C942">
        <f t="shared" ca="1" si="22"/>
        <v>64</v>
      </c>
      <c r="D942">
        <f t="shared" ca="1" si="22"/>
        <v>218</v>
      </c>
      <c r="E942">
        <f t="shared" ca="1" si="22"/>
        <v>24</v>
      </c>
      <c r="F942">
        <f t="shared" ca="1" si="22"/>
        <v>112</v>
      </c>
      <c r="G942">
        <f t="shared" ca="1" si="22"/>
        <v>61</v>
      </c>
      <c r="H942">
        <f t="shared" ca="1" si="22"/>
        <v>228</v>
      </c>
      <c r="I942" s="3">
        <f ca="1">SUMPRODUCT(C942:H942/SUM(C942:H942),對照表!$D$4:$I$4)/2.5</f>
        <v>0.15134370579915132</v>
      </c>
      <c r="J942">
        <f ca="1">SUM(表格1[[#This Row],[step1]:[step3]])</f>
        <v>306</v>
      </c>
      <c r="K942">
        <f ca="1">SUM(表格1[[#This Row],[step4]:[step6]])</f>
        <v>401</v>
      </c>
    </row>
    <row r="943" spans="1:11" x14ac:dyDescent="0.4">
      <c r="A943">
        <v>45</v>
      </c>
      <c r="B943">
        <v>24</v>
      </c>
      <c r="C943">
        <f t="shared" ca="1" si="22"/>
        <v>17</v>
      </c>
      <c r="D943">
        <f t="shared" ca="1" si="22"/>
        <v>126</v>
      </c>
      <c r="E943">
        <f t="shared" ca="1" si="22"/>
        <v>2</v>
      </c>
      <c r="F943">
        <f t="shared" ca="1" si="22"/>
        <v>4</v>
      </c>
      <c r="G943">
        <f t="shared" ca="1" si="22"/>
        <v>121</v>
      </c>
      <c r="H943">
        <f t="shared" ca="1" si="22"/>
        <v>54</v>
      </c>
      <c r="I943" s="3">
        <f ca="1">SUMPRODUCT(C943:H943/SUM(C943:H943),對照表!$D$4:$I$4)/2.5</f>
        <v>0.14012345679012347</v>
      </c>
      <c r="J943">
        <f ca="1">SUM(表格1[[#This Row],[step1]:[step3]])</f>
        <v>145</v>
      </c>
      <c r="K943">
        <f ca="1">SUM(表格1[[#This Row],[step4]:[step6]])</f>
        <v>179</v>
      </c>
    </row>
    <row r="944" spans="1:11" x14ac:dyDescent="0.4">
      <c r="A944">
        <v>45</v>
      </c>
      <c r="B944">
        <v>24</v>
      </c>
      <c r="C944">
        <f t="shared" ca="1" si="22"/>
        <v>22</v>
      </c>
      <c r="D944">
        <f t="shared" ca="1" si="22"/>
        <v>40</v>
      </c>
      <c r="E944">
        <f t="shared" ca="1" si="22"/>
        <v>77</v>
      </c>
      <c r="F944">
        <f t="shared" ca="1" si="22"/>
        <v>36</v>
      </c>
      <c r="G944">
        <f t="shared" ca="1" si="22"/>
        <v>27</v>
      </c>
      <c r="H944">
        <f t="shared" ca="1" si="22"/>
        <v>59</v>
      </c>
      <c r="I944" s="3">
        <f ca="1">SUMPRODUCT(C944:H944/SUM(C944:H944),對照表!$D$4:$I$4)/2.5</f>
        <v>0.15249042145593872</v>
      </c>
      <c r="J944">
        <f ca="1">SUM(表格1[[#This Row],[step1]:[step3]])</f>
        <v>139</v>
      </c>
      <c r="K944">
        <f ca="1">SUM(表格1[[#This Row],[step4]:[step6]])</f>
        <v>122</v>
      </c>
    </row>
    <row r="945" spans="1:11" x14ac:dyDescent="0.4">
      <c r="A945">
        <v>45</v>
      </c>
      <c r="B945">
        <v>24</v>
      </c>
      <c r="C945">
        <f t="shared" ca="1" si="22"/>
        <v>130</v>
      </c>
      <c r="D945">
        <f t="shared" ca="1" si="22"/>
        <v>10</v>
      </c>
      <c r="E945">
        <f t="shared" ca="1" si="22"/>
        <v>87</v>
      </c>
      <c r="F945">
        <f t="shared" ca="1" si="22"/>
        <v>38</v>
      </c>
      <c r="G945">
        <f t="shared" ca="1" si="22"/>
        <v>34</v>
      </c>
      <c r="H945">
        <f t="shared" ca="1" si="22"/>
        <v>99</v>
      </c>
      <c r="I945" s="3">
        <f ca="1">SUMPRODUCT(C945:H945/SUM(C945:H945),對照表!$D$4:$I$4)/2.5</f>
        <v>0.19145728643216081</v>
      </c>
      <c r="J945">
        <f ca="1">SUM(表格1[[#This Row],[step1]:[step3]])</f>
        <v>227</v>
      </c>
      <c r="K945">
        <f ca="1">SUM(表格1[[#This Row],[step4]:[step6]])</f>
        <v>171</v>
      </c>
    </row>
    <row r="946" spans="1:11" x14ac:dyDescent="0.4">
      <c r="A946">
        <v>45</v>
      </c>
      <c r="B946">
        <v>24</v>
      </c>
      <c r="C946">
        <f t="shared" ca="1" si="22"/>
        <v>146</v>
      </c>
      <c r="D946">
        <f t="shared" ca="1" si="22"/>
        <v>15</v>
      </c>
      <c r="E946">
        <f t="shared" ca="1" si="22"/>
        <v>31</v>
      </c>
      <c r="F946">
        <f t="shared" ca="1" si="22"/>
        <v>75</v>
      </c>
      <c r="G946">
        <f t="shared" ca="1" si="22"/>
        <v>27</v>
      </c>
      <c r="H946">
        <f t="shared" ca="1" si="22"/>
        <v>62</v>
      </c>
      <c r="I946" s="3">
        <f ca="1">SUMPRODUCT(C946:H946/SUM(C946:H946),對照表!$D$4:$I$4)/2.5</f>
        <v>0.21516853932584268</v>
      </c>
      <c r="J946">
        <f ca="1">SUM(表格1[[#This Row],[step1]:[step3]])</f>
        <v>192</v>
      </c>
      <c r="K946">
        <f ca="1">SUM(表格1[[#This Row],[step4]:[step6]])</f>
        <v>164</v>
      </c>
    </row>
    <row r="947" spans="1:11" x14ac:dyDescent="0.4">
      <c r="A947">
        <v>45</v>
      </c>
      <c r="B947">
        <v>24</v>
      </c>
      <c r="C947">
        <f t="shared" ca="1" si="22"/>
        <v>121</v>
      </c>
      <c r="D947">
        <f t="shared" ca="1" si="22"/>
        <v>82</v>
      </c>
      <c r="E947">
        <f t="shared" ca="1" si="22"/>
        <v>14</v>
      </c>
      <c r="F947">
        <f t="shared" ca="1" si="22"/>
        <v>50</v>
      </c>
      <c r="G947">
        <f t="shared" ca="1" si="22"/>
        <v>157</v>
      </c>
      <c r="H947">
        <f t="shared" ca="1" si="22"/>
        <v>52</v>
      </c>
      <c r="I947" s="3">
        <f ca="1">SUMPRODUCT(C947:H947/SUM(C947:H947),對照表!$D$4:$I$4)/2.5</f>
        <v>0.16974789915966387</v>
      </c>
      <c r="J947">
        <f ca="1">SUM(表格1[[#This Row],[step1]:[step3]])</f>
        <v>217</v>
      </c>
      <c r="K947">
        <f ca="1">SUM(表格1[[#This Row],[step4]:[step6]])</f>
        <v>259</v>
      </c>
    </row>
    <row r="948" spans="1:11" x14ac:dyDescent="0.4">
      <c r="A948">
        <v>45</v>
      </c>
      <c r="B948">
        <v>24</v>
      </c>
      <c r="C948">
        <f t="shared" ca="1" si="22"/>
        <v>22</v>
      </c>
      <c r="D948">
        <f t="shared" ca="1" si="22"/>
        <v>18</v>
      </c>
      <c r="E948">
        <f t="shared" ca="1" si="22"/>
        <v>71</v>
      </c>
      <c r="F948">
        <f t="shared" ca="1" si="22"/>
        <v>1</v>
      </c>
      <c r="G948">
        <f t="shared" ca="1" si="22"/>
        <v>20</v>
      </c>
      <c r="H948">
        <f t="shared" ca="1" si="22"/>
        <v>117</v>
      </c>
      <c r="I948" s="3">
        <f ca="1">SUMPRODUCT(C948:H948/SUM(C948:H948),對照表!$D$4:$I$4)/2.5</f>
        <v>0.11445783132530121</v>
      </c>
      <c r="J948">
        <f ca="1">SUM(表格1[[#This Row],[step1]:[step3]])</f>
        <v>111</v>
      </c>
      <c r="K948">
        <f ca="1">SUM(表格1[[#This Row],[step4]:[step6]])</f>
        <v>138</v>
      </c>
    </row>
    <row r="949" spans="1:11" x14ac:dyDescent="0.4">
      <c r="A949">
        <v>45</v>
      </c>
      <c r="B949">
        <v>24</v>
      </c>
      <c r="C949">
        <f t="shared" ca="1" si="22"/>
        <v>2</v>
      </c>
      <c r="D949">
        <f t="shared" ca="1" si="22"/>
        <v>29</v>
      </c>
      <c r="E949">
        <f t="shared" ca="1" si="22"/>
        <v>52</v>
      </c>
      <c r="F949">
        <f t="shared" ca="1" si="22"/>
        <v>60</v>
      </c>
      <c r="G949">
        <f t="shared" ca="1" si="22"/>
        <v>143</v>
      </c>
      <c r="H949">
        <f t="shared" ca="1" si="22"/>
        <v>26</v>
      </c>
      <c r="I949" s="3">
        <f ca="1">SUMPRODUCT(C949:H949/SUM(C949:H949),對照表!$D$4:$I$4)/2.5</f>
        <v>8.3012820512820509E-2</v>
      </c>
      <c r="J949">
        <f ca="1">SUM(表格1[[#This Row],[step1]:[step3]])</f>
        <v>83</v>
      </c>
      <c r="K949">
        <f ca="1">SUM(表格1[[#This Row],[step4]:[step6]])</f>
        <v>229</v>
      </c>
    </row>
    <row r="950" spans="1:11" x14ac:dyDescent="0.4">
      <c r="A950">
        <v>46</v>
      </c>
      <c r="B950">
        <v>24</v>
      </c>
      <c r="C950">
        <f t="shared" ca="1" si="22"/>
        <v>37</v>
      </c>
      <c r="D950">
        <f t="shared" ca="1" si="22"/>
        <v>96</v>
      </c>
      <c r="E950">
        <f t="shared" ca="1" si="22"/>
        <v>85</v>
      </c>
      <c r="F950">
        <f t="shared" ca="1" si="22"/>
        <v>57</v>
      </c>
      <c r="G950">
        <f t="shared" ca="1" si="22"/>
        <v>28</v>
      </c>
      <c r="H950">
        <f t="shared" ca="1" si="22"/>
        <v>121</v>
      </c>
      <c r="I950" s="3">
        <f ca="1">SUMPRODUCT(C950:H950/SUM(C950:H950),對照表!$D$4:$I$4)/2.5</f>
        <v>0.15636792452830189</v>
      </c>
      <c r="J950">
        <f ca="1">SUM(表格1[[#This Row],[step1]:[step3]])</f>
        <v>218</v>
      </c>
      <c r="K950">
        <f ca="1">SUM(表格1[[#This Row],[step4]:[step6]])</f>
        <v>206</v>
      </c>
    </row>
    <row r="951" spans="1:11" x14ac:dyDescent="0.4">
      <c r="A951">
        <v>46</v>
      </c>
      <c r="B951">
        <v>24</v>
      </c>
      <c r="C951">
        <f t="shared" ca="1" si="22"/>
        <v>17</v>
      </c>
      <c r="D951">
        <f t="shared" ca="1" si="22"/>
        <v>140</v>
      </c>
      <c r="E951">
        <f t="shared" ca="1" si="22"/>
        <v>185</v>
      </c>
      <c r="F951">
        <f t="shared" ca="1" si="22"/>
        <v>116</v>
      </c>
      <c r="G951">
        <f t="shared" ca="1" si="22"/>
        <v>123</v>
      </c>
      <c r="H951">
        <f t="shared" ca="1" si="22"/>
        <v>48</v>
      </c>
      <c r="I951" s="3">
        <f ca="1">SUMPRODUCT(C951:H951/SUM(C951:H951),對照表!$D$4:$I$4)/2.5</f>
        <v>0.15484896661367248</v>
      </c>
      <c r="J951">
        <f ca="1">SUM(表格1[[#This Row],[step1]:[step3]])</f>
        <v>342</v>
      </c>
      <c r="K951">
        <f ca="1">SUM(表格1[[#This Row],[step4]:[step6]])</f>
        <v>287</v>
      </c>
    </row>
    <row r="952" spans="1:11" x14ac:dyDescent="0.4">
      <c r="A952">
        <v>46</v>
      </c>
      <c r="B952">
        <v>24</v>
      </c>
      <c r="C952">
        <f t="shared" ca="1" si="22"/>
        <v>49</v>
      </c>
      <c r="D952">
        <f t="shared" ca="1" si="22"/>
        <v>147</v>
      </c>
      <c r="E952">
        <f t="shared" ca="1" si="22"/>
        <v>53</v>
      </c>
      <c r="F952">
        <f t="shared" ca="1" si="22"/>
        <v>4</v>
      </c>
      <c r="G952">
        <f t="shared" ca="1" si="22"/>
        <v>58</v>
      </c>
      <c r="H952">
        <f t="shared" ca="1" si="22"/>
        <v>227</v>
      </c>
      <c r="I952" s="3">
        <f ca="1">SUMPRODUCT(C952:H952/SUM(C952:H952),對照表!$D$4:$I$4)/2.5</f>
        <v>0.13884758364312269</v>
      </c>
      <c r="J952">
        <f ca="1">SUM(表格1[[#This Row],[step1]:[step3]])</f>
        <v>249</v>
      </c>
      <c r="K952">
        <f ca="1">SUM(表格1[[#This Row],[step4]:[step6]])</f>
        <v>289</v>
      </c>
    </row>
    <row r="953" spans="1:11" x14ac:dyDescent="0.4">
      <c r="A953">
        <v>46</v>
      </c>
      <c r="B953">
        <v>24</v>
      </c>
      <c r="C953">
        <f t="shared" ca="1" si="22"/>
        <v>13</v>
      </c>
      <c r="D953">
        <f t="shared" ca="1" si="22"/>
        <v>36</v>
      </c>
      <c r="E953">
        <f t="shared" ca="1" si="22"/>
        <v>98</v>
      </c>
      <c r="F953">
        <f t="shared" ca="1" si="22"/>
        <v>122</v>
      </c>
      <c r="G953">
        <f t="shared" ca="1" si="22"/>
        <v>29</v>
      </c>
      <c r="H953">
        <f t="shared" ca="1" si="22"/>
        <v>84</v>
      </c>
      <c r="I953" s="3">
        <f ca="1">SUMPRODUCT(C953:H953/SUM(C953:H953),對照表!$D$4:$I$4)/2.5</f>
        <v>0.12513089005235603</v>
      </c>
      <c r="J953">
        <f ca="1">SUM(表格1[[#This Row],[step1]:[step3]])</f>
        <v>147</v>
      </c>
      <c r="K953">
        <f ca="1">SUM(表格1[[#This Row],[step4]:[step6]])</f>
        <v>235</v>
      </c>
    </row>
    <row r="954" spans="1:11" x14ac:dyDescent="0.4">
      <c r="A954">
        <v>46</v>
      </c>
      <c r="B954">
        <v>24</v>
      </c>
      <c r="C954">
        <f t="shared" ca="1" si="22"/>
        <v>188</v>
      </c>
      <c r="D954">
        <f t="shared" ca="1" si="22"/>
        <v>95</v>
      </c>
      <c r="E954">
        <f t="shared" ca="1" si="22"/>
        <v>119</v>
      </c>
      <c r="F954">
        <f t="shared" ca="1" si="22"/>
        <v>28</v>
      </c>
      <c r="G954">
        <f t="shared" ca="1" si="22"/>
        <v>38</v>
      </c>
      <c r="H954">
        <f t="shared" ca="1" si="22"/>
        <v>95</v>
      </c>
      <c r="I954" s="3">
        <f ca="1">SUMPRODUCT(C954:H954/SUM(C954:H954),對照表!$D$4:$I$4)/2.5</f>
        <v>0.23143872113676731</v>
      </c>
      <c r="J954">
        <f ca="1">SUM(表格1[[#This Row],[step1]:[step3]])</f>
        <v>402</v>
      </c>
      <c r="K954">
        <f ca="1">SUM(表格1[[#This Row],[step4]:[step6]])</f>
        <v>161</v>
      </c>
    </row>
    <row r="955" spans="1:11" x14ac:dyDescent="0.4">
      <c r="A955">
        <v>46</v>
      </c>
      <c r="B955">
        <v>24</v>
      </c>
      <c r="C955">
        <f t="shared" ca="1" si="22"/>
        <v>136</v>
      </c>
      <c r="D955">
        <f t="shared" ca="1" si="22"/>
        <v>83</v>
      </c>
      <c r="E955">
        <f t="shared" ca="1" si="22"/>
        <v>121</v>
      </c>
      <c r="F955">
        <f t="shared" ca="1" si="22"/>
        <v>58</v>
      </c>
      <c r="G955">
        <f t="shared" ca="1" si="22"/>
        <v>29</v>
      </c>
      <c r="H955">
        <f t="shared" ca="1" si="22"/>
        <v>41</v>
      </c>
      <c r="I955" s="3">
        <f ca="1">SUMPRODUCT(C955:H955/SUM(C955:H955),對照表!$D$4:$I$4)/2.5</f>
        <v>0.23354700854700855</v>
      </c>
      <c r="J955">
        <f ca="1">SUM(表格1[[#This Row],[step1]:[step3]])</f>
        <v>340</v>
      </c>
      <c r="K955">
        <f ca="1">SUM(表格1[[#This Row],[step4]:[step6]])</f>
        <v>128</v>
      </c>
    </row>
    <row r="956" spans="1:11" x14ac:dyDescent="0.4">
      <c r="A956">
        <v>47</v>
      </c>
      <c r="B956">
        <v>24</v>
      </c>
      <c r="C956">
        <f t="shared" ca="1" si="22"/>
        <v>1</v>
      </c>
      <c r="D956">
        <f t="shared" ca="1" si="22"/>
        <v>57</v>
      </c>
      <c r="E956">
        <f t="shared" ca="1" si="22"/>
        <v>139</v>
      </c>
      <c r="F956">
        <f t="shared" ca="1" si="22"/>
        <v>14</v>
      </c>
      <c r="G956">
        <f t="shared" ca="1" si="22"/>
        <v>24</v>
      </c>
      <c r="H956">
        <f t="shared" ca="1" si="22"/>
        <v>29</v>
      </c>
      <c r="I956" s="3">
        <f ca="1">SUMPRODUCT(C956:H956/SUM(C956:H956),對照表!$D$4:$I$4)/2.5</f>
        <v>0.17689393939393938</v>
      </c>
      <c r="J956">
        <f ca="1">SUM(表格1[[#This Row],[step1]:[step3]])</f>
        <v>197</v>
      </c>
      <c r="K956">
        <f ca="1">SUM(表格1[[#This Row],[step4]:[step6]])</f>
        <v>67</v>
      </c>
    </row>
    <row r="957" spans="1:11" x14ac:dyDescent="0.4">
      <c r="A957">
        <v>47</v>
      </c>
      <c r="B957">
        <v>24</v>
      </c>
      <c r="C957">
        <f t="shared" ca="1" si="22"/>
        <v>44</v>
      </c>
      <c r="D957">
        <f t="shared" ca="1" si="22"/>
        <v>42</v>
      </c>
      <c r="E957">
        <f t="shared" ca="1" si="22"/>
        <v>101</v>
      </c>
      <c r="F957">
        <f t="shared" ca="1" si="22"/>
        <v>58</v>
      </c>
      <c r="G957">
        <f t="shared" ca="1" si="22"/>
        <v>40</v>
      </c>
      <c r="H957">
        <f t="shared" ca="1" si="22"/>
        <v>19</v>
      </c>
      <c r="I957" s="3">
        <f ca="1">SUMPRODUCT(C957:H957/SUM(C957:H957),對照表!$D$4:$I$4)/2.5</f>
        <v>0.1848684210526316</v>
      </c>
      <c r="J957">
        <f ca="1">SUM(表格1[[#This Row],[step1]:[step3]])</f>
        <v>187</v>
      </c>
      <c r="K957">
        <f ca="1">SUM(表格1[[#This Row],[step4]:[step6]])</f>
        <v>117</v>
      </c>
    </row>
    <row r="958" spans="1:11" x14ac:dyDescent="0.4">
      <c r="A958">
        <v>47</v>
      </c>
      <c r="B958">
        <v>24</v>
      </c>
      <c r="C958">
        <f t="shared" ca="1" si="22"/>
        <v>8</v>
      </c>
      <c r="D958">
        <f t="shared" ca="1" si="22"/>
        <v>157</v>
      </c>
      <c r="E958">
        <f t="shared" ca="1" si="22"/>
        <v>27</v>
      </c>
      <c r="F958">
        <f t="shared" ca="1" si="22"/>
        <v>55</v>
      </c>
      <c r="G958">
        <f t="shared" ca="1" si="22"/>
        <v>49</v>
      </c>
      <c r="H958">
        <f t="shared" ca="1" si="22"/>
        <v>4</v>
      </c>
      <c r="I958" s="3">
        <f ca="1">SUMPRODUCT(C958:H958/SUM(C958:H958),對照表!$D$4:$I$4)/2.5</f>
        <v>0.20399999999999996</v>
      </c>
      <c r="J958">
        <f ca="1">SUM(表格1[[#This Row],[step1]:[step3]])</f>
        <v>192</v>
      </c>
      <c r="K958">
        <f ca="1">SUM(表格1[[#This Row],[step4]:[step6]])</f>
        <v>108</v>
      </c>
    </row>
    <row r="959" spans="1:11" x14ac:dyDescent="0.4">
      <c r="A959">
        <v>47</v>
      </c>
      <c r="B959">
        <v>24</v>
      </c>
      <c r="C959">
        <f t="shared" ca="1" si="22"/>
        <v>61</v>
      </c>
      <c r="D959">
        <f t="shared" ca="1" si="22"/>
        <v>208</v>
      </c>
      <c r="E959">
        <f t="shared" ca="1" si="22"/>
        <v>18</v>
      </c>
      <c r="F959">
        <f t="shared" ca="1" si="22"/>
        <v>138</v>
      </c>
      <c r="G959">
        <f t="shared" ca="1" si="22"/>
        <v>64</v>
      </c>
      <c r="H959">
        <f t="shared" ca="1" si="22"/>
        <v>4</v>
      </c>
      <c r="I959" s="3">
        <f ca="1">SUMPRODUCT(C959:H959/SUM(C959:H959),對照表!$D$4:$I$4)/2.5</f>
        <v>0.2113590263691684</v>
      </c>
      <c r="J959">
        <f ca="1">SUM(表格1[[#This Row],[step1]:[step3]])</f>
        <v>287</v>
      </c>
      <c r="K959">
        <f ca="1">SUM(表格1[[#This Row],[step4]:[step6]])</f>
        <v>206</v>
      </c>
    </row>
    <row r="960" spans="1:11" x14ac:dyDescent="0.4">
      <c r="A960">
        <v>47</v>
      </c>
      <c r="B960">
        <v>24</v>
      </c>
      <c r="C960">
        <f t="shared" ca="1" si="22"/>
        <v>183</v>
      </c>
      <c r="D960">
        <f t="shared" ca="1" si="22"/>
        <v>96</v>
      </c>
      <c r="E960">
        <f t="shared" ca="1" si="22"/>
        <v>69</v>
      </c>
      <c r="F960">
        <f t="shared" ca="1" si="22"/>
        <v>89</v>
      </c>
      <c r="G960">
        <f t="shared" ca="1" si="22"/>
        <v>37</v>
      </c>
      <c r="H960">
        <f t="shared" ca="1" si="22"/>
        <v>19</v>
      </c>
      <c r="I960" s="3">
        <f ca="1">SUMPRODUCT(C960:H960/SUM(C960:H960),對照表!$D$4:$I$4)/2.5</f>
        <v>0.25294117647058817</v>
      </c>
      <c r="J960">
        <f ca="1">SUM(表格1[[#This Row],[step1]:[step3]])</f>
        <v>348</v>
      </c>
      <c r="K960">
        <f ca="1">SUM(表格1[[#This Row],[step4]:[step6]])</f>
        <v>145</v>
      </c>
    </row>
    <row r="961" spans="1:11" x14ac:dyDescent="0.4">
      <c r="A961">
        <v>47</v>
      </c>
      <c r="B961">
        <v>24</v>
      </c>
      <c r="C961">
        <f t="shared" ca="1" si="22"/>
        <v>60</v>
      </c>
      <c r="D961">
        <f t="shared" ca="1" si="22"/>
        <v>0</v>
      </c>
      <c r="E961">
        <f t="shared" ca="1" si="22"/>
        <v>30</v>
      </c>
      <c r="F961">
        <f t="shared" ca="1" si="22"/>
        <v>134</v>
      </c>
      <c r="G961">
        <f t="shared" ca="1" si="22"/>
        <v>37</v>
      </c>
      <c r="H961">
        <f t="shared" ca="1" si="22"/>
        <v>133</v>
      </c>
      <c r="I961" s="3">
        <f ca="1">SUMPRODUCT(C961:H961/SUM(C961:H961),對照表!$D$4:$I$4)/2.5</f>
        <v>0.1101522842639594</v>
      </c>
      <c r="J961">
        <f ca="1">SUM(表格1[[#This Row],[step1]:[step3]])</f>
        <v>90</v>
      </c>
      <c r="K961">
        <f ca="1">SUM(表格1[[#This Row],[step4]:[step6]])</f>
        <v>304</v>
      </c>
    </row>
    <row r="962" spans="1:11" x14ac:dyDescent="0.4">
      <c r="A962">
        <v>48</v>
      </c>
      <c r="B962">
        <v>24</v>
      </c>
      <c r="C962">
        <f t="shared" ca="1" si="22"/>
        <v>4</v>
      </c>
      <c r="D962">
        <f t="shared" ca="1" si="22"/>
        <v>78</v>
      </c>
      <c r="E962">
        <f t="shared" ca="1" si="22"/>
        <v>45</v>
      </c>
      <c r="F962">
        <f t="shared" ca="1" si="22"/>
        <v>15</v>
      </c>
      <c r="G962">
        <f t="shared" ca="1" si="22"/>
        <v>141</v>
      </c>
      <c r="H962">
        <f t="shared" ca="1" si="22"/>
        <v>40</v>
      </c>
      <c r="I962" s="3">
        <f ca="1">SUMPRODUCT(C962:H962/SUM(C962:H962),對照表!$D$4:$I$4)/2.5</f>
        <v>0.10990712074303408</v>
      </c>
      <c r="J962">
        <f ca="1">SUM(表格1[[#This Row],[step1]:[step3]])</f>
        <v>127</v>
      </c>
      <c r="K962">
        <f ca="1">SUM(表格1[[#This Row],[step4]:[step6]])</f>
        <v>196</v>
      </c>
    </row>
    <row r="963" spans="1:11" x14ac:dyDescent="0.4">
      <c r="A963">
        <v>48</v>
      </c>
      <c r="B963">
        <v>24</v>
      </c>
      <c r="C963">
        <f t="shared" ca="1" si="22"/>
        <v>65</v>
      </c>
      <c r="D963">
        <f t="shared" ca="1" si="22"/>
        <v>112</v>
      </c>
      <c r="E963">
        <f t="shared" ca="1" si="22"/>
        <v>59</v>
      </c>
      <c r="F963">
        <f t="shared" ca="1" si="22"/>
        <v>64</v>
      </c>
      <c r="G963">
        <f t="shared" ca="1" si="22"/>
        <v>6</v>
      </c>
      <c r="H963">
        <f t="shared" ca="1" si="22"/>
        <v>80</v>
      </c>
      <c r="I963" s="3">
        <f ca="1">SUMPRODUCT(C963:H963/SUM(C963:H963),對照表!$D$4:$I$4)/2.5</f>
        <v>0.20155440414507772</v>
      </c>
      <c r="J963">
        <f ca="1">SUM(表格1[[#This Row],[step1]:[step3]])</f>
        <v>236</v>
      </c>
      <c r="K963">
        <f ca="1">SUM(表格1[[#This Row],[step4]:[step6]])</f>
        <v>150</v>
      </c>
    </row>
    <row r="964" spans="1:11" x14ac:dyDescent="0.4">
      <c r="A964">
        <v>48</v>
      </c>
      <c r="B964">
        <v>24</v>
      </c>
      <c r="C964">
        <f t="shared" ca="1" si="22"/>
        <v>85</v>
      </c>
      <c r="D964">
        <f t="shared" ca="1" si="22"/>
        <v>46</v>
      </c>
      <c r="E964">
        <f t="shared" ca="1" si="22"/>
        <v>44</v>
      </c>
      <c r="F964">
        <f t="shared" ca="1" si="22"/>
        <v>104</v>
      </c>
      <c r="G964">
        <f t="shared" ca="1" si="22"/>
        <v>57</v>
      </c>
      <c r="H964">
        <f t="shared" ca="1" si="22"/>
        <v>69</v>
      </c>
      <c r="I964" s="3">
        <f ca="1">SUMPRODUCT(C964:H964/SUM(C964:H964),對照表!$D$4:$I$4)/2.5</f>
        <v>0.16543209876543211</v>
      </c>
      <c r="J964">
        <f ca="1">SUM(表格1[[#This Row],[step1]:[step3]])</f>
        <v>175</v>
      </c>
      <c r="K964">
        <f ca="1">SUM(表格1[[#This Row],[step4]:[step6]])</f>
        <v>230</v>
      </c>
    </row>
    <row r="965" spans="1:11" x14ac:dyDescent="0.4">
      <c r="A965">
        <v>48</v>
      </c>
      <c r="B965">
        <v>24</v>
      </c>
      <c r="C965">
        <f t="shared" ca="1" si="22"/>
        <v>95</v>
      </c>
      <c r="D965">
        <f t="shared" ca="1" si="22"/>
        <v>130</v>
      </c>
      <c r="E965">
        <f t="shared" ca="1" si="22"/>
        <v>57</v>
      </c>
      <c r="F965">
        <f t="shared" ca="1" si="22"/>
        <v>101</v>
      </c>
      <c r="G965">
        <f t="shared" ca="1" si="22"/>
        <v>85</v>
      </c>
      <c r="H965">
        <f t="shared" ca="1" si="22"/>
        <v>72</v>
      </c>
      <c r="I965" s="3">
        <f ca="1">SUMPRODUCT(C965:H965/SUM(C965:H965),對照表!$D$4:$I$4)/2.5</f>
        <v>0.18240740740740741</v>
      </c>
      <c r="J965">
        <f ca="1">SUM(表格1[[#This Row],[step1]:[step3]])</f>
        <v>282</v>
      </c>
      <c r="K965">
        <f ca="1">SUM(表格1[[#This Row],[step4]:[step6]])</f>
        <v>258</v>
      </c>
    </row>
    <row r="966" spans="1:11" x14ac:dyDescent="0.4">
      <c r="A966">
        <v>48</v>
      </c>
      <c r="B966">
        <v>24</v>
      </c>
      <c r="C966">
        <f t="shared" ca="1" si="22"/>
        <v>57</v>
      </c>
      <c r="D966">
        <f t="shared" ca="1" si="22"/>
        <v>42</v>
      </c>
      <c r="E966">
        <f t="shared" ca="1" si="22"/>
        <v>10</v>
      </c>
      <c r="F966">
        <f t="shared" ca="1" si="22"/>
        <v>12</v>
      </c>
      <c r="G966">
        <f t="shared" ca="1" si="22"/>
        <v>6</v>
      </c>
      <c r="H966">
        <f t="shared" ca="1" si="22"/>
        <v>35</v>
      </c>
      <c r="I966" s="3">
        <f ca="1">SUMPRODUCT(C966:H966/SUM(C966:H966),對照表!$D$4:$I$4)/2.5</f>
        <v>0.2382716049382716</v>
      </c>
      <c r="J966">
        <f ca="1">SUM(表格1[[#This Row],[step1]:[step3]])</f>
        <v>109</v>
      </c>
      <c r="K966">
        <f ca="1">SUM(表格1[[#This Row],[step4]:[step6]])</f>
        <v>53</v>
      </c>
    </row>
    <row r="967" spans="1:11" x14ac:dyDescent="0.4">
      <c r="A967">
        <v>48</v>
      </c>
      <c r="B967">
        <v>24</v>
      </c>
      <c r="C967">
        <f t="shared" ca="1" si="22"/>
        <v>39</v>
      </c>
      <c r="D967">
        <f t="shared" ca="1" si="22"/>
        <v>56</v>
      </c>
      <c r="E967">
        <f t="shared" ca="1" si="22"/>
        <v>45</v>
      </c>
      <c r="F967">
        <f t="shared" ca="1" si="22"/>
        <v>89</v>
      </c>
      <c r="G967">
        <f t="shared" ca="1" si="22"/>
        <v>96</v>
      </c>
      <c r="H967">
        <f t="shared" ca="1" si="22"/>
        <v>33</v>
      </c>
      <c r="I967" s="3">
        <f ca="1">SUMPRODUCT(C967:H967/SUM(C967:H967),對照表!$D$4:$I$4)/2.5</f>
        <v>0.14050279329608939</v>
      </c>
      <c r="J967">
        <f ca="1">SUM(表格1[[#This Row],[step1]:[step3]])</f>
        <v>140</v>
      </c>
      <c r="K967">
        <f ca="1">SUM(表格1[[#This Row],[step4]:[step6]])</f>
        <v>218</v>
      </c>
    </row>
    <row r="968" spans="1:11" x14ac:dyDescent="0.4">
      <c r="A968">
        <v>48</v>
      </c>
      <c r="B968">
        <v>24</v>
      </c>
      <c r="C968">
        <f t="shared" ca="1" si="22"/>
        <v>85</v>
      </c>
      <c r="D968">
        <f t="shared" ca="1" si="22"/>
        <v>112</v>
      </c>
      <c r="E968">
        <f t="shared" ca="1" si="22"/>
        <v>47</v>
      </c>
      <c r="F968">
        <f t="shared" ca="1" si="22"/>
        <v>38</v>
      </c>
      <c r="G968">
        <f t="shared" ca="1" si="22"/>
        <v>55</v>
      </c>
      <c r="H968">
        <f t="shared" ca="1" si="22"/>
        <v>38</v>
      </c>
      <c r="I968" s="3">
        <f ca="1">SUMPRODUCT(C968:H968/SUM(C968:H968),對照表!$D$4:$I$4)/2.5</f>
        <v>0.21546666666666664</v>
      </c>
      <c r="J968">
        <f ca="1">SUM(表格1[[#This Row],[step1]:[step3]])</f>
        <v>244</v>
      </c>
      <c r="K968">
        <f ca="1">SUM(表格1[[#This Row],[step4]:[step6]])</f>
        <v>131</v>
      </c>
    </row>
    <row r="969" spans="1:11" x14ac:dyDescent="0.4">
      <c r="A969">
        <v>48</v>
      </c>
      <c r="B969">
        <v>24</v>
      </c>
      <c r="C969">
        <f t="shared" ref="C969:H1032" ca="1" si="23">ABS(ROUND(_xlfn.NORM.INV(RAND(),0,1)*100,0))</f>
        <v>24</v>
      </c>
      <c r="D969">
        <f t="shared" ca="1" si="23"/>
        <v>14</v>
      </c>
      <c r="E969">
        <f t="shared" ca="1" si="23"/>
        <v>21</v>
      </c>
      <c r="F969">
        <f t="shared" ca="1" si="23"/>
        <v>97</v>
      </c>
      <c r="G969">
        <f t="shared" ca="1" si="23"/>
        <v>29</v>
      </c>
      <c r="H969">
        <f t="shared" ca="1" si="23"/>
        <v>25</v>
      </c>
      <c r="I969" s="3">
        <f ca="1">SUMPRODUCT(C969:H969/SUM(C969:H969),對照表!$D$4:$I$4)/2.5</f>
        <v>0.13190476190476191</v>
      </c>
      <c r="J969">
        <f ca="1">SUM(表格1[[#This Row],[step1]:[step3]])</f>
        <v>59</v>
      </c>
      <c r="K969">
        <f ca="1">SUM(表格1[[#This Row],[step4]:[step6]])</f>
        <v>151</v>
      </c>
    </row>
    <row r="970" spans="1:11" x14ac:dyDescent="0.4">
      <c r="A970">
        <v>48</v>
      </c>
      <c r="B970">
        <v>24</v>
      </c>
      <c r="C970">
        <f t="shared" ca="1" si="23"/>
        <v>19</v>
      </c>
      <c r="D970">
        <f t="shared" ca="1" si="23"/>
        <v>197</v>
      </c>
      <c r="E970">
        <f t="shared" ca="1" si="23"/>
        <v>27</v>
      </c>
      <c r="F970">
        <f t="shared" ca="1" si="23"/>
        <v>166</v>
      </c>
      <c r="G970">
        <f t="shared" ca="1" si="23"/>
        <v>72</v>
      </c>
      <c r="H970">
        <f t="shared" ca="1" si="23"/>
        <v>93</v>
      </c>
      <c r="I970" s="3">
        <f ca="1">SUMPRODUCT(C970:H970/SUM(C970:H970),對照表!$D$4:$I$4)/2.5</f>
        <v>0.15452961672473869</v>
      </c>
      <c r="J970">
        <f ca="1">SUM(表格1[[#This Row],[step1]:[step3]])</f>
        <v>243</v>
      </c>
      <c r="K970">
        <f ca="1">SUM(表格1[[#This Row],[step4]:[step6]])</f>
        <v>331</v>
      </c>
    </row>
    <row r="971" spans="1:11" x14ac:dyDescent="0.4">
      <c r="A971">
        <v>48</v>
      </c>
      <c r="B971">
        <v>24</v>
      </c>
      <c r="C971">
        <f t="shared" ca="1" si="23"/>
        <v>3</v>
      </c>
      <c r="D971">
        <f t="shared" ca="1" si="23"/>
        <v>285</v>
      </c>
      <c r="E971">
        <f t="shared" ca="1" si="23"/>
        <v>50</v>
      </c>
      <c r="F971">
        <f t="shared" ca="1" si="23"/>
        <v>101</v>
      </c>
      <c r="G971">
        <f t="shared" ca="1" si="23"/>
        <v>100</v>
      </c>
      <c r="H971">
        <f t="shared" ca="1" si="23"/>
        <v>37</v>
      </c>
      <c r="I971" s="3">
        <f ca="1">SUMPRODUCT(C971:H971/SUM(C971:H971),對照表!$D$4:$I$4)/2.5</f>
        <v>0.18541666666666665</v>
      </c>
      <c r="J971">
        <f ca="1">SUM(表格1[[#This Row],[step1]:[step3]])</f>
        <v>338</v>
      </c>
      <c r="K971">
        <f ca="1">SUM(表格1[[#This Row],[step4]:[step6]])</f>
        <v>238</v>
      </c>
    </row>
    <row r="972" spans="1:11" x14ac:dyDescent="0.4">
      <c r="A972">
        <v>48</v>
      </c>
      <c r="B972">
        <v>24</v>
      </c>
      <c r="C972">
        <f t="shared" ca="1" si="23"/>
        <v>84</v>
      </c>
      <c r="D972">
        <f t="shared" ca="1" si="23"/>
        <v>132</v>
      </c>
      <c r="E972">
        <f t="shared" ca="1" si="23"/>
        <v>262</v>
      </c>
      <c r="F972">
        <f t="shared" ca="1" si="23"/>
        <v>99</v>
      </c>
      <c r="G972">
        <f t="shared" ca="1" si="23"/>
        <v>87</v>
      </c>
      <c r="H972">
        <f t="shared" ca="1" si="23"/>
        <v>3</v>
      </c>
      <c r="I972" s="3">
        <f ca="1">SUMPRODUCT(C972:H972/SUM(C972:H972),對照表!$D$4:$I$4)/2.5</f>
        <v>0.20314842578710643</v>
      </c>
      <c r="J972">
        <f ca="1">SUM(表格1[[#This Row],[step1]:[step3]])</f>
        <v>478</v>
      </c>
      <c r="K972">
        <f ca="1">SUM(表格1[[#This Row],[step4]:[step6]])</f>
        <v>189</v>
      </c>
    </row>
    <row r="973" spans="1:11" x14ac:dyDescent="0.4">
      <c r="A973">
        <v>48</v>
      </c>
      <c r="B973">
        <v>24</v>
      </c>
      <c r="C973">
        <f t="shared" ca="1" si="23"/>
        <v>2</v>
      </c>
      <c r="D973">
        <f t="shared" ca="1" si="23"/>
        <v>161</v>
      </c>
      <c r="E973">
        <f t="shared" ca="1" si="23"/>
        <v>79</v>
      </c>
      <c r="F973">
        <f t="shared" ca="1" si="23"/>
        <v>47</v>
      </c>
      <c r="G973">
        <f t="shared" ca="1" si="23"/>
        <v>98</v>
      </c>
      <c r="H973">
        <f t="shared" ca="1" si="23"/>
        <v>160</v>
      </c>
      <c r="I973" s="3">
        <f ca="1">SUMPRODUCT(C973:H973/SUM(C973:H973),對照表!$D$4:$I$4)/2.5</f>
        <v>0.12723948811700184</v>
      </c>
      <c r="J973">
        <f ca="1">SUM(表格1[[#This Row],[step1]:[step3]])</f>
        <v>242</v>
      </c>
      <c r="K973">
        <f ca="1">SUM(表格1[[#This Row],[step4]:[step6]])</f>
        <v>305</v>
      </c>
    </row>
    <row r="974" spans="1:11" x14ac:dyDescent="0.4">
      <c r="A974">
        <v>48</v>
      </c>
      <c r="B974">
        <v>24</v>
      </c>
      <c r="C974">
        <f t="shared" ca="1" si="23"/>
        <v>22</v>
      </c>
      <c r="D974">
        <f t="shared" ca="1" si="23"/>
        <v>175</v>
      </c>
      <c r="E974">
        <f t="shared" ca="1" si="23"/>
        <v>92</v>
      </c>
      <c r="F974">
        <f t="shared" ca="1" si="23"/>
        <v>1</v>
      </c>
      <c r="G974">
        <f t="shared" ca="1" si="23"/>
        <v>74</v>
      </c>
      <c r="H974">
        <f t="shared" ca="1" si="23"/>
        <v>69</v>
      </c>
      <c r="I974" s="3">
        <f ca="1">SUMPRODUCT(C974:H974/SUM(C974:H974),對照表!$D$4:$I$4)/2.5</f>
        <v>0.18429561200923789</v>
      </c>
      <c r="J974">
        <f ca="1">SUM(表格1[[#This Row],[step1]:[step3]])</f>
        <v>289</v>
      </c>
      <c r="K974">
        <f ca="1">SUM(表格1[[#This Row],[step4]:[step6]])</f>
        <v>144</v>
      </c>
    </row>
    <row r="975" spans="1:11" x14ac:dyDescent="0.4">
      <c r="A975">
        <v>48</v>
      </c>
      <c r="B975">
        <v>24</v>
      </c>
      <c r="C975">
        <f t="shared" ca="1" si="23"/>
        <v>2</v>
      </c>
      <c r="D975">
        <f t="shared" ca="1" si="23"/>
        <v>94</v>
      </c>
      <c r="E975">
        <f t="shared" ca="1" si="23"/>
        <v>43</v>
      </c>
      <c r="F975">
        <f t="shared" ca="1" si="23"/>
        <v>40</v>
      </c>
      <c r="G975">
        <f t="shared" ca="1" si="23"/>
        <v>57</v>
      </c>
      <c r="H975">
        <f t="shared" ca="1" si="23"/>
        <v>119</v>
      </c>
      <c r="I975" s="3">
        <f ca="1">SUMPRODUCT(C975:H975/SUM(C975:H975),對照表!$D$4:$I$4)/2.5</f>
        <v>0.1171830985915493</v>
      </c>
      <c r="J975">
        <f ca="1">SUM(表格1[[#This Row],[step1]:[step3]])</f>
        <v>139</v>
      </c>
      <c r="K975">
        <f ca="1">SUM(表格1[[#This Row],[step4]:[step6]])</f>
        <v>216</v>
      </c>
    </row>
    <row r="976" spans="1:11" x14ac:dyDescent="0.4">
      <c r="A976">
        <v>49</v>
      </c>
      <c r="B976">
        <v>24</v>
      </c>
      <c r="C976">
        <f t="shared" ca="1" si="23"/>
        <v>50</v>
      </c>
      <c r="D976">
        <f t="shared" ca="1" si="23"/>
        <v>75</v>
      </c>
      <c r="E976">
        <f t="shared" ca="1" si="23"/>
        <v>27</v>
      </c>
      <c r="F976">
        <f t="shared" ca="1" si="23"/>
        <v>63</v>
      </c>
      <c r="G976">
        <f t="shared" ca="1" si="23"/>
        <v>18</v>
      </c>
      <c r="H976">
        <f t="shared" ca="1" si="23"/>
        <v>95</v>
      </c>
      <c r="I976" s="3">
        <f ca="1">SUMPRODUCT(C976:H976/SUM(C976:H976),對照表!$D$4:$I$4)/2.5</f>
        <v>0.1652439024390244</v>
      </c>
      <c r="J976">
        <f ca="1">SUM(表格1[[#This Row],[step1]:[step3]])</f>
        <v>152</v>
      </c>
      <c r="K976">
        <f ca="1">SUM(表格1[[#This Row],[step4]:[step6]])</f>
        <v>176</v>
      </c>
    </row>
    <row r="977" spans="1:11" x14ac:dyDescent="0.4">
      <c r="A977">
        <v>49</v>
      </c>
      <c r="B977">
        <v>24</v>
      </c>
      <c r="C977">
        <f t="shared" ca="1" si="23"/>
        <v>69</v>
      </c>
      <c r="D977">
        <f t="shared" ca="1" si="23"/>
        <v>110</v>
      </c>
      <c r="E977">
        <f t="shared" ca="1" si="23"/>
        <v>38</v>
      </c>
      <c r="F977">
        <f t="shared" ca="1" si="23"/>
        <v>50</v>
      </c>
      <c r="G977">
        <f t="shared" ca="1" si="23"/>
        <v>173</v>
      </c>
      <c r="H977">
        <f t="shared" ca="1" si="23"/>
        <v>36</v>
      </c>
      <c r="I977" s="3">
        <f ca="1">SUMPRODUCT(C977:H977/SUM(C977:H977),對照表!$D$4:$I$4)/2.5</f>
        <v>0.153781512605042</v>
      </c>
      <c r="J977">
        <f ca="1">SUM(表格1[[#This Row],[step1]:[step3]])</f>
        <v>217</v>
      </c>
      <c r="K977">
        <f ca="1">SUM(表格1[[#This Row],[step4]:[step6]])</f>
        <v>259</v>
      </c>
    </row>
    <row r="978" spans="1:11" x14ac:dyDescent="0.4">
      <c r="A978">
        <v>49</v>
      </c>
      <c r="B978">
        <v>24</v>
      </c>
      <c r="C978">
        <f t="shared" ca="1" si="23"/>
        <v>221</v>
      </c>
      <c r="D978">
        <f t="shared" ca="1" si="23"/>
        <v>122</v>
      </c>
      <c r="E978">
        <f t="shared" ca="1" si="23"/>
        <v>13</v>
      </c>
      <c r="F978">
        <f t="shared" ca="1" si="23"/>
        <v>57</v>
      </c>
      <c r="G978">
        <f t="shared" ca="1" si="23"/>
        <v>195</v>
      </c>
      <c r="H978">
        <f t="shared" ca="1" si="23"/>
        <v>89</v>
      </c>
      <c r="I978" s="3">
        <f ca="1">SUMPRODUCT(C978:H978/SUM(C978:H978),對照表!$D$4:$I$4)/2.5</f>
        <v>0.19124820659971306</v>
      </c>
      <c r="J978">
        <f ca="1">SUM(表格1[[#This Row],[step1]:[step3]])</f>
        <v>356</v>
      </c>
      <c r="K978">
        <f ca="1">SUM(表格1[[#This Row],[step4]:[step6]])</f>
        <v>341</v>
      </c>
    </row>
    <row r="979" spans="1:11" x14ac:dyDescent="0.4">
      <c r="A979">
        <v>49</v>
      </c>
      <c r="B979">
        <v>24</v>
      </c>
      <c r="C979">
        <f t="shared" ca="1" si="23"/>
        <v>129</v>
      </c>
      <c r="D979">
        <f t="shared" ca="1" si="23"/>
        <v>40</v>
      </c>
      <c r="E979">
        <f t="shared" ca="1" si="23"/>
        <v>11</v>
      </c>
      <c r="F979">
        <f t="shared" ca="1" si="23"/>
        <v>50</v>
      </c>
      <c r="G979">
        <f t="shared" ca="1" si="23"/>
        <v>54</v>
      </c>
      <c r="H979">
        <f t="shared" ca="1" si="23"/>
        <v>24</v>
      </c>
      <c r="I979" s="3">
        <f ca="1">SUMPRODUCT(C979:H979/SUM(C979:H979),對照表!$D$4:$I$4)/2.5</f>
        <v>0.22987012987012992</v>
      </c>
      <c r="J979">
        <f ca="1">SUM(表格1[[#This Row],[step1]:[step3]])</f>
        <v>180</v>
      </c>
      <c r="K979">
        <f ca="1">SUM(表格1[[#This Row],[step4]:[step6]])</f>
        <v>128</v>
      </c>
    </row>
    <row r="980" spans="1:11" x14ac:dyDescent="0.4">
      <c r="A980">
        <v>49</v>
      </c>
      <c r="B980">
        <v>24</v>
      </c>
      <c r="C980">
        <f t="shared" ca="1" si="23"/>
        <v>272</v>
      </c>
      <c r="D980">
        <f t="shared" ca="1" si="23"/>
        <v>166</v>
      </c>
      <c r="E980">
        <f t="shared" ca="1" si="23"/>
        <v>8</v>
      </c>
      <c r="F980">
        <f t="shared" ca="1" si="23"/>
        <v>81</v>
      </c>
      <c r="G980">
        <f t="shared" ca="1" si="23"/>
        <v>141</v>
      </c>
      <c r="H980">
        <f t="shared" ca="1" si="23"/>
        <v>28</v>
      </c>
      <c r="I980" s="3">
        <f ca="1">SUMPRODUCT(C980:H980/SUM(C980:H980),對照表!$D$4:$I$4)/2.5</f>
        <v>0.2418103448275862</v>
      </c>
      <c r="J980">
        <f ca="1">SUM(表格1[[#This Row],[step1]:[step3]])</f>
        <v>446</v>
      </c>
      <c r="K980">
        <f ca="1">SUM(表格1[[#This Row],[step4]:[step6]])</f>
        <v>250</v>
      </c>
    </row>
    <row r="981" spans="1:11" x14ac:dyDescent="0.4">
      <c r="A981">
        <v>49</v>
      </c>
      <c r="B981">
        <v>24</v>
      </c>
      <c r="C981">
        <f t="shared" ca="1" si="23"/>
        <v>10</v>
      </c>
      <c r="D981">
        <f t="shared" ca="1" si="23"/>
        <v>53</v>
      </c>
      <c r="E981">
        <f t="shared" ca="1" si="23"/>
        <v>52</v>
      </c>
      <c r="F981">
        <f t="shared" ca="1" si="23"/>
        <v>26</v>
      </c>
      <c r="G981">
        <f t="shared" ca="1" si="23"/>
        <v>3</v>
      </c>
      <c r="H981">
        <f t="shared" ca="1" si="23"/>
        <v>164</v>
      </c>
      <c r="I981" s="3">
        <f ca="1">SUMPRODUCT(C981:H981/SUM(C981:H981),對照表!$D$4:$I$4)/2.5</f>
        <v>0.10681818181818181</v>
      </c>
      <c r="J981">
        <f ca="1">SUM(表格1[[#This Row],[step1]:[step3]])</f>
        <v>115</v>
      </c>
      <c r="K981">
        <f ca="1">SUM(表格1[[#This Row],[step4]:[step6]])</f>
        <v>193</v>
      </c>
    </row>
    <row r="982" spans="1:11" x14ac:dyDescent="0.4">
      <c r="A982">
        <v>49</v>
      </c>
      <c r="B982">
        <v>24</v>
      </c>
      <c r="C982">
        <f t="shared" ca="1" si="23"/>
        <v>107</v>
      </c>
      <c r="D982">
        <f t="shared" ca="1" si="23"/>
        <v>11</v>
      </c>
      <c r="E982">
        <f t="shared" ca="1" si="23"/>
        <v>2</v>
      </c>
      <c r="F982">
        <f t="shared" ca="1" si="23"/>
        <v>177</v>
      </c>
      <c r="G982">
        <f t="shared" ca="1" si="23"/>
        <v>37</v>
      </c>
      <c r="H982">
        <f t="shared" ca="1" si="23"/>
        <v>60</v>
      </c>
      <c r="I982" s="3">
        <f ca="1">SUMPRODUCT(C982:H982/SUM(C982:H982),對照表!$D$4:$I$4)/2.5</f>
        <v>0.16294416243654825</v>
      </c>
      <c r="J982">
        <f ca="1">SUM(表格1[[#This Row],[step1]:[step3]])</f>
        <v>120</v>
      </c>
      <c r="K982">
        <f ca="1">SUM(表格1[[#This Row],[step4]:[step6]])</f>
        <v>274</v>
      </c>
    </row>
    <row r="983" spans="1:11" x14ac:dyDescent="0.4">
      <c r="A983">
        <v>49</v>
      </c>
      <c r="B983">
        <v>24</v>
      </c>
      <c r="C983">
        <f t="shared" ca="1" si="23"/>
        <v>49</v>
      </c>
      <c r="D983">
        <f t="shared" ca="1" si="23"/>
        <v>12</v>
      </c>
      <c r="E983">
        <f t="shared" ca="1" si="23"/>
        <v>224</v>
      </c>
      <c r="F983">
        <f t="shared" ca="1" si="23"/>
        <v>66</v>
      </c>
      <c r="G983">
        <f t="shared" ca="1" si="23"/>
        <v>34</v>
      </c>
      <c r="H983">
        <f t="shared" ca="1" si="23"/>
        <v>55</v>
      </c>
      <c r="I983" s="3">
        <f ca="1">SUMPRODUCT(C983:H983/SUM(C983:H983),對照表!$D$4:$I$4)/2.5</f>
        <v>0.16954545454545453</v>
      </c>
      <c r="J983">
        <f ca="1">SUM(表格1[[#This Row],[step1]:[step3]])</f>
        <v>285</v>
      </c>
      <c r="K983">
        <f ca="1">SUM(表格1[[#This Row],[step4]:[step6]])</f>
        <v>155</v>
      </c>
    </row>
    <row r="984" spans="1:11" x14ac:dyDescent="0.4">
      <c r="A984">
        <v>49</v>
      </c>
      <c r="B984">
        <v>24</v>
      </c>
      <c r="C984">
        <f t="shared" ca="1" si="23"/>
        <v>32</v>
      </c>
      <c r="D984">
        <f t="shared" ca="1" si="23"/>
        <v>118</v>
      </c>
      <c r="E984">
        <f t="shared" ca="1" si="23"/>
        <v>54</v>
      </c>
      <c r="F984">
        <f t="shared" ca="1" si="23"/>
        <v>19</v>
      </c>
      <c r="G984">
        <f t="shared" ca="1" si="23"/>
        <v>23</v>
      </c>
      <c r="H984">
        <f t="shared" ca="1" si="23"/>
        <v>31</v>
      </c>
      <c r="I984" s="3">
        <f ca="1">SUMPRODUCT(C984:H984/SUM(C984:H984),對照表!$D$4:$I$4)/2.5</f>
        <v>0.21985559566787005</v>
      </c>
      <c r="J984">
        <f ca="1">SUM(表格1[[#This Row],[step1]:[step3]])</f>
        <v>204</v>
      </c>
      <c r="K984">
        <f ca="1">SUM(表格1[[#This Row],[step4]:[step6]])</f>
        <v>73</v>
      </c>
    </row>
    <row r="985" spans="1:11" x14ac:dyDescent="0.4">
      <c r="A985">
        <v>49</v>
      </c>
      <c r="B985">
        <v>24</v>
      </c>
      <c r="C985">
        <f t="shared" ca="1" si="23"/>
        <v>15</v>
      </c>
      <c r="D985">
        <f t="shared" ca="1" si="23"/>
        <v>99</v>
      </c>
      <c r="E985">
        <f t="shared" ca="1" si="23"/>
        <v>54</v>
      </c>
      <c r="F985">
        <f t="shared" ca="1" si="23"/>
        <v>41</v>
      </c>
      <c r="G985">
        <f t="shared" ca="1" si="23"/>
        <v>25</v>
      </c>
      <c r="H985">
        <f t="shared" ca="1" si="23"/>
        <v>26</v>
      </c>
      <c r="I985" s="3">
        <f ca="1">SUMPRODUCT(C985:H985/SUM(C985:H985),對照表!$D$4:$I$4)/2.5</f>
        <v>0.19461538461538463</v>
      </c>
      <c r="J985">
        <f ca="1">SUM(表格1[[#This Row],[step1]:[step3]])</f>
        <v>168</v>
      </c>
      <c r="K985">
        <f ca="1">SUM(表格1[[#This Row],[step4]:[step6]])</f>
        <v>92</v>
      </c>
    </row>
    <row r="986" spans="1:11" x14ac:dyDescent="0.4">
      <c r="A986">
        <v>49</v>
      </c>
      <c r="B986">
        <v>24</v>
      </c>
      <c r="C986">
        <f t="shared" ca="1" si="23"/>
        <v>110</v>
      </c>
      <c r="D986">
        <f t="shared" ca="1" si="23"/>
        <v>134</v>
      </c>
      <c r="E986">
        <f t="shared" ca="1" si="23"/>
        <v>113</v>
      </c>
      <c r="F986">
        <f t="shared" ca="1" si="23"/>
        <v>36</v>
      </c>
      <c r="G986">
        <f t="shared" ca="1" si="23"/>
        <v>50</v>
      </c>
      <c r="H986">
        <f t="shared" ca="1" si="23"/>
        <v>221</v>
      </c>
      <c r="I986" s="3">
        <f ca="1">SUMPRODUCT(C986:H986/SUM(C986:H986),對照表!$D$4:$I$4)/2.5</f>
        <v>0.16626506024096385</v>
      </c>
      <c r="J986">
        <f ca="1">SUM(表格1[[#This Row],[step1]:[step3]])</f>
        <v>357</v>
      </c>
      <c r="K986">
        <f ca="1">SUM(表格1[[#This Row],[step4]:[step6]])</f>
        <v>307</v>
      </c>
    </row>
    <row r="987" spans="1:11" x14ac:dyDescent="0.4">
      <c r="A987">
        <v>49</v>
      </c>
      <c r="B987">
        <v>24</v>
      </c>
      <c r="C987">
        <f t="shared" ca="1" si="23"/>
        <v>133</v>
      </c>
      <c r="D987">
        <f t="shared" ca="1" si="23"/>
        <v>15</v>
      </c>
      <c r="E987">
        <f t="shared" ca="1" si="23"/>
        <v>84</v>
      </c>
      <c r="F987">
        <f t="shared" ca="1" si="23"/>
        <v>78</v>
      </c>
      <c r="G987">
        <f t="shared" ca="1" si="23"/>
        <v>149</v>
      </c>
      <c r="H987">
        <f t="shared" ca="1" si="23"/>
        <v>126</v>
      </c>
      <c r="I987" s="3">
        <f ca="1">SUMPRODUCT(C987:H987/SUM(C987:H987),對照表!$D$4:$I$4)/2.5</f>
        <v>0.14068376068376068</v>
      </c>
      <c r="J987">
        <f ca="1">SUM(表格1[[#This Row],[step1]:[step3]])</f>
        <v>232</v>
      </c>
      <c r="K987">
        <f ca="1">SUM(表格1[[#This Row],[step4]:[step6]])</f>
        <v>353</v>
      </c>
    </row>
    <row r="988" spans="1:11" x14ac:dyDescent="0.4">
      <c r="A988">
        <v>49</v>
      </c>
      <c r="B988">
        <v>24</v>
      </c>
      <c r="C988">
        <f t="shared" ca="1" si="23"/>
        <v>98</v>
      </c>
      <c r="D988">
        <f t="shared" ca="1" si="23"/>
        <v>56</v>
      </c>
      <c r="E988">
        <f t="shared" ca="1" si="23"/>
        <v>115</v>
      </c>
      <c r="F988">
        <f t="shared" ca="1" si="23"/>
        <v>53</v>
      </c>
      <c r="G988">
        <f t="shared" ca="1" si="23"/>
        <v>26</v>
      </c>
      <c r="H988">
        <f t="shared" ca="1" si="23"/>
        <v>20</v>
      </c>
      <c r="I988" s="3">
        <f ca="1">SUMPRODUCT(C988:H988/SUM(C988:H988),對照表!$D$4:$I$4)/2.5</f>
        <v>0.22907608695652174</v>
      </c>
      <c r="J988">
        <f ca="1">SUM(表格1[[#This Row],[step1]:[step3]])</f>
        <v>269</v>
      </c>
      <c r="K988">
        <f ca="1">SUM(表格1[[#This Row],[step4]:[step6]])</f>
        <v>99</v>
      </c>
    </row>
    <row r="989" spans="1:11" x14ac:dyDescent="0.4">
      <c r="A989">
        <v>50</v>
      </c>
      <c r="B989">
        <v>24</v>
      </c>
      <c r="C989">
        <f t="shared" ca="1" si="23"/>
        <v>17</v>
      </c>
      <c r="D989">
        <f t="shared" ca="1" si="23"/>
        <v>35</v>
      </c>
      <c r="E989">
        <f t="shared" ca="1" si="23"/>
        <v>16</v>
      </c>
      <c r="F989">
        <f t="shared" ca="1" si="23"/>
        <v>115</v>
      </c>
      <c r="G989">
        <f t="shared" ca="1" si="23"/>
        <v>197</v>
      </c>
      <c r="H989">
        <f t="shared" ca="1" si="23"/>
        <v>34</v>
      </c>
      <c r="I989" s="3">
        <f ca="1">SUMPRODUCT(C989:H989/SUM(C989:H989),對照表!$D$4:$I$4)/2.5</f>
        <v>7.7294685990338174E-2</v>
      </c>
      <c r="J989">
        <f ca="1">SUM(表格1[[#This Row],[step1]:[step3]])</f>
        <v>68</v>
      </c>
      <c r="K989">
        <f ca="1">SUM(表格1[[#This Row],[step4]:[step6]])</f>
        <v>346</v>
      </c>
    </row>
    <row r="990" spans="1:11" x14ac:dyDescent="0.4">
      <c r="A990">
        <v>50</v>
      </c>
      <c r="B990">
        <v>24</v>
      </c>
      <c r="C990">
        <f t="shared" ca="1" si="23"/>
        <v>52</v>
      </c>
      <c r="D990">
        <f t="shared" ca="1" si="23"/>
        <v>86</v>
      </c>
      <c r="E990">
        <f t="shared" ca="1" si="23"/>
        <v>58</v>
      </c>
      <c r="F990">
        <f t="shared" ca="1" si="23"/>
        <v>148</v>
      </c>
      <c r="G990">
        <f t="shared" ca="1" si="23"/>
        <v>36</v>
      </c>
      <c r="H990">
        <f t="shared" ca="1" si="23"/>
        <v>78</v>
      </c>
      <c r="I990" s="3">
        <f ca="1">SUMPRODUCT(C990:H990/SUM(C990:H990),對照表!$D$4:$I$4)/2.5</f>
        <v>0.15938864628820962</v>
      </c>
      <c r="J990">
        <f ca="1">SUM(表格1[[#This Row],[step1]:[step3]])</f>
        <v>196</v>
      </c>
      <c r="K990">
        <f ca="1">SUM(表格1[[#This Row],[step4]:[step6]])</f>
        <v>262</v>
      </c>
    </row>
    <row r="991" spans="1:11" x14ac:dyDescent="0.4">
      <c r="A991">
        <v>50</v>
      </c>
      <c r="B991">
        <v>24</v>
      </c>
      <c r="C991">
        <f t="shared" ca="1" si="23"/>
        <v>35</v>
      </c>
      <c r="D991">
        <f t="shared" ca="1" si="23"/>
        <v>53</v>
      </c>
      <c r="E991">
        <f t="shared" ca="1" si="23"/>
        <v>36</v>
      </c>
      <c r="F991">
        <f t="shared" ca="1" si="23"/>
        <v>59</v>
      </c>
      <c r="G991">
        <f t="shared" ca="1" si="23"/>
        <v>99</v>
      </c>
      <c r="H991">
        <f t="shared" ca="1" si="23"/>
        <v>32</v>
      </c>
      <c r="I991" s="3">
        <f ca="1">SUMPRODUCT(C991:H991/SUM(C991:H991),對照表!$D$4:$I$4)/2.5</f>
        <v>0.13694267515923569</v>
      </c>
      <c r="J991">
        <f ca="1">SUM(表格1[[#This Row],[step1]:[step3]])</f>
        <v>124</v>
      </c>
      <c r="K991">
        <f ca="1">SUM(表格1[[#This Row],[step4]:[step6]])</f>
        <v>190</v>
      </c>
    </row>
    <row r="992" spans="1:11" x14ac:dyDescent="0.4">
      <c r="A992">
        <v>50</v>
      </c>
      <c r="B992">
        <v>24</v>
      </c>
      <c r="C992">
        <f t="shared" ca="1" si="23"/>
        <v>29</v>
      </c>
      <c r="D992">
        <f t="shared" ca="1" si="23"/>
        <v>53</v>
      </c>
      <c r="E992">
        <f t="shared" ca="1" si="23"/>
        <v>61</v>
      </c>
      <c r="F992">
        <f t="shared" ca="1" si="23"/>
        <v>146</v>
      </c>
      <c r="G992">
        <f t="shared" ca="1" si="23"/>
        <v>67</v>
      </c>
      <c r="H992">
        <f t="shared" ca="1" si="23"/>
        <v>39</v>
      </c>
      <c r="I992" s="3">
        <f ca="1">SUMPRODUCT(C992:H992/SUM(C992:H992),對照表!$D$4:$I$4)/2.5</f>
        <v>0.13746835443037975</v>
      </c>
      <c r="J992">
        <f ca="1">SUM(表格1[[#This Row],[step1]:[step3]])</f>
        <v>143</v>
      </c>
      <c r="K992">
        <f ca="1">SUM(表格1[[#This Row],[step4]:[step6]])</f>
        <v>252</v>
      </c>
    </row>
    <row r="993" spans="1:11" x14ac:dyDescent="0.4">
      <c r="A993">
        <v>50</v>
      </c>
      <c r="B993">
        <v>24</v>
      </c>
      <c r="C993">
        <f t="shared" ca="1" si="23"/>
        <v>89</v>
      </c>
      <c r="D993">
        <f t="shared" ca="1" si="23"/>
        <v>72</v>
      </c>
      <c r="E993">
        <f t="shared" ca="1" si="23"/>
        <v>113</v>
      </c>
      <c r="F993">
        <f t="shared" ca="1" si="23"/>
        <v>147</v>
      </c>
      <c r="G993">
        <f t="shared" ca="1" si="23"/>
        <v>133</v>
      </c>
      <c r="H993">
        <f t="shared" ca="1" si="23"/>
        <v>89</v>
      </c>
      <c r="I993" s="3">
        <f ca="1">SUMPRODUCT(C993:H993/SUM(C993:H993),對照表!$D$4:$I$4)/2.5</f>
        <v>0.14696734059097977</v>
      </c>
      <c r="J993">
        <f ca="1">SUM(表格1[[#This Row],[step1]:[step3]])</f>
        <v>274</v>
      </c>
      <c r="K993">
        <f ca="1">SUM(表格1[[#This Row],[step4]:[step6]])</f>
        <v>369</v>
      </c>
    </row>
    <row r="994" spans="1:11" x14ac:dyDescent="0.4">
      <c r="A994">
        <v>50</v>
      </c>
      <c r="B994">
        <v>24</v>
      </c>
      <c r="C994">
        <f t="shared" ca="1" si="23"/>
        <v>42</v>
      </c>
      <c r="D994">
        <f t="shared" ca="1" si="23"/>
        <v>80</v>
      </c>
      <c r="E994">
        <f t="shared" ca="1" si="23"/>
        <v>23</v>
      </c>
      <c r="F994">
        <f t="shared" ca="1" si="23"/>
        <v>46</v>
      </c>
      <c r="G994">
        <f t="shared" ca="1" si="23"/>
        <v>131</v>
      </c>
      <c r="H994">
        <f t="shared" ca="1" si="23"/>
        <v>127</v>
      </c>
      <c r="I994" s="3">
        <f ca="1">SUMPRODUCT(C994:H994/SUM(C994:H994),對照表!$D$4:$I$4)/2.5</f>
        <v>0.11135857461024498</v>
      </c>
      <c r="J994">
        <f ca="1">SUM(表格1[[#This Row],[step1]:[step3]])</f>
        <v>145</v>
      </c>
      <c r="K994">
        <f ca="1">SUM(表格1[[#This Row],[step4]:[step6]])</f>
        <v>304</v>
      </c>
    </row>
    <row r="995" spans="1:11" x14ac:dyDescent="0.4">
      <c r="A995">
        <v>50</v>
      </c>
      <c r="B995">
        <v>24</v>
      </c>
      <c r="C995">
        <f t="shared" ca="1" si="23"/>
        <v>59</v>
      </c>
      <c r="D995">
        <f t="shared" ca="1" si="23"/>
        <v>13</v>
      </c>
      <c r="E995">
        <f t="shared" ca="1" si="23"/>
        <v>29</v>
      </c>
      <c r="F995">
        <f t="shared" ca="1" si="23"/>
        <v>231</v>
      </c>
      <c r="G995">
        <f t="shared" ca="1" si="23"/>
        <v>122</v>
      </c>
      <c r="H995">
        <f t="shared" ca="1" si="23"/>
        <v>27</v>
      </c>
      <c r="I995" s="3">
        <f ca="1">SUMPRODUCT(C995:H995/SUM(C995:H995),對照表!$D$4:$I$4)/2.5</f>
        <v>0.11725571725571726</v>
      </c>
      <c r="J995">
        <f ca="1">SUM(表格1[[#This Row],[step1]:[step3]])</f>
        <v>101</v>
      </c>
      <c r="K995">
        <f ca="1">SUM(表格1[[#This Row],[step4]:[step6]])</f>
        <v>380</v>
      </c>
    </row>
    <row r="996" spans="1:11" x14ac:dyDescent="0.4">
      <c r="A996">
        <v>50</v>
      </c>
      <c r="B996">
        <v>24</v>
      </c>
      <c r="C996">
        <f t="shared" ca="1" si="23"/>
        <v>73</v>
      </c>
      <c r="D996">
        <f t="shared" ca="1" si="23"/>
        <v>223</v>
      </c>
      <c r="E996">
        <f t="shared" ca="1" si="23"/>
        <v>114</v>
      </c>
      <c r="F996">
        <f t="shared" ca="1" si="23"/>
        <v>14</v>
      </c>
      <c r="G996">
        <f t="shared" ca="1" si="23"/>
        <v>172</v>
      </c>
      <c r="H996">
        <f t="shared" ca="1" si="23"/>
        <v>40</v>
      </c>
      <c r="I996" s="3">
        <f ca="1">SUMPRODUCT(C996:H996/SUM(C996:H996),對照表!$D$4:$I$4)/2.5</f>
        <v>0.18915094339622643</v>
      </c>
      <c r="J996">
        <f ca="1">SUM(表格1[[#This Row],[step1]:[step3]])</f>
        <v>410</v>
      </c>
      <c r="K996">
        <f ca="1">SUM(表格1[[#This Row],[step4]:[step6]])</f>
        <v>226</v>
      </c>
    </row>
    <row r="997" spans="1:11" x14ac:dyDescent="0.4">
      <c r="A997">
        <v>50</v>
      </c>
      <c r="B997">
        <v>24</v>
      </c>
      <c r="C997">
        <f t="shared" ca="1" si="23"/>
        <v>129</v>
      </c>
      <c r="D997">
        <f t="shared" ca="1" si="23"/>
        <v>1</v>
      </c>
      <c r="E997">
        <f t="shared" ca="1" si="23"/>
        <v>80</v>
      </c>
      <c r="F997">
        <f t="shared" ca="1" si="23"/>
        <v>68</v>
      </c>
      <c r="G997">
        <f t="shared" ca="1" si="23"/>
        <v>130</v>
      </c>
      <c r="H997">
        <f t="shared" ca="1" si="23"/>
        <v>19</v>
      </c>
      <c r="I997" s="3">
        <f ca="1">SUMPRODUCT(C997:H997/SUM(C997:H997),對照表!$D$4:$I$4)/2.5</f>
        <v>0.17494145199063232</v>
      </c>
      <c r="J997">
        <f ca="1">SUM(表格1[[#This Row],[step1]:[step3]])</f>
        <v>210</v>
      </c>
      <c r="K997">
        <f ca="1">SUM(表格1[[#This Row],[step4]:[step6]])</f>
        <v>217</v>
      </c>
    </row>
    <row r="998" spans="1:11" x14ac:dyDescent="0.4">
      <c r="A998">
        <v>50</v>
      </c>
      <c r="B998">
        <v>24</v>
      </c>
      <c r="C998">
        <f t="shared" ca="1" si="23"/>
        <v>12</v>
      </c>
      <c r="D998">
        <f t="shared" ca="1" si="23"/>
        <v>57</v>
      </c>
      <c r="E998">
        <f t="shared" ca="1" si="23"/>
        <v>21</v>
      </c>
      <c r="F998">
        <f t="shared" ca="1" si="23"/>
        <v>174</v>
      </c>
      <c r="G998">
        <f t="shared" ca="1" si="23"/>
        <v>25</v>
      </c>
      <c r="H998">
        <f t="shared" ca="1" si="23"/>
        <v>6</v>
      </c>
      <c r="I998" s="3">
        <f ca="1">SUMPRODUCT(C998:H998/SUM(C998:H998),對照表!$D$4:$I$4)/2.5</f>
        <v>0.14745762711864407</v>
      </c>
      <c r="J998">
        <f ca="1">SUM(表格1[[#This Row],[step1]:[step3]])</f>
        <v>90</v>
      </c>
      <c r="K998">
        <f ca="1">SUM(表格1[[#This Row],[step4]:[step6]])</f>
        <v>205</v>
      </c>
    </row>
    <row r="999" spans="1:11" x14ac:dyDescent="0.4">
      <c r="A999">
        <v>50</v>
      </c>
      <c r="B999">
        <v>24</v>
      </c>
      <c r="C999">
        <f t="shared" ca="1" si="23"/>
        <v>4</v>
      </c>
      <c r="D999">
        <f t="shared" ca="1" si="23"/>
        <v>11</v>
      </c>
      <c r="E999">
        <f t="shared" ca="1" si="23"/>
        <v>138</v>
      </c>
      <c r="F999">
        <f t="shared" ca="1" si="23"/>
        <v>105</v>
      </c>
      <c r="G999">
        <f t="shared" ca="1" si="23"/>
        <v>75</v>
      </c>
      <c r="H999">
        <f t="shared" ca="1" si="23"/>
        <v>8</v>
      </c>
      <c r="I999" s="3">
        <f ca="1">SUMPRODUCT(C999:H999/SUM(C999:H999),對照表!$D$4:$I$4)/2.5</f>
        <v>0.12609970674486803</v>
      </c>
      <c r="J999">
        <f ca="1">SUM(表格1[[#This Row],[step1]:[step3]])</f>
        <v>153</v>
      </c>
      <c r="K999">
        <f ca="1">SUM(表格1[[#This Row],[step4]:[step6]])</f>
        <v>188</v>
      </c>
    </row>
    <row r="1000" spans="1:11" x14ac:dyDescent="0.4">
      <c r="A1000">
        <v>50</v>
      </c>
      <c r="B1000">
        <v>24</v>
      </c>
      <c r="C1000">
        <f t="shared" ca="1" si="23"/>
        <v>131</v>
      </c>
      <c r="D1000">
        <f t="shared" ca="1" si="23"/>
        <v>42</v>
      </c>
      <c r="E1000">
        <f t="shared" ca="1" si="23"/>
        <v>36</v>
      </c>
      <c r="F1000">
        <f t="shared" ca="1" si="23"/>
        <v>117</v>
      </c>
      <c r="G1000">
        <f t="shared" ca="1" si="23"/>
        <v>88</v>
      </c>
      <c r="H1000">
        <f t="shared" ca="1" si="23"/>
        <v>240</v>
      </c>
      <c r="I1000" s="3">
        <f ca="1">SUMPRODUCT(C1000:H1000/SUM(C1000:H1000),對照表!$D$4:$I$4)/2.5</f>
        <v>0.12828746177370029</v>
      </c>
      <c r="J1000">
        <f ca="1">SUM(表格1[[#This Row],[step1]:[step3]])</f>
        <v>209</v>
      </c>
      <c r="K1000">
        <f ca="1">SUM(表格1[[#This Row],[step4]:[step6]])</f>
        <v>445</v>
      </c>
    </row>
    <row r="1001" spans="1:11" x14ac:dyDescent="0.4">
      <c r="A1001">
        <v>50</v>
      </c>
      <c r="B1001">
        <v>24</v>
      </c>
      <c r="C1001">
        <f t="shared" ca="1" si="23"/>
        <v>85</v>
      </c>
      <c r="D1001">
        <f t="shared" ca="1" si="23"/>
        <v>114</v>
      </c>
      <c r="E1001">
        <f t="shared" ca="1" si="23"/>
        <v>43</v>
      </c>
      <c r="F1001">
        <f t="shared" ca="1" si="23"/>
        <v>246</v>
      </c>
      <c r="G1001">
        <f t="shared" ca="1" si="23"/>
        <v>151</v>
      </c>
      <c r="H1001">
        <f t="shared" ca="1" si="23"/>
        <v>97</v>
      </c>
      <c r="I1001" s="3">
        <f ca="1">SUMPRODUCT(C1001:H1001/SUM(C1001:H1001),對照表!$D$4:$I$4)/2.5</f>
        <v>0.13777173913043478</v>
      </c>
      <c r="J1001">
        <f ca="1">SUM(表格1[[#This Row],[step1]:[step3]])</f>
        <v>242</v>
      </c>
      <c r="K1001">
        <f ca="1">SUM(表格1[[#This Row],[step4]:[step6]])</f>
        <v>494</v>
      </c>
    </row>
    <row r="1002" spans="1:11" x14ac:dyDescent="0.4">
      <c r="A1002">
        <v>50</v>
      </c>
      <c r="B1002">
        <v>24</v>
      </c>
      <c r="C1002">
        <f t="shared" ca="1" si="23"/>
        <v>69</v>
      </c>
      <c r="D1002">
        <f t="shared" ca="1" si="23"/>
        <v>30</v>
      </c>
      <c r="E1002">
        <f t="shared" ca="1" si="23"/>
        <v>47</v>
      </c>
      <c r="F1002">
        <f t="shared" ca="1" si="23"/>
        <v>93</v>
      </c>
      <c r="G1002">
        <f t="shared" ca="1" si="23"/>
        <v>165</v>
      </c>
      <c r="H1002">
        <f t="shared" ca="1" si="23"/>
        <v>103</v>
      </c>
      <c r="I1002" s="3">
        <f ca="1">SUMPRODUCT(C1002:H1002/SUM(C1002:H1002),對照表!$D$4:$I$4)/2.5</f>
        <v>0.10907297830374754</v>
      </c>
      <c r="J1002">
        <f ca="1">SUM(表格1[[#This Row],[step1]:[step3]])</f>
        <v>146</v>
      </c>
      <c r="K1002">
        <f ca="1">SUM(表格1[[#This Row],[step4]:[step6]])</f>
        <v>361</v>
      </c>
    </row>
    <row r="1003" spans="1:11" x14ac:dyDescent="0.4">
      <c r="A1003">
        <v>51</v>
      </c>
      <c r="B1003">
        <v>24</v>
      </c>
      <c r="C1003">
        <f t="shared" ca="1" si="23"/>
        <v>69</v>
      </c>
      <c r="D1003">
        <f t="shared" ca="1" si="23"/>
        <v>4</v>
      </c>
      <c r="E1003">
        <f t="shared" ca="1" si="23"/>
        <v>26</v>
      </c>
      <c r="F1003">
        <f t="shared" ca="1" si="23"/>
        <v>21</v>
      </c>
      <c r="G1003">
        <f t="shared" ca="1" si="23"/>
        <v>36</v>
      </c>
      <c r="H1003">
        <f t="shared" ca="1" si="23"/>
        <v>4</v>
      </c>
      <c r="I1003" s="3">
        <f ca="1">SUMPRODUCT(C1003:H1003/SUM(C1003:H1003),對照表!$D$4:$I$4)/2.5</f>
        <v>0.22562500000000002</v>
      </c>
      <c r="J1003">
        <f ca="1">SUM(表格1[[#This Row],[step1]:[step3]])</f>
        <v>99</v>
      </c>
      <c r="K1003">
        <f ca="1">SUM(表格1[[#This Row],[step4]:[step6]])</f>
        <v>61</v>
      </c>
    </row>
    <row r="1004" spans="1:11" x14ac:dyDescent="0.4">
      <c r="A1004">
        <v>51</v>
      </c>
      <c r="B1004">
        <v>24</v>
      </c>
      <c r="C1004">
        <f t="shared" ca="1" si="23"/>
        <v>55</v>
      </c>
      <c r="D1004">
        <f t="shared" ca="1" si="23"/>
        <v>129</v>
      </c>
      <c r="E1004">
        <f t="shared" ca="1" si="23"/>
        <v>50</v>
      </c>
      <c r="F1004">
        <f t="shared" ca="1" si="23"/>
        <v>73</v>
      </c>
      <c r="G1004">
        <f t="shared" ca="1" si="23"/>
        <v>41</v>
      </c>
      <c r="H1004">
        <f t="shared" ca="1" si="23"/>
        <v>209</v>
      </c>
      <c r="I1004" s="3">
        <f ca="1">SUMPRODUCT(C1004:H1004/SUM(C1004:H1004),對照表!$D$4:$I$4)/2.5</f>
        <v>0.14003590664272891</v>
      </c>
      <c r="J1004">
        <f ca="1">SUM(表格1[[#This Row],[step1]:[step3]])</f>
        <v>234</v>
      </c>
      <c r="K1004">
        <f ca="1">SUM(表格1[[#This Row],[step4]:[step6]])</f>
        <v>323</v>
      </c>
    </row>
    <row r="1005" spans="1:11" x14ac:dyDescent="0.4">
      <c r="A1005">
        <v>51</v>
      </c>
      <c r="B1005">
        <v>24</v>
      </c>
      <c r="C1005">
        <f t="shared" ca="1" si="23"/>
        <v>100</v>
      </c>
      <c r="D1005">
        <f t="shared" ca="1" si="23"/>
        <v>34</v>
      </c>
      <c r="E1005">
        <f t="shared" ca="1" si="23"/>
        <v>30</v>
      </c>
      <c r="F1005">
        <f t="shared" ca="1" si="23"/>
        <v>126</v>
      </c>
      <c r="G1005">
        <f t="shared" ca="1" si="23"/>
        <v>21</v>
      </c>
      <c r="H1005">
        <f t="shared" ca="1" si="23"/>
        <v>117</v>
      </c>
      <c r="I1005" s="3">
        <f ca="1">SUMPRODUCT(C1005:H1005/SUM(C1005:H1005),對照表!$D$4:$I$4)/2.5</f>
        <v>0.16074766355140185</v>
      </c>
      <c r="J1005">
        <f ca="1">SUM(表格1[[#This Row],[step1]:[step3]])</f>
        <v>164</v>
      </c>
      <c r="K1005">
        <f ca="1">SUM(表格1[[#This Row],[step4]:[step6]])</f>
        <v>264</v>
      </c>
    </row>
    <row r="1006" spans="1:11" x14ac:dyDescent="0.4">
      <c r="A1006">
        <v>51</v>
      </c>
      <c r="B1006">
        <v>24</v>
      </c>
      <c r="C1006">
        <f t="shared" ca="1" si="23"/>
        <v>64</v>
      </c>
      <c r="D1006">
        <f t="shared" ca="1" si="23"/>
        <v>18</v>
      </c>
      <c r="E1006">
        <f t="shared" ca="1" si="23"/>
        <v>2</v>
      </c>
      <c r="F1006">
        <f t="shared" ca="1" si="23"/>
        <v>112</v>
      </c>
      <c r="G1006">
        <f t="shared" ca="1" si="23"/>
        <v>109</v>
      </c>
      <c r="H1006">
        <f t="shared" ca="1" si="23"/>
        <v>104</v>
      </c>
      <c r="I1006" s="3">
        <f ca="1">SUMPRODUCT(C1006:H1006/SUM(C1006:H1006),對照表!$D$4:$I$4)/2.5</f>
        <v>0.10415647921760392</v>
      </c>
      <c r="J1006">
        <f ca="1">SUM(表格1[[#This Row],[step1]:[step3]])</f>
        <v>84</v>
      </c>
      <c r="K1006">
        <f ca="1">SUM(表格1[[#This Row],[step4]:[step6]])</f>
        <v>325</v>
      </c>
    </row>
    <row r="1007" spans="1:11" x14ac:dyDescent="0.4">
      <c r="A1007">
        <v>51</v>
      </c>
      <c r="B1007">
        <v>24</v>
      </c>
      <c r="C1007">
        <f t="shared" ca="1" si="23"/>
        <v>61</v>
      </c>
      <c r="D1007">
        <f t="shared" ca="1" si="23"/>
        <v>64</v>
      </c>
      <c r="E1007">
        <f t="shared" ca="1" si="23"/>
        <v>22</v>
      </c>
      <c r="F1007">
        <f t="shared" ca="1" si="23"/>
        <v>87</v>
      </c>
      <c r="G1007">
        <f t="shared" ca="1" si="23"/>
        <v>8</v>
      </c>
      <c r="H1007">
        <f t="shared" ca="1" si="23"/>
        <v>4</v>
      </c>
      <c r="I1007" s="3">
        <f ca="1">SUMPRODUCT(C1007:H1007/SUM(C1007:H1007),對照表!$D$4:$I$4)/2.5</f>
        <v>0.23048780487804882</v>
      </c>
      <c r="J1007">
        <f ca="1">SUM(表格1[[#This Row],[step1]:[step3]])</f>
        <v>147</v>
      </c>
      <c r="K1007">
        <f ca="1">SUM(表格1[[#This Row],[step4]:[step6]])</f>
        <v>99</v>
      </c>
    </row>
    <row r="1008" spans="1:11" x14ac:dyDescent="0.4">
      <c r="A1008">
        <v>51</v>
      </c>
      <c r="B1008">
        <v>24</v>
      </c>
      <c r="C1008">
        <f t="shared" ca="1" si="23"/>
        <v>42</v>
      </c>
      <c r="D1008">
        <f t="shared" ca="1" si="23"/>
        <v>22</v>
      </c>
      <c r="E1008">
        <f t="shared" ca="1" si="23"/>
        <v>9</v>
      </c>
      <c r="F1008">
        <f t="shared" ca="1" si="23"/>
        <v>40</v>
      </c>
      <c r="G1008">
        <f t="shared" ca="1" si="23"/>
        <v>32</v>
      </c>
      <c r="H1008">
        <f t="shared" ca="1" si="23"/>
        <v>80</v>
      </c>
      <c r="I1008" s="3">
        <f ca="1">SUMPRODUCT(C1008:H1008/SUM(C1008:H1008),對照表!$D$4:$I$4)/2.5</f>
        <v>0.1297777777777778</v>
      </c>
      <c r="J1008">
        <f ca="1">SUM(表格1[[#This Row],[step1]:[step3]])</f>
        <v>73</v>
      </c>
      <c r="K1008">
        <f ca="1">SUM(表格1[[#This Row],[step4]:[step6]])</f>
        <v>152</v>
      </c>
    </row>
    <row r="1009" spans="1:11" x14ac:dyDescent="0.4">
      <c r="A1009">
        <v>51</v>
      </c>
      <c r="B1009">
        <v>24</v>
      </c>
      <c r="C1009">
        <f t="shared" ca="1" si="23"/>
        <v>85</v>
      </c>
      <c r="D1009">
        <f t="shared" ca="1" si="23"/>
        <v>5</v>
      </c>
      <c r="E1009">
        <f t="shared" ca="1" si="23"/>
        <v>47</v>
      </c>
      <c r="F1009">
        <f t="shared" ca="1" si="23"/>
        <v>151</v>
      </c>
      <c r="G1009">
        <f t="shared" ca="1" si="23"/>
        <v>56</v>
      </c>
      <c r="H1009">
        <f t="shared" ca="1" si="23"/>
        <v>215</v>
      </c>
      <c r="I1009" s="3">
        <f ca="1">SUMPRODUCT(C1009:H1009/SUM(C1009:H1009),對照表!$D$4:$I$4)/2.5</f>
        <v>0.1073345259391771</v>
      </c>
      <c r="J1009">
        <f ca="1">SUM(表格1[[#This Row],[step1]:[step3]])</f>
        <v>137</v>
      </c>
      <c r="K1009">
        <f ca="1">SUM(表格1[[#This Row],[step4]:[step6]])</f>
        <v>422</v>
      </c>
    </row>
    <row r="1010" spans="1:11" x14ac:dyDescent="0.4">
      <c r="A1010">
        <v>51</v>
      </c>
      <c r="B1010">
        <v>24</v>
      </c>
      <c r="C1010">
        <f t="shared" ca="1" si="23"/>
        <v>50</v>
      </c>
      <c r="D1010">
        <f t="shared" ca="1" si="23"/>
        <v>259</v>
      </c>
      <c r="E1010">
        <f t="shared" ca="1" si="23"/>
        <v>126</v>
      </c>
      <c r="F1010">
        <f t="shared" ca="1" si="23"/>
        <v>32</v>
      </c>
      <c r="G1010">
        <f t="shared" ca="1" si="23"/>
        <v>19</v>
      </c>
      <c r="H1010">
        <f t="shared" ca="1" si="23"/>
        <v>59</v>
      </c>
      <c r="I1010" s="3">
        <f ca="1">SUMPRODUCT(C1010:H1010/SUM(C1010:H1010),對照表!$D$4:$I$4)/2.5</f>
        <v>0.23137614678899085</v>
      </c>
      <c r="J1010">
        <f ca="1">SUM(表格1[[#This Row],[step1]:[step3]])</f>
        <v>435</v>
      </c>
      <c r="K1010">
        <f ca="1">SUM(表格1[[#This Row],[step4]:[step6]])</f>
        <v>110</v>
      </c>
    </row>
    <row r="1011" spans="1:11" x14ac:dyDescent="0.4">
      <c r="A1011">
        <v>51</v>
      </c>
      <c r="B1011">
        <v>24</v>
      </c>
      <c r="C1011">
        <f t="shared" ca="1" si="23"/>
        <v>21</v>
      </c>
      <c r="D1011">
        <f t="shared" ca="1" si="23"/>
        <v>76</v>
      </c>
      <c r="E1011">
        <f t="shared" ca="1" si="23"/>
        <v>15</v>
      </c>
      <c r="F1011">
        <f t="shared" ref="C1011:H1074" ca="1" si="24">ABS(ROUND(_xlfn.NORM.INV(RAND(),0,1)*100,0))</f>
        <v>132</v>
      </c>
      <c r="G1011">
        <f t="shared" ca="1" si="24"/>
        <v>182</v>
      </c>
      <c r="H1011">
        <f t="shared" ca="1" si="24"/>
        <v>79</v>
      </c>
      <c r="I1011" s="3">
        <f ca="1">SUMPRODUCT(C1011:H1011/SUM(C1011:H1011),對照表!$D$4:$I$4)/2.5</f>
        <v>9.3861386138613861E-2</v>
      </c>
      <c r="J1011">
        <f ca="1">SUM(表格1[[#This Row],[step1]:[step3]])</f>
        <v>112</v>
      </c>
      <c r="K1011">
        <f ca="1">SUM(表格1[[#This Row],[step4]:[step6]])</f>
        <v>393</v>
      </c>
    </row>
    <row r="1012" spans="1:11" x14ac:dyDescent="0.4">
      <c r="A1012">
        <v>51</v>
      </c>
      <c r="B1012">
        <v>24</v>
      </c>
      <c r="C1012">
        <f t="shared" ca="1" si="24"/>
        <v>108</v>
      </c>
      <c r="D1012">
        <f t="shared" ca="1" si="24"/>
        <v>63</v>
      </c>
      <c r="E1012">
        <f t="shared" ca="1" si="24"/>
        <v>33</v>
      </c>
      <c r="F1012">
        <f t="shared" ca="1" si="24"/>
        <v>135</v>
      </c>
      <c r="G1012">
        <f t="shared" ca="1" si="24"/>
        <v>122</v>
      </c>
      <c r="H1012">
        <f t="shared" ca="1" si="24"/>
        <v>76</v>
      </c>
      <c r="I1012" s="3">
        <f ca="1">SUMPRODUCT(C1012:H1012/SUM(C1012:H1012),對照表!$D$4:$I$4)/2.5</f>
        <v>0.15307262569832403</v>
      </c>
      <c r="J1012">
        <f ca="1">SUM(表格1[[#This Row],[step1]:[step3]])</f>
        <v>204</v>
      </c>
      <c r="K1012">
        <f ca="1">SUM(表格1[[#This Row],[step4]:[step6]])</f>
        <v>333</v>
      </c>
    </row>
    <row r="1013" spans="1:11" x14ac:dyDescent="0.4">
      <c r="A1013">
        <v>51</v>
      </c>
      <c r="B1013">
        <v>24</v>
      </c>
      <c r="C1013">
        <f t="shared" ca="1" si="24"/>
        <v>62</v>
      </c>
      <c r="D1013">
        <f t="shared" ca="1" si="24"/>
        <v>20</v>
      </c>
      <c r="E1013">
        <f t="shared" ca="1" si="24"/>
        <v>106</v>
      </c>
      <c r="F1013">
        <f t="shared" ca="1" si="24"/>
        <v>13</v>
      </c>
      <c r="G1013">
        <f t="shared" ca="1" si="24"/>
        <v>6</v>
      </c>
      <c r="H1013">
        <f t="shared" ca="1" si="24"/>
        <v>10</v>
      </c>
      <c r="I1013" s="3">
        <f ca="1">SUMPRODUCT(C1013:H1013/SUM(C1013:H1013),對照表!$D$4:$I$4)/2.5</f>
        <v>0.24562211981566823</v>
      </c>
      <c r="J1013">
        <f ca="1">SUM(表格1[[#This Row],[step1]:[step3]])</f>
        <v>188</v>
      </c>
      <c r="K1013">
        <f ca="1">SUM(表格1[[#This Row],[step4]:[step6]])</f>
        <v>29</v>
      </c>
    </row>
    <row r="1014" spans="1:11" x14ac:dyDescent="0.4">
      <c r="A1014">
        <v>51</v>
      </c>
      <c r="B1014">
        <v>24</v>
      </c>
      <c r="C1014">
        <f t="shared" ca="1" si="24"/>
        <v>2</v>
      </c>
      <c r="D1014">
        <f t="shared" ca="1" si="24"/>
        <v>112</v>
      </c>
      <c r="E1014">
        <f t="shared" ca="1" si="24"/>
        <v>38</v>
      </c>
      <c r="F1014">
        <f t="shared" ca="1" si="24"/>
        <v>63</v>
      </c>
      <c r="G1014">
        <f t="shared" ca="1" si="24"/>
        <v>14</v>
      </c>
      <c r="H1014">
        <f t="shared" ca="1" si="24"/>
        <v>64</v>
      </c>
      <c r="I1014" s="3">
        <f ca="1">SUMPRODUCT(C1014:H1014/SUM(C1014:H1014),對照表!$D$4:$I$4)/2.5</f>
        <v>0.16484641638225256</v>
      </c>
      <c r="J1014">
        <f ca="1">SUM(表格1[[#This Row],[step1]:[step3]])</f>
        <v>152</v>
      </c>
      <c r="K1014">
        <f ca="1">SUM(表格1[[#This Row],[step4]:[step6]])</f>
        <v>141</v>
      </c>
    </row>
    <row r="1015" spans="1:11" x14ac:dyDescent="0.4">
      <c r="A1015">
        <v>51</v>
      </c>
      <c r="B1015">
        <v>24</v>
      </c>
      <c r="C1015">
        <f t="shared" ca="1" si="24"/>
        <v>109</v>
      </c>
      <c r="D1015">
        <f t="shared" ca="1" si="24"/>
        <v>228</v>
      </c>
      <c r="E1015">
        <f t="shared" ca="1" si="24"/>
        <v>11</v>
      </c>
      <c r="F1015">
        <f t="shared" ca="1" si="24"/>
        <v>90</v>
      </c>
      <c r="G1015">
        <f t="shared" ca="1" si="24"/>
        <v>33</v>
      </c>
      <c r="H1015">
        <f t="shared" ca="1" si="24"/>
        <v>101</v>
      </c>
      <c r="I1015" s="3">
        <f ca="1">SUMPRODUCT(C1015:H1015/SUM(C1015:H1015),對照表!$D$4:$I$4)/2.5</f>
        <v>0.21538461538461537</v>
      </c>
      <c r="J1015">
        <f ca="1">SUM(表格1[[#This Row],[step1]:[step3]])</f>
        <v>348</v>
      </c>
      <c r="K1015">
        <f ca="1">SUM(表格1[[#This Row],[step4]:[step6]])</f>
        <v>224</v>
      </c>
    </row>
    <row r="1016" spans="1:11" x14ac:dyDescent="0.4">
      <c r="A1016">
        <v>52</v>
      </c>
      <c r="B1016">
        <v>24</v>
      </c>
      <c r="C1016">
        <f t="shared" ca="1" si="24"/>
        <v>102</v>
      </c>
      <c r="D1016">
        <f t="shared" ca="1" si="24"/>
        <v>78</v>
      </c>
      <c r="E1016">
        <f t="shared" ca="1" si="24"/>
        <v>132</v>
      </c>
      <c r="F1016">
        <f t="shared" ca="1" si="24"/>
        <v>50</v>
      </c>
      <c r="G1016">
        <f t="shared" ca="1" si="24"/>
        <v>48</v>
      </c>
      <c r="H1016">
        <f t="shared" ca="1" si="24"/>
        <v>55</v>
      </c>
      <c r="I1016" s="3">
        <f ca="1">SUMPRODUCT(C1016:H1016/SUM(C1016:H1016),對照表!$D$4:$I$4)/2.5</f>
        <v>0.2055913978494624</v>
      </c>
      <c r="J1016">
        <f ca="1">SUM(表格1[[#This Row],[step1]:[step3]])</f>
        <v>312</v>
      </c>
      <c r="K1016">
        <f ca="1">SUM(表格1[[#This Row],[step4]:[step6]])</f>
        <v>153</v>
      </c>
    </row>
    <row r="1017" spans="1:11" x14ac:dyDescent="0.4">
      <c r="A1017">
        <v>52</v>
      </c>
      <c r="B1017">
        <v>24</v>
      </c>
      <c r="C1017">
        <f t="shared" ca="1" si="24"/>
        <v>120</v>
      </c>
      <c r="D1017">
        <f t="shared" ca="1" si="24"/>
        <v>109</v>
      </c>
      <c r="E1017">
        <f t="shared" ca="1" si="24"/>
        <v>218</v>
      </c>
      <c r="F1017">
        <f t="shared" ca="1" si="24"/>
        <v>32</v>
      </c>
      <c r="G1017">
        <f t="shared" ca="1" si="24"/>
        <v>118</v>
      </c>
      <c r="H1017">
        <f t="shared" ca="1" si="24"/>
        <v>87</v>
      </c>
      <c r="I1017" s="3">
        <f ca="1">SUMPRODUCT(C1017:H1017/SUM(C1017:H1017),對照表!$D$4:$I$4)/2.5</f>
        <v>0.18640350877192985</v>
      </c>
      <c r="J1017">
        <f ca="1">SUM(表格1[[#This Row],[step1]:[step3]])</f>
        <v>447</v>
      </c>
      <c r="K1017">
        <f ca="1">SUM(表格1[[#This Row],[step4]:[step6]])</f>
        <v>237</v>
      </c>
    </row>
    <row r="1018" spans="1:11" x14ac:dyDescent="0.4">
      <c r="A1018">
        <v>52</v>
      </c>
      <c r="B1018">
        <v>24</v>
      </c>
      <c r="C1018">
        <f t="shared" ca="1" si="24"/>
        <v>150</v>
      </c>
      <c r="D1018">
        <f t="shared" ca="1" si="24"/>
        <v>26</v>
      </c>
      <c r="E1018">
        <f t="shared" ca="1" si="24"/>
        <v>52</v>
      </c>
      <c r="F1018">
        <f t="shared" ca="1" si="24"/>
        <v>172</v>
      </c>
      <c r="G1018">
        <f t="shared" ca="1" si="24"/>
        <v>155</v>
      </c>
      <c r="H1018">
        <f t="shared" ca="1" si="24"/>
        <v>46</v>
      </c>
      <c r="I1018" s="3">
        <f ca="1">SUMPRODUCT(C1018:H1018/SUM(C1018:H1018),對照表!$D$4:$I$4)/2.5</f>
        <v>0.15873544093178035</v>
      </c>
      <c r="J1018">
        <f ca="1">SUM(表格1[[#This Row],[step1]:[step3]])</f>
        <v>228</v>
      </c>
      <c r="K1018">
        <f ca="1">SUM(表格1[[#This Row],[step4]:[step6]])</f>
        <v>373</v>
      </c>
    </row>
    <row r="1019" spans="1:11" x14ac:dyDescent="0.4">
      <c r="A1019">
        <v>52</v>
      </c>
      <c r="B1019">
        <v>24</v>
      </c>
      <c r="C1019">
        <f t="shared" ca="1" si="24"/>
        <v>183</v>
      </c>
      <c r="D1019">
        <f t="shared" ca="1" si="24"/>
        <v>81</v>
      </c>
      <c r="E1019">
        <f t="shared" ca="1" si="24"/>
        <v>33</v>
      </c>
      <c r="F1019">
        <f t="shared" ca="1" si="24"/>
        <v>50</v>
      </c>
      <c r="G1019">
        <f t="shared" ca="1" si="24"/>
        <v>24</v>
      </c>
      <c r="H1019">
        <f t="shared" ca="1" si="24"/>
        <v>168</v>
      </c>
      <c r="I1019" s="3">
        <f ca="1">SUMPRODUCT(C1019:H1019/SUM(C1019:H1019),對照表!$D$4:$I$4)/2.5</f>
        <v>0.20241187384044523</v>
      </c>
      <c r="J1019">
        <f ca="1">SUM(表格1[[#This Row],[step1]:[step3]])</f>
        <v>297</v>
      </c>
      <c r="K1019">
        <f ca="1">SUM(表格1[[#This Row],[step4]:[step6]])</f>
        <v>242</v>
      </c>
    </row>
    <row r="1020" spans="1:11" x14ac:dyDescent="0.4">
      <c r="A1020">
        <v>52</v>
      </c>
      <c r="B1020">
        <v>24</v>
      </c>
      <c r="C1020">
        <f t="shared" ca="1" si="24"/>
        <v>199</v>
      </c>
      <c r="D1020">
        <f t="shared" ca="1" si="24"/>
        <v>120</v>
      </c>
      <c r="E1020">
        <f t="shared" ca="1" si="24"/>
        <v>214</v>
      </c>
      <c r="F1020">
        <f t="shared" ca="1" si="24"/>
        <v>62</v>
      </c>
      <c r="G1020">
        <f t="shared" ca="1" si="24"/>
        <v>101</v>
      </c>
      <c r="H1020">
        <f t="shared" ca="1" si="24"/>
        <v>114</v>
      </c>
      <c r="I1020" s="3">
        <f ca="1">SUMPRODUCT(C1020:H1020/SUM(C1020:H1020),對照表!$D$4:$I$4)/2.5</f>
        <v>0.20320987654320985</v>
      </c>
      <c r="J1020">
        <f ca="1">SUM(表格1[[#This Row],[step1]:[step3]])</f>
        <v>533</v>
      </c>
      <c r="K1020">
        <f ca="1">SUM(表格1[[#This Row],[step4]:[step6]])</f>
        <v>277</v>
      </c>
    </row>
    <row r="1021" spans="1:11" x14ac:dyDescent="0.4">
      <c r="A1021">
        <v>52</v>
      </c>
      <c r="B1021">
        <v>24</v>
      </c>
      <c r="C1021">
        <f t="shared" ca="1" si="24"/>
        <v>11</v>
      </c>
      <c r="D1021">
        <f t="shared" ca="1" si="24"/>
        <v>50</v>
      </c>
      <c r="E1021">
        <f t="shared" ca="1" si="24"/>
        <v>101</v>
      </c>
      <c r="F1021">
        <f t="shared" ca="1" si="24"/>
        <v>61</v>
      </c>
      <c r="G1021">
        <f t="shared" ca="1" si="24"/>
        <v>1</v>
      </c>
      <c r="H1021">
        <f t="shared" ca="1" si="24"/>
        <v>161</v>
      </c>
      <c r="I1021" s="3">
        <f ca="1">SUMPRODUCT(C1021:H1021/SUM(C1021:H1021),對照表!$D$4:$I$4)/2.5</f>
        <v>0.11870129870129868</v>
      </c>
      <c r="J1021">
        <f ca="1">SUM(表格1[[#This Row],[step1]:[step3]])</f>
        <v>162</v>
      </c>
      <c r="K1021">
        <f ca="1">SUM(表格1[[#This Row],[step4]:[step6]])</f>
        <v>223</v>
      </c>
    </row>
    <row r="1022" spans="1:11" x14ac:dyDescent="0.4">
      <c r="A1022">
        <v>52</v>
      </c>
      <c r="B1022">
        <v>24</v>
      </c>
      <c r="C1022">
        <f t="shared" ca="1" si="24"/>
        <v>77</v>
      </c>
      <c r="D1022">
        <f t="shared" ca="1" si="24"/>
        <v>72</v>
      </c>
      <c r="E1022">
        <f t="shared" ca="1" si="24"/>
        <v>53</v>
      </c>
      <c r="F1022">
        <f t="shared" ca="1" si="24"/>
        <v>125</v>
      </c>
      <c r="G1022">
        <f t="shared" ca="1" si="24"/>
        <v>47</v>
      </c>
      <c r="H1022">
        <f t="shared" ca="1" si="24"/>
        <v>87</v>
      </c>
      <c r="I1022" s="3">
        <f ca="1">SUMPRODUCT(C1022:H1022/SUM(C1022:H1022),對照表!$D$4:$I$4)/2.5</f>
        <v>0.16377440347071584</v>
      </c>
      <c r="J1022">
        <f ca="1">SUM(表格1[[#This Row],[step1]:[step3]])</f>
        <v>202</v>
      </c>
      <c r="K1022">
        <f ca="1">SUM(表格1[[#This Row],[step4]:[step6]])</f>
        <v>259</v>
      </c>
    </row>
    <row r="1023" spans="1:11" x14ac:dyDescent="0.4">
      <c r="A1023">
        <v>52</v>
      </c>
      <c r="B1023">
        <v>24</v>
      </c>
      <c r="C1023">
        <f t="shared" ca="1" si="24"/>
        <v>178</v>
      </c>
      <c r="D1023">
        <f t="shared" ca="1" si="24"/>
        <v>108</v>
      </c>
      <c r="E1023">
        <f t="shared" ca="1" si="24"/>
        <v>154</v>
      </c>
      <c r="F1023">
        <f t="shared" ca="1" si="24"/>
        <v>41</v>
      </c>
      <c r="G1023">
        <f t="shared" ca="1" si="24"/>
        <v>51</v>
      </c>
      <c r="H1023">
        <f t="shared" ca="1" si="24"/>
        <v>33</v>
      </c>
      <c r="I1023" s="3">
        <f ca="1">SUMPRODUCT(C1023:H1023/SUM(C1023:H1023),對照表!$D$4:$I$4)/2.5</f>
        <v>0.24513274336283186</v>
      </c>
      <c r="J1023">
        <f ca="1">SUM(表格1[[#This Row],[step1]:[step3]])</f>
        <v>440</v>
      </c>
      <c r="K1023">
        <f ca="1">SUM(表格1[[#This Row],[step4]:[step6]])</f>
        <v>125</v>
      </c>
    </row>
    <row r="1024" spans="1:11" x14ac:dyDescent="0.4">
      <c r="A1024">
        <v>52</v>
      </c>
      <c r="B1024">
        <v>24</v>
      </c>
      <c r="C1024">
        <f t="shared" ca="1" si="24"/>
        <v>169</v>
      </c>
      <c r="D1024">
        <f t="shared" ca="1" si="24"/>
        <v>81</v>
      </c>
      <c r="E1024">
        <f t="shared" ca="1" si="24"/>
        <v>157</v>
      </c>
      <c r="F1024">
        <f t="shared" ca="1" si="24"/>
        <v>8</v>
      </c>
      <c r="G1024">
        <f t="shared" ca="1" si="24"/>
        <v>128</v>
      </c>
      <c r="H1024">
        <f t="shared" ca="1" si="24"/>
        <v>10</v>
      </c>
      <c r="I1024" s="3">
        <f ca="1">SUMPRODUCT(C1024:H1024/SUM(C1024:H1024),對照表!$D$4:$I$4)/2.5</f>
        <v>0.22441229656419531</v>
      </c>
      <c r="J1024">
        <f ca="1">SUM(表格1[[#This Row],[step1]:[step3]])</f>
        <v>407</v>
      </c>
      <c r="K1024">
        <f ca="1">SUM(表格1[[#This Row],[step4]:[step6]])</f>
        <v>146</v>
      </c>
    </row>
    <row r="1025" spans="1:11" x14ac:dyDescent="0.4">
      <c r="A1025">
        <v>52</v>
      </c>
      <c r="B1025">
        <v>24</v>
      </c>
      <c r="C1025">
        <f t="shared" ca="1" si="24"/>
        <v>155</v>
      </c>
      <c r="D1025">
        <f t="shared" ca="1" si="24"/>
        <v>150</v>
      </c>
      <c r="E1025">
        <f t="shared" ca="1" si="24"/>
        <v>81</v>
      </c>
      <c r="F1025">
        <f t="shared" ca="1" si="24"/>
        <v>53</v>
      </c>
      <c r="G1025">
        <f t="shared" ca="1" si="24"/>
        <v>124</v>
      </c>
      <c r="H1025">
        <f t="shared" ca="1" si="24"/>
        <v>16</v>
      </c>
      <c r="I1025" s="3">
        <f ca="1">SUMPRODUCT(C1025:H1025/SUM(C1025:H1025),對照表!$D$4:$I$4)/2.5</f>
        <v>0.22193436960276336</v>
      </c>
      <c r="J1025">
        <f ca="1">SUM(表格1[[#This Row],[step1]:[step3]])</f>
        <v>386</v>
      </c>
      <c r="K1025">
        <f ca="1">SUM(表格1[[#This Row],[step4]:[step6]])</f>
        <v>193</v>
      </c>
    </row>
    <row r="1026" spans="1:11" x14ac:dyDescent="0.4">
      <c r="A1026">
        <v>52</v>
      </c>
      <c r="B1026">
        <v>24</v>
      </c>
      <c r="C1026">
        <f t="shared" ca="1" si="24"/>
        <v>15</v>
      </c>
      <c r="D1026">
        <f t="shared" ca="1" si="24"/>
        <v>97</v>
      </c>
      <c r="E1026">
        <f t="shared" ca="1" si="24"/>
        <v>14</v>
      </c>
      <c r="F1026">
        <f t="shared" ca="1" si="24"/>
        <v>2</v>
      </c>
      <c r="G1026">
        <f t="shared" ca="1" si="24"/>
        <v>188</v>
      </c>
      <c r="H1026">
        <f t="shared" ca="1" si="24"/>
        <v>31</v>
      </c>
      <c r="I1026" s="3">
        <f ca="1">SUMPRODUCT(C1026:H1026/SUM(C1026:H1026),對照表!$D$4:$I$4)/2.5</f>
        <v>0.10979827089337177</v>
      </c>
      <c r="J1026">
        <f ca="1">SUM(表格1[[#This Row],[step1]:[step3]])</f>
        <v>126</v>
      </c>
      <c r="K1026">
        <f ca="1">SUM(表格1[[#This Row],[step4]:[step6]])</f>
        <v>221</v>
      </c>
    </row>
    <row r="1027" spans="1:11" x14ac:dyDescent="0.4">
      <c r="A1027">
        <v>52</v>
      </c>
      <c r="B1027">
        <v>24</v>
      </c>
      <c r="C1027">
        <f t="shared" ca="1" si="24"/>
        <v>163</v>
      </c>
      <c r="D1027">
        <f t="shared" ca="1" si="24"/>
        <v>77</v>
      </c>
      <c r="E1027">
        <f t="shared" ca="1" si="24"/>
        <v>16</v>
      </c>
      <c r="F1027">
        <f t="shared" ca="1" si="24"/>
        <v>82</v>
      </c>
      <c r="G1027">
        <f t="shared" ca="1" si="24"/>
        <v>133</v>
      </c>
      <c r="H1027">
        <f t="shared" ca="1" si="24"/>
        <v>22</v>
      </c>
      <c r="I1027" s="3">
        <f ca="1">SUMPRODUCT(C1027:H1027/SUM(C1027:H1027),對照表!$D$4:$I$4)/2.5</f>
        <v>0.20223123732251519</v>
      </c>
      <c r="J1027">
        <f ca="1">SUM(表格1[[#This Row],[step1]:[step3]])</f>
        <v>256</v>
      </c>
      <c r="K1027">
        <f ca="1">SUM(表格1[[#This Row],[step4]:[step6]])</f>
        <v>237</v>
      </c>
    </row>
    <row r="1028" spans="1:11" x14ac:dyDescent="0.4">
      <c r="A1028">
        <v>52</v>
      </c>
      <c r="B1028">
        <v>24</v>
      </c>
      <c r="C1028">
        <f t="shared" ca="1" si="24"/>
        <v>130</v>
      </c>
      <c r="D1028">
        <f t="shared" ca="1" si="24"/>
        <v>154</v>
      </c>
      <c r="E1028">
        <f t="shared" ca="1" si="24"/>
        <v>39</v>
      </c>
      <c r="F1028">
        <f t="shared" ca="1" si="24"/>
        <v>162</v>
      </c>
      <c r="G1028">
        <f t="shared" ca="1" si="24"/>
        <v>189</v>
      </c>
      <c r="H1028">
        <f t="shared" ca="1" si="24"/>
        <v>158</v>
      </c>
      <c r="I1028" s="3">
        <f ca="1">SUMPRODUCT(C1028:H1028/SUM(C1028:H1028),對照表!$D$4:$I$4)/2.5</f>
        <v>0.14687500000000003</v>
      </c>
      <c r="J1028">
        <f ca="1">SUM(表格1[[#This Row],[step1]:[step3]])</f>
        <v>323</v>
      </c>
      <c r="K1028">
        <f ca="1">SUM(表格1[[#This Row],[step4]:[step6]])</f>
        <v>509</v>
      </c>
    </row>
    <row r="1029" spans="1:11" x14ac:dyDescent="0.4">
      <c r="A1029">
        <v>52</v>
      </c>
      <c r="B1029">
        <v>24</v>
      </c>
      <c r="C1029">
        <f t="shared" ca="1" si="24"/>
        <v>121</v>
      </c>
      <c r="D1029">
        <f t="shared" ca="1" si="24"/>
        <v>11</v>
      </c>
      <c r="E1029">
        <f t="shared" ca="1" si="24"/>
        <v>94</v>
      </c>
      <c r="F1029">
        <f t="shared" ca="1" si="24"/>
        <v>4</v>
      </c>
      <c r="G1029">
        <f t="shared" ca="1" si="24"/>
        <v>52</v>
      </c>
      <c r="H1029">
        <f t="shared" ca="1" si="24"/>
        <v>130</v>
      </c>
      <c r="I1029" s="3">
        <f ca="1">SUMPRODUCT(C1029:H1029/SUM(C1029:H1029),對照表!$D$4:$I$4)/2.5</f>
        <v>0.17208737864077669</v>
      </c>
      <c r="J1029">
        <f ca="1">SUM(表格1[[#This Row],[step1]:[step3]])</f>
        <v>226</v>
      </c>
      <c r="K1029">
        <f ca="1">SUM(表格1[[#This Row],[step4]:[step6]])</f>
        <v>186</v>
      </c>
    </row>
    <row r="1030" spans="1:11" x14ac:dyDescent="0.4">
      <c r="A1030">
        <v>52</v>
      </c>
      <c r="B1030">
        <v>24</v>
      </c>
      <c r="C1030">
        <f t="shared" ca="1" si="24"/>
        <v>42</v>
      </c>
      <c r="D1030">
        <f t="shared" ca="1" si="24"/>
        <v>19</v>
      </c>
      <c r="E1030">
        <f t="shared" ca="1" si="24"/>
        <v>68</v>
      </c>
      <c r="F1030">
        <f t="shared" ca="1" si="24"/>
        <v>181</v>
      </c>
      <c r="G1030">
        <f t="shared" ca="1" si="24"/>
        <v>85</v>
      </c>
      <c r="H1030">
        <f t="shared" ca="1" si="24"/>
        <v>221</v>
      </c>
      <c r="I1030" s="3">
        <f ca="1">SUMPRODUCT(C1030:H1030/SUM(C1030:H1030),對照表!$D$4:$I$4)/2.5</f>
        <v>8.7987012987012989E-2</v>
      </c>
      <c r="J1030">
        <f ca="1">SUM(表格1[[#This Row],[step1]:[step3]])</f>
        <v>129</v>
      </c>
      <c r="K1030">
        <f ca="1">SUM(表格1[[#This Row],[step4]:[step6]])</f>
        <v>487</v>
      </c>
    </row>
    <row r="1031" spans="1:11" x14ac:dyDescent="0.4">
      <c r="A1031">
        <v>52</v>
      </c>
      <c r="B1031">
        <v>24</v>
      </c>
      <c r="C1031">
        <f t="shared" ca="1" si="24"/>
        <v>58</v>
      </c>
      <c r="D1031">
        <f t="shared" ca="1" si="24"/>
        <v>10</v>
      </c>
      <c r="E1031">
        <f t="shared" ca="1" si="24"/>
        <v>116</v>
      </c>
      <c r="F1031">
        <f t="shared" ca="1" si="24"/>
        <v>87</v>
      </c>
      <c r="G1031">
        <f t="shared" ca="1" si="24"/>
        <v>9</v>
      </c>
      <c r="H1031">
        <f t="shared" ca="1" si="24"/>
        <v>17</v>
      </c>
      <c r="I1031" s="3">
        <f ca="1">SUMPRODUCT(C1031:H1031/SUM(C1031:H1031),對照表!$D$4:$I$4)/2.5</f>
        <v>0.19562289562289564</v>
      </c>
      <c r="J1031">
        <f ca="1">SUM(表格1[[#This Row],[step1]:[step3]])</f>
        <v>184</v>
      </c>
      <c r="K1031">
        <f ca="1">SUM(表格1[[#This Row],[step4]:[step6]])</f>
        <v>113</v>
      </c>
    </row>
    <row r="1032" spans="1:11" x14ac:dyDescent="0.4">
      <c r="A1032">
        <v>53</v>
      </c>
      <c r="B1032">
        <v>24</v>
      </c>
      <c r="C1032">
        <f t="shared" ca="1" si="24"/>
        <v>57</v>
      </c>
      <c r="D1032">
        <f t="shared" ca="1" si="24"/>
        <v>43</v>
      </c>
      <c r="E1032">
        <f t="shared" ca="1" si="24"/>
        <v>191</v>
      </c>
      <c r="F1032">
        <f t="shared" ca="1" si="24"/>
        <v>71</v>
      </c>
      <c r="G1032">
        <f t="shared" ca="1" si="24"/>
        <v>75</v>
      </c>
      <c r="H1032">
        <f t="shared" ca="1" si="24"/>
        <v>24</v>
      </c>
      <c r="I1032" s="3">
        <f ca="1">SUMPRODUCT(C1032:H1032/SUM(C1032:H1032),對照表!$D$4:$I$4)/2.5</f>
        <v>0.175704989154013</v>
      </c>
      <c r="J1032">
        <f ca="1">SUM(表格1[[#This Row],[step1]:[step3]])</f>
        <v>291</v>
      </c>
      <c r="K1032">
        <f ca="1">SUM(表格1[[#This Row],[step4]:[step6]])</f>
        <v>170</v>
      </c>
    </row>
    <row r="1033" spans="1:11" x14ac:dyDescent="0.4">
      <c r="A1033">
        <v>53</v>
      </c>
      <c r="B1033">
        <v>24</v>
      </c>
      <c r="C1033">
        <f t="shared" ca="1" si="24"/>
        <v>116</v>
      </c>
      <c r="D1033">
        <f t="shared" ca="1" si="24"/>
        <v>30</v>
      </c>
      <c r="E1033">
        <f t="shared" ca="1" si="24"/>
        <v>74</v>
      </c>
      <c r="F1033">
        <f t="shared" ca="1" si="24"/>
        <v>7</v>
      </c>
      <c r="G1033">
        <f t="shared" ca="1" si="24"/>
        <v>10</v>
      </c>
      <c r="H1033">
        <f t="shared" ca="1" si="24"/>
        <v>46</v>
      </c>
      <c r="I1033" s="3">
        <f ca="1">SUMPRODUCT(C1033:H1033/SUM(C1033:H1033),對照表!$D$4:$I$4)/2.5</f>
        <v>0.25053003533568907</v>
      </c>
      <c r="J1033">
        <f ca="1">SUM(表格1[[#This Row],[step1]:[step3]])</f>
        <v>220</v>
      </c>
      <c r="K1033">
        <f ca="1">SUM(表格1[[#This Row],[step4]:[step6]])</f>
        <v>63</v>
      </c>
    </row>
    <row r="1034" spans="1:11" x14ac:dyDescent="0.4">
      <c r="A1034">
        <v>53</v>
      </c>
      <c r="B1034">
        <v>24</v>
      </c>
      <c r="C1034">
        <f t="shared" ca="1" si="24"/>
        <v>78</v>
      </c>
      <c r="D1034">
        <f t="shared" ca="1" si="24"/>
        <v>94</v>
      </c>
      <c r="E1034">
        <f t="shared" ca="1" si="24"/>
        <v>24</v>
      </c>
      <c r="F1034">
        <f t="shared" ca="1" si="24"/>
        <v>36</v>
      </c>
      <c r="G1034">
        <f t="shared" ca="1" si="24"/>
        <v>6</v>
      </c>
      <c r="H1034">
        <f t="shared" ca="1" si="24"/>
        <v>113</v>
      </c>
      <c r="I1034" s="3">
        <f ca="1">SUMPRODUCT(C1034:H1034/SUM(C1034:H1034),對照表!$D$4:$I$4)/2.5</f>
        <v>0.19316239316239317</v>
      </c>
      <c r="J1034">
        <f ca="1">SUM(表格1[[#This Row],[step1]:[step3]])</f>
        <v>196</v>
      </c>
      <c r="K1034">
        <f ca="1">SUM(表格1[[#This Row],[step4]:[step6]])</f>
        <v>155</v>
      </c>
    </row>
    <row r="1035" spans="1:11" x14ac:dyDescent="0.4">
      <c r="A1035">
        <v>53</v>
      </c>
      <c r="B1035">
        <v>24</v>
      </c>
      <c r="C1035">
        <f t="shared" ca="1" si="24"/>
        <v>143</v>
      </c>
      <c r="D1035">
        <f t="shared" ca="1" si="24"/>
        <v>45</v>
      </c>
      <c r="E1035">
        <f t="shared" ca="1" si="24"/>
        <v>30</v>
      </c>
      <c r="F1035">
        <f t="shared" ca="1" si="24"/>
        <v>6</v>
      </c>
      <c r="G1035">
        <f t="shared" ca="1" si="24"/>
        <v>199</v>
      </c>
      <c r="H1035">
        <f t="shared" ca="1" si="24"/>
        <v>28</v>
      </c>
      <c r="I1035" s="3">
        <f ca="1">SUMPRODUCT(C1035:H1035/SUM(C1035:H1035),對照表!$D$4:$I$4)/2.5</f>
        <v>0.17139689578713968</v>
      </c>
      <c r="J1035">
        <f ca="1">SUM(表格1[[#This Row],[step1]:[step3]])</f>
        <v>218</v>
      </c>
      <c r="K1035">
        <f ca="1">SUM(表格1[[#This Row],[step4]:[step6]])</f>
        <v>233</v>
      </c>
    </row>
    <row r="1036" spans="1:11" x14ac:dyDescent="0.4">
      <c r="A1036">
        <v>53</v>
      </c>
      <c r="B1036">
        <v>24</v>
      </c>
      <c r="C1036">
        <f t="shared" ca="1" si="24"/>
        <v>43</v>
      </c>
      <c r="D1036">
        <f t="shared" ca="1" si="24"/>
        <v>221</v>
      </c>
      <c r="E1036">
        <f t="shared" ca="1" si="24"/>
        <v>231</v>
      </c>
      <c r="F1036">
        <f t="shared" ca="1" si="24"/>
        <v>84</v>
      </c>
      <c r="G1036">
        <f t="shared" ca="1" si="24"/>
        <v>155</v>
      </c>
      <c r="H1036">
        <f t="shared" ca="1" si="24"/>
        <v>139</v>
      </c>
      <c r="I1036" s="3">
        <f ca="1">SUMPRODUCT(C1036:H1036/SUM(C1036:H1036),對照表!$D$4:$I$4)/2.5</f>
        <v>0.15819014891179842</v>
      </c>
      <c r="J1036">
        <f ca="1">SUM(表格1[[#This Row],[step1]:[step3]])</f>
        <v>495</v>
      </c>
      <c r="K1036">
        <f ca="1">SUM(表格1[[#This Row],[step4]:[step6]])</f>
        <v>378</v>
      </c>
    </row>
    <row r="1037" spans="1:11" x14ac:dyDescent="0.4">
      <c r="A1037">
        <v>53</v>
      </c>
      <c r="B1037">
        <v>24</v>
      </c>
      <c r="C1037">
        <f t="shared" ca="1" si="24"/>
        <v>60</v>
      </c>
      <c r="D1037">
        <f t="shared" ca="1" si="24"/>
        <v>111</v>
      </c>
      <c r="E1037">
        <f t="shared" ca="1" si="24"/>
        <v>48</v>
      </c>
      <c r="F1037">
        <f t="shared" ca="1" si="24"/>
        <v>104</v>
      </c>
      <c r="G1037">
        <f t="shared" ca="1" si="24"/>
        <v>30</v>
      </c>
      <c r="H1037">
        <f t="shared" ca="1" si="24"/>
        <v>51</v>
      </c>
      <c r="I1037" s="3">
        <f ca="1">SUMPRODUCT(C1037:H1037/SUM(C1037:H1037),對照表!$D$4:$I$4)/2.5</f>
        <v>0.19133663366336634</v>
      </c>
      <c r="J1037">
        <f ca="1">SUM(表格1[[#This Row],[step1]:[step3]])</f>
        <v>219</v>
      </c>
      <c r="K1037">
        <f ca="1">SUM(表格1[[#This Row],[step4]:[step6]])</f>
        <v>185</v>
      </c>
    </row>
    <row r="1038" spans="1:11" x14ac:dyDescent="0.4">
      <c r="A1038">
        <v>53</v>
      </c>
      <c r="B1038">
        <v>24</v>
      </c>
      <c r="C1038">
        <f t="shared" ca="1" si="24"/>
        <v>22</v>
      </c>
      <c r="D1038">
        <f t="shared" ca="1" si="24"/>
        <v>25</v>
      </c>
      <c r="E1038">
        <f t="shared" ca="1" si="24"/>
        <v>117</v>
      </c>
      <c r="F1038">
        <f t="shared" ca="1" si="24"/>
        <v>278</v>
      </c>
      <c r="G1038">
        <f t="shared" ca="1" si="24"/>
        <v>11</v>
      </c>
      <c r="H1038">
        <f t="shared" ca="1" si="24"/>
        <v>278</v>
      </c>
      <c r="I1038" s="3">
        <f ca="1">SUMPRODUCT(C1038:H1038/SUM(C1038:H1038),對照表!$D$4:$I$4)/2.5</f>
        <v>9.2339261285909718E-2</v>
      </c>
      <c r="J1038">
        <f ca="1">SUM(表格1[[#This Row],[step1]:[step3]])</f>
        <v>164</v>
      </c>
      <c r="K1038">
        <f ca="1">SUM(表格1[[#This Row],[step4]:[step6]])</f>
        <v>567</v>
      </c>
    </row>
    <row r="1039" spans="1:11" x14ac:dyDescent="0.4">
      <c r="A1039">
        <v>53</v>
      </c>
      <c r="B1039">
        <v>24</v>
      </c>
      <c r="C1039">
        <f t="shared" ca="1" si="24"/>
        <v>1</v>
      </c>
      <c r="D1039">
        <f t="shared" ca="1" si="24"/>
        <v>115</v>
      </c>
      <c r="E1039">
        <f t="shared" ca="1" si="24"/>
        <v>9</v>
      </c>
      <c r="F1039">
        <f t="shared" ca="1" si="24"/>
        <v>139</v>
      </c>
      <c r="G1039">
        <f t="shared" ca="1" si="24"/>
        <v>133</v>
      </c>
      <c r="H1039">
        <f t="shared" ca="1" si="24"/>
        <v>36</v>
      </c>
      <c r="I1039" s="3">
        <f ca="1">SUMPRODUCT(C1039:H1039/SUM(C1039:H1039),對照表!$D$4:$I$4)/2.5</f>
        <v>0.11685912240184756</v>
      </c>
      <c r="J1039">
        <f ca="1">SUM(表格1[[#This Row],[step1]:[step3]])</f>
        <v>125</v>
      </c>
      <c r="K1039">
        <f ca="1">SUM(表格1[[#This Row],[step4]:[step6]])</f>
        <v>308</v>
      </c>
    </row>
    <row r="1040" spans="1:11" x14ac:dyDescent="0.4">
      <c r="A1040">
        <v>53</v>
      </c>
      <c r="B1040">
        <v>24</v>
      </c>
      <c r="C1040">
        <f t="shared" ca="1" si="24"/>
        <v>142</v>
      </c>
      <c r="D1040">
        <f t="shared" ca="1" si="24"/>
        <v>51</v>
      </c>
      <c r="E1040">
        <f t="shared" ca="1" si="24"/>
        <v>102</v>
      </c>
      <c r="F1040">
        <f t="shared" ca="1" si="24"/>
        <v>6</v>
      </c>
      <c r="G1040">
        <f t="shared" ca="1" si="24"/>
        <v>14</v>
      </c>
      <c r="H1040">
        <f t="shared" ca="1" si="24"/>
        <v>26</v>
      </c>
      <c r="I1040" s="3">
        <f ca="1">SUMPRODUCT(C1040:H1040/SUM(C1040:H1040),對照表!$D$4:$I$4)/2.5</f>
        <v>0.27302052785923753</v>
      </c>
      <c r="J1040">
        <f ca="1">SUM(表格1[[#This Row],[step1]:[step3]])</f>
        <v>295</v>
      </c>
      <c r="K1040">
        <f ca="1">SUM(表格1[[#This Row],[step4]:[step6]])</f>
        <v>46</v>
      </c>
    </row>
    <row r="1041" spans="1:11" x14ac:dyDescent="0.4">
      <c r="A1041">
        <v>53</v>
      </c>
      <c r="B1041">
        <v>24</v>
      </c>
      <c r="C1041">
        <f t="shared" ca="1" si="24"/>
        <v>103</v>
      </c>
      <c r="D1041">
        <f t="shared" ca="1" si="24"/>
        <v>0</v>
      </c>
      <c r="E1041">
        <f t="shared" ca="1" si="24"/>
        <v>13</v>
      </c>
      <c r="F1041">
        <f t="shared" ca="1" si="24"/>
        <v>85</v>
      </c>
      <c r="G1041">
        <f t="shared" ca="1" si="24"/>
        <v>70</v>
      </c>
      <c r="H1041">
        <f t="shared" ca="1" si="24"/>
        <v>106</v>
      </c>
      <c r="I1041" s="3">
        <f ca="1">SUMPRODUCT(C1041:H1041/SUM(C1041:H1041),對照表!$D$4:$I$4)/2.5</f>
        <v>0.13872679045092837</v>
      </c>
      <c r="J1041">
        <f ca="1">SUM(表格1[[#This Row],[step1]:[step3]])</f>
        <v>116</v>
      </c>
      <c r="K1041">
        <f ca="1">SUM(表格1[[#This Row],[step4]:[step6]])</f>
        <v>261</v>
      </c>
    </row>
    <row r="1042" spans="1:11" x14ac:dyDescent="0.4">
      <c r="A1042">
        <v>53</v>
      </c>
      <c r="B1042">
        <v>24</v>
      </c>
      <c r="C1042">
        <f t="shared" ca="1" si="24"/>
        <v>10</v>
      </c>
      <c r="D1042">
        <f t="shared" ca="1" si="24"/>
        <v>6</v>
      </c>
      <c r="E1042">
        <f t="shared" ca="1" si="24"/>
        <v>186</v>
      </c>
      <c r="F1042">
        <f t="shared" ca="1" si="24"/>
        <v>175</v>
      </c>
      <c r="G1042">
        <f t="shared" ca="1" si="24"/>
        <v>71</v>
      </c>
      <c r="H1042">
        <f t="shared" ca="1" si="24"/>
        <v>6</v>
      </c>
      <c r="I1042" s="3">
        <f ca="1">SUMPRODUCT(C1042:H1042/SUM(C1042:H1042),對照表!$D$4:$I$4)/2.5</f>
        <v>0.13325991189427314</v>
      </c>
      <c r="J1042">
        <f ca="1">SUM(表格1[[#This Row],[step1]:[step3]])</f>
        <v>202</v>
      </c>
      <c r="K1042">
        <f ca="1">SUM(表格1[[#This Row],[step4]:[step6]])</f>
        <v>252</v>
      </c>
    </row>
    <row r="1043" spans="1:11" x14ac:dyDescent="0.4">
      <c r="A1043">
        <v>53</v>
      </c>
      <c r="B1043">
        <v>24</v>
      </c>
      <c r="C1043">
        <f t="shared" ca="1" si="24"/>
        <v>15</v>
      </c>
      <c r="D1043">
        <f t="shared" ca="1" si="24"/>
        <v>11</v>
      </c>
      <c r="E1043">
        <f t="shared" ca="1" si="24"/>
        <v>53</v>
      </c>
      <c r="F1043">
        <f t="shared" ca="1" si="24"/>
        <v>270</v>
      </c>
      <c r="G1043">
        <f t="shared" ca="1" si="24"/>
        <v>8</v>
      </c>
      <c r="H1043">
        <f t="shared" ca="1" si="24"/>
        <v>13</v>
      </c>
      <c r="I1043" s="3">
        <f ca="1">SUMPRODUCT(C1043:H1043/SUM(C1043:H1043),對照表!$D$4:$I$4)/2.5</f>
        <v>0.12675675675675677</v>
      </c>
      <c r="J1043">
        <f ca="1">SUM(表格1[[#This Row],[step1]:[step3]])</f>
        <v>79</v>
      </c>
      <c r="K1043">
        <f ca="1">SUM(表格1[[#This Row],[step4]:[step6]])</f>
        <v>291</v>
      </c>
    </row>
    <row r="1044" spans="1:11" x14ac:dyDescent="0.4">
      <c r="A1044">
        <v>53</v>
      </c>
      <c r="B1044">
        <v>24</v>
      </c>
      <c r="C1044">
        <f t="shared" ca="1" si="24"/>
        <v>97</v>
      </c>
      <c r="D1044">
        <f t="shared" ca="1" si="24"/>
        <v>190</v>
      </c>
      <c r="E1044">
        <f t="shared" ca="1" si="24"/>
        <v>186</v>
      </c>
      <c r="F1044">
        <f t="shared" ca="1" si="24"/>
        <v>23</v>
      </c>
      <c r="G1044">
        <f t="shared" ca="1" si="24"/>
        <v>8</v>
      </c>
      <c r="H1044">
        <f t="shared" ca="1" si="24"/>
        <v>24</v>
      </c>
      <c r="I1044" s="3">
        <f ca="1">SUMPRODUCT(C1044:H1044/SUM(C1044:H1044),對照表!$D$4:$I$4)/2.5</f>
        <v>0.25624999999999998</v>
      </c>
      <c r="J1044">
        <f ca="1">SUM(表格1[[#This Row],[step1]:[step3]])</f>
        <v>473</v>
      </c>
      <c r="K1044">
        <f ca="1">SUM(表格1[[#This Row],[step4]:[step6]])</f>
        <v>55</v>
      </c>
    </row>
    <row r="1045" spans="1:11" x14ac:dyDescent="0.4">
      <c r="A1045">
        <v>53</v>
      </c>
      <c r="B1045">
        <v>24</v>
      </c>
      <c r="C1045">
        <f t="shared" ca="1" si="24"/>
        <v>117</v>
      </c>
      <c r="D1045">
        <f t="shared" ca="1" si="24"/>
        <v>87</v>
      </c>
      <c r="E1045">
        <f t="shared" ca="1" si="24"/>
        <v>49</v>
      </c>
      <c r="F1045">
        <f t="shared" ca="1" si="24"/>
        <v>165</v>
      </c>
      <c r="G1045">
        <f t="shared" ca="1" si="24"/>
        <v>243</v>
      </c>
      <c r="H1045">
        <f t="shared" ca="1" si="24"/>
        <v>31</v>
      </c>
      <c r="I1045" s="3">
        <f ca="1">SUMPRODUCT(C1045:H1045/SUM(C1045:H1045),對照表!$D$4:$I$4)/2.5</f>
        <v>0.14335260115606938</v>
      </c>
      <c r="J1045">
        <f ca="1">SUM(表格1[[#This Row],[step1]:[step3]])</f>
        <v>253</v>
      </c>
      <c r="K1045">
        <f ca="1">SUM(表格1[[#This Row],[step4]:[step6]])</f>
        <v>439</v>
      </c>
    </row>
    <row r="1046" spans="1:11" x14ac:dyDescent="0.4">
      <c r="A1046">
        <v>54</v>
      </c>
      <c r="B1046">
        <v>24</v>
      </c>
      <c r="C1046">
        <f t="shared" ca="1" si="24"/>
        <v>169</v>
      </c>
      <c r="D1046">
        <f t="shared" ca="1" si="24"/>
        <v>195</v>
      </c>
      <c r="E1046">
        <f t="shared" ca="1" si="24"/>
        <v>165</v>
      </c>
      <c r="F1046">
        <f t="shared" ca="1" si="24"/>
        <v>44</v>
      </c>
      <c r="G1046">
        <f t="shared" ca="1" si="24"/>
        <v>208</v>
      </c>
      <c r="H1046">
        <f t="shared" ca="1" si="24"/>
        <v>76</v>
      </c>
      <c r="I1046" s="3">
        <f ca="1">SUMPRODUCT(C1046:H1046/SUM(C1046:H1046),對照表!$D$4:$I$4)/2.5</f>
        <v>0.19078179696616102</v>
      </c>
      <c r="J1046">
        <f ca="1">SUM(表格1[[#This Row],[step1]:[step3]])</f>
        <v>529</v>
      </c>
      <c r="K1046">
        <f ca="1">SUM(表格1[[#This Row],[step4]:[step6]])</f>
        <v>328</v>
      </c>
    </row>
    <row r="1047" spans="1:11" x14ac:dyDescent="0.4">
      <c r="A1047">
        <v>54</v>
      </c>
      <c r="B1047">
        <v>24</v>
      </c>
      <c r="C1047">
        <f t="shared" ca="1" si="24"/>
        <v>209</v>
      </c>
      <c r="D1047">
        <f t="shared" ca="1" si="24"/>
        <v>26</v>
      </c>
      <c r="E1047">
        <f t="shared" ca="1" si="24"/>
        <v>42</v>
      </c>
      <c r="F1047">
        <f t="shared" ca="1" si="24"/>
        <v>29</v>
      </c>
      <c r="G1047">
        <f t="shared" ca="1" si="24"/>
        <v>0</v>
      </c>
      <c r="H1047">
        <f t="shared" ca="1" si="24"/>
        <v>164</v>
      </c>
      <c r="I1047" s="3">
        <f ca="1">SUMPRODUCT(C1047:H1047/SUM(C1047:H1047),對照表!$D$4:$I$4)/2.5</f>
        <v>0.21851063829787232</v>
      </c>
      <c r="J1047">
        <f ca="1">SUM(表格1[[#This Row],[step1]:[step3]])</f>
        <v>277</v>
      </c>
      <c r="K1047">
        <f ca="1">SUM(表格1[[#This Row],[step4]:[step6]])</f>
        <v>193</v>
      </c>
    </row>
    <row r="1048" spans="1:11" x14ac:dyDescent="0.4">
      <c r="A1048">
        <v>54</v>
      </c>
      <c r="B1048">
        <v>24</v>
      </c>
      <c r="C1048">
        <f t="shared" ca="1" si="24"/>
        <v>136</v>
      </c>
      <c r="D1048">
        <f t="shared" ca="1" si="24"/>
        <v>193</v>
      </c>
      <c r="E1048">
        <f t="shared" ca="1" si="24"/>
        <v>168</v>
      </c>
      <c r="F1048">
        <f t="shared" ca="1" si="24"/>
        <v>56</v>
      </c>
      <c r="G1048">
        <f t="shared" ca="1" si="24"/>
        <v>18</v>
      </c>
      <c r="H1048">
        <f t="shared" ca="1" si="24"/>
        <v>67</v>
      </c>
      <c r="I1048" s="3">
        <f ca="1">SUMPRODUCT(C1048:H1048/SUM(C1048:H1048),對照表!$D$4:$I$4)/2.5</f>
        <v>0.23746081504702196</v>
      </c>
      <c r="J1048">
        <f ca="1">SUM(表格1[[#This Row],[step1]:[step3]])</f>
        <v>497</v>
      </c>
      <c r="K1048">
        <f ca="1">SUM(表格1[[#This Row],[step4]:[step6]])</f>
        <v>141</v>
      </c>
    </row>
    <row r="1049" spans="1:11" x14ac:dyDescent="0.4">
      <c r="A1049">
        <v>54</v>
      </c>
      <c r="B1049">
        <v>24</v>
      </c>
      <c r="C1049">
        <f t="shared" ca="1" si="24"/>
        <v>20</v>
      </c>
      <c r="D1049">
        <f t="shared" ca="1" si="24"/>
        <v>38</v>
      </c>
      <c r="E1049">
        <f t="shared" ca="1" si="24"/>
        <v>139</v>
      </c>
      <c r="F1049">
        <f t="shared" ca="1" si="24"/>
        <v>12</v>
      </c>
      <c r="G1049">
        <f t="shared" ca="1" si="24"/>
        <v>4</v>
      </c>
      <c r="H1049">
        <f t="shared" ca="1" si="24"/>
        <v>234</v>
      </c>
      <c r="I1049" s="3">
        <f ca="1">SUMPRODUCT(C1049:H1049/SUM(C1049:H1049),對照表!$D$4:$I$4)/2.5</f>
        <v>0.10827740492170021</v>
      </c>
      <c r="J1049">
        <f ca="1">SUM(表格1[[#This Row],[step1]:[step3]])</f>
        <v>197</v>
      </c>
      <c r="K1049">
        <f ca="1">SUM(表格1[[#This Row],[step4]:[step6]])</f>
        <v>250</v>
      </c>
    </row>
    <row r="1050" spans="1:11" x14ac:dyDescent="0.4">
      <c r="A1050">
        <v>54</v>
      </c>
      <c r="B1050">
        <v>24</v>
      </c>
      <c r="C1050">
        <f t="shared" ca="1" si="24"/>
        <v>246</v>
      </c>
      <c r="D1050">
        <f t="shared" ca="1" si="24"/>
        <v>168</v>
      </c>
      <c r="E1050">
        <f t="shared" ca="1" si="24"/>
        <v>70</v>
      </c>
      <c r="F1050">
        <f t="shared" ca="1" si="24"/>
        <v>57</v>
      </c>
      <c r="G1050">
        <f t="shared" ca="1" si="24"/>
        <v>22</v>
      </c>
      <c r="H1050">
        <f t="shared" ca="1" si="24"/>
        <v>57</v>
      </c>
      <c r="I1050" s="3">
        <f ca="1">SUMPRODUCT(C1050:H1050/SUM(C1050:H1050),對照表!$D$4:$I$4)/2.5</f>
        <v>0.27177419354838711</v>
      </c>
      <c r="J1050">
        <f ca="1">SUM(表格1[[#This Row],[step1]:[step3]])</f>
        <v>484</v>
      </c>
      <c r="K1050">
        <f ca="1">SUM(表格1[[#This Row],[step4]:[step6]])</f>
        <v>136</v>
      </c>
    </row>
    <row r="1051" spans="1:11" x14ac:dyDescent="0.4">
      <c r="A1051">
        <v>54</v>
      </c>
      <c r="B1051">
        <v>24</v>
      </c>
      <c r="C1051">
        <f t="shared" ca="1" si="24"/>
        <v>103</v>
      </c>
      <c r="D1051">
        <f t="shared" ca="1" si="24"/>
        <v>109</v>
      </c>
      <c r="E1051">
        <f t="shared" ca="1" si="24"/>
        <v>72</v>
      </c>
      <c r="F1051">
        <f t="shared" ca="1" si="24"/>
        <v>105</v>
      </c>
      <c r="G1051">
        <f t="shared" ca="1" si="24"/>
        <v>53</v>
      </c>
      <c r="H1051">
        <f t="shared" ca="1" si="24"/>
        <v>16</v>
      </c>
      <c r="I1051" s="3">
        <f ca="1">SUMPRODUCT(C1051:H1051/SUM(C1051:H1051),對照表!$D$4:$I$4)/2.5</f>
        <v>0.21572052401746725</v>
      </c>
      <c r="J1051">
        <f ca="1">SUM(表格1[[#This Row],[step1]:[step3]])</f>
        <v>284</v>
      </c>
      <c r="K1051">
        <f ca="1">SUM(表格1[[#This Row],[step4]:[step6]])</f>
        <v>174</v>
      </c>
    </row>
    <row r="1052" spans="1:11" x14ac:dyDescent="0.4">
      <c r="A1052">
        <v>54</v>
      </c>
      <c r="B1052">
        <v>24</v>
      </c>
      <c r="C1052">
        <f t="shared" ca="1" si="24"/>
        <v>70</v>
      </c>
      <c r="D1052">
        <f t="shared" ca="1" si="24"/>
        <v>78</v>
      </c>
      <c r="E1052">
        <f t="shared" ca="1" si="24"/>
        <v>94</v>
      </c>
      <c r="F1052">
        <f t="shared" ca="1" si="24"/>
        <v>10</v>
      </c>
      <c r="G1052">
        <f t="shared" ca="1" si="24"/>
        <v>250</v>
      </c>
      <c r="H1052">
        <f t="shared" ca="1" si="24"/>
        <v>152</v>
      </c>
      <c r="I1052" s="3">
        <f ca="1">SUMPRODUCT(C1052:H1052/SUM(C1052:H1052),對照表!$D$4:$I$4)/2.5</f>
        <v>0.10886850152905199</v>
      </c>
      <c r="J1052">
        <f ca="1">SUM(表格1[[#This Row],[step1]:[step3]])</f>
        <v>242</v>
      </c>
      <c r="K1052">
        <f ca="1">SUM(表格1[[#This Row],[step4]:[step6]])</f>
        <v>412</v>
      </c>
    </row>
    <row r="1053" spans="1:11" x14ac:dyDescent="0.4">
      <c r="A1053">
        <v>54</v>
      </c>
      <c r="B1053">
        <v>24</v>
      </c>
      <c r="C1053">
        <f t="shared" ca="1" si="24"/>
        <v>107</v>
      </c>
      <c r="D1053">
        <f t="shared" ca="1" si="24"/>
        <v>4</v>
      </c>
      <c r="E1053">
        <f t="shared" ca="1" si="24"/>
        <v>67</v>
      </c>
      <c r="F1053">
        <f t="shared" ca="1" si="24"/>
        <v>25</v>
      </c>
      <c r="G1053">
        <f t="shared" ca="1" si="24"/>
        <v>2</v>
      </c>
      <c r="H1053">
        <f t="shared" ca="1" si="24"/>
        <v>77</v>
      </c>
      <c r="I1053" s="3">
        <f ca="1">SUMPRODUCT(C1053:H1053/SUM(C1053:H1053),對照表!$D$4:$I$4)/2.5</f>
        <v>0.2124113475177305</v>
      </c>
      <c r="J1053">
        <f ca="1">SUM(表格1[[#This Row],[step1]:[step3]])</f>
        <v>178</v>
      </c>
      <c r="K1053">
        <f ca="1">SUM(表格1[[#This Row],[step4]:[step6]])</f>
        <v>104</v>
      </c>
    </row>
    <row r="1054" spans="1:11" x14ac:dyDescent="0.4">
      <c r="A1054">
        <v>54</v>
      </c>
      <c r="B1054">
        <v>24</v>
      </c>
      <c r="C1054">
        <f t="shared" ref="C1054:H1117" ca="1" si="25">ABS(ROUND(_xlfn.NORM.INV(RAND(),0,1)*100,0))</f>
        <v>92</v>
      </c>
      <c r="D1054">
        <f t="shared" ca="1" si="25"/>
        <v>58</v>
      </c>
      <c r="E1054">
        <f t="shared" ca="1" si="25"/>
        <v>193</v>
      </c>
      <c r="F1054">
        <f t="shared" ca="1" si="25"/>
        <v>177</v>
      </c>
      <c r="G1054">
        <f t="shared" ca="1" si="25"/>
        <v>76</v>
      </c>
      <c r="H1054">
        <f t="shared" ca="1" si="25"/>
        <v>260</v>
      </c>
      <c r="I1054" s="3">
        <f ca="1">SUMPRODUCT(C1054:H1054/SUM(C1054:H1054),對照表!$D$4:$I$4)/2.5</f>
        <v>0.12908878504672897</v>
      </c>
      <c r="J1054">
        <f ca="1">SUM(表格1[[#This Row],[step1]:[step3]])</f>
        <v>343</v>
      </c>
      <c r="K1054">
        <f ca="1">SUM(表格1[[#This Row],[step4]:[step6]])</f>
        <v>513</v>
      </c>
    </row>
    <row r="1055" spans="1:11" x14ac:dyDescent="0.4">
      <c r="A1055">
        <v>54</v>
      </c>
      <c r="B1055">
        <v>24</v>
      </c>
      <c r="C1055">
        <f t="shared" ca="1" si="25"/>
        <v>74</v>
      </c>
      <c r="D1055">
        <f t="shared" ca="1" si="25"/>
        <v>251</v>
      </c>
      <c r="E1055">
        <f t="shared" ca="1" si="25"/>
        <v>34</v>
      </c>
      <c r="F1055">
        <f t="shared" ca="1" si="25"/>
        <v>239</v>
      </c>
      <c r="G1055">
        <f t="shared" ca="1" si="25"/>
        <v>3</v>
      </c>
      <c r="H1055">
        <f t="shared" ca="1" si="25"/>
        <v>41</v>
      </c>
      <c r="I1055" s="3">
        <f ca="1">SUMPRODUCT(C1055:H1055/SUM(C1055:H1055),對照表!$D$4:$I$4)/2.5</f>
        <v>0.21121495327102804</v>
      </c>
      <c r="J1055">
        <f ca="1">SUM(表格1[[#This Row],[step1]:[step3]])</f>
        <v>359</v>
      </c>
      <c r="K1055">
        <f ca="1">SUM(表格1[[#This Row],[step4]:[step6]])</f>
        <v>283</v>
      </c>
    </row>
    <row r="1056" spans="1:11" x14ac:dyDescent="0.4">
      <c r="A1056">
        <v>54</v>
      </c>
      <c r="B1056">
        <v>24</v>
      </c>
      <c r="C1056">
        <f t="shared" ca="1" si="25"/>
        <v>12</v>
      </c>
      <c r="D1056">
        <f t="shared" ca="1" si="25"/>
        <v>100</v>
      </c>
      <c r="E1056">
        <f t="shared" ca="1" si="25"/>
        <v>5</v>
      </c>
      <c r="F1056">
        <f t="shared" ca="1" si="25"/>
        <v>47</v>
      </c>
      <c r="G1056">
        <f t="shared" ca="1" si="25"/>
        <v>35</v>
      </c>
      <c r="H1056">
        <f t="shared" ca="1" si="25"/>
        <v>74</v>
      </c>
      <c r="I1056" s="3">
        <f ca="1">SUMPRODUCT(C1056:H1056/SUM(C1056:H1056),對照表!$D$4:$I$4)/2.5</f>
        <v>0.14835164835164835</v>
      </c>
      <c r="J1056">
        <f ca="1">SUM(表格1[[#This Row],[step1]:[step3]])</f>
        <v>117</v>
      </c>
      <c r="K1056">
        <f ca="1">SUM(表格1[[#This Row],[step4]:[step6]])</f>
        <v>156</v>
      </c>
    </row>
    <row r="1057" spans="1:11" x14ac:dyDescent="0.4">
      <c r="A1057">
        <v>54</v>
      </c>
      <c r="B1057">
        <v>24</v>
      </c>
      <c r="C1057">
        <f t="shared" ca="1" si="25"/>
        <v>36</v>
      </c>
      <c r="D1057">
        <f t="shared" ca="1" si="25"/>
        <v>9</v>
      </c>
      <c r="E1057">
        <f t="shared" ca="1" si="25"/>
        <v>33</v>
      </c>
      <c r="F1057">
        <f t="shared" ca="1" si="25"/>
        <v>87</v>
      </c>
      <c r="G1057">
        <f t="shared" ca="1" si="25"/>
        <v>176</v>
      </c>
      <c r="H1057">
        <f t="shared" ca="1" si="25"/>
        <v>86</v>
      </c>
      <c r="I1057" s="3">
        <f ca="1">SUMPRODUCT(C1057:H1057/SUM(C1057:H1057),對照表!$D$4:$I$4)/2.5</f>
        <v>7.5878220140515221E-2</v>
      </c>
      <c r="J1057">
        <f ca="1">SUM(表格1[[#This Row],[step1]:[step3]])</f>
        <v>78</v>
      </c>
      <c r="K1057">
        <f ca="1">SUM(表格1[[#This Row],[step4]:[step6]])</f>
        <v>349</v>
      </c>
    </row>
    <row r="1058" spans="1:11" x14ac:dyDescent="0.4">
      <c r="A1058">
        <v>54</v>
      </c>
      <c r="B1058">
        <v>24</v>
      </c>
      <c r="C1058">
        <f t="shared" ca="1" si="25"/>
        <v>16</v>
      </c>
      <c r="D1058">
        <f t="shared" ca="1" si="25"/>
        <v>124</v>
      </c>
      <c r="E1058">
        <f t="shared" ca="1" si="25"/>
        <v>74</v>
      </c>
      <c r="F1058">
        <f t="shared" ca="1" si="25"/>
        <v>11</v>
      </c>
      <c r="G1058">
        <f t="shared" ca="1" si="25"/>
        <v>146</v>
      </c>
      <c r="H1058">
        <f t="shared" ca="1" si="25"/>
        <v>153</v>
      </c>
      <c r="I1058" s="3">
        <f ca="1">SUMPRODUCT(C1058:H1058/SUM(C1058:H1058),對照表!$D$4:$I$4)/2.5</f>
        <v>0.11354961832061068</v>
      </c>
      <c r="J1058">
        <f ca="1">SUM(表格1[[#This Row],[step1]:[step3]])</f>
        <v>214</v>
      </c>
      <c r="K1058">
        <f ca="1">SUM(表格1[[#This Row],[step4]:[step6]])</f>
        <v>310</v>
      </c>
    </row>
    <row r="1059" spans="1:11" x14ac:dyDescent="0.4">
      <c r="A1059">
        <v>54</v>
      </c>
      <c r="B1059">
        <v>24</v>
      </c>
      <c r="C1059">
        <f t="shared" ca="1" si="25"/>
        <v>39</v>
      </c>
      <c r="D1059">
        <f t="shared" ca="1" si="25"/>
        <v>131</v>
      </c>
      <c r="E1059">
        <f t="shared" ca="1" si="25"/>
        <v>79</v>
      </c>
      <c r="F1059">
        <f t="shared" ca="1" si="25"/>
        <v>27</v>
      </c>
      <c r="G1059">
        <f t="shared" ca="1" si="25"/>
        <v>64</v>
      </c>
      <c r="H1059">
        <f t="shared" ca="1" si="25"/>
        <v>119</v>
      </c>
      <c r="I1059" s="3">
        <f ca="1">SUMPRODUCT(C1059:H1059/SUM(C1059:H1059),對照表!$D$4:$I$4)/2.5</f>
        <v>0.15991285403050109</v>
      </c>
      <c r="J1059">
        <f ca="1">SUM(表格1[[#This Row],[step1]:[step3]])</f>
        <v>249</v>
      </c>
      <c r="K1059">
        <f ca="1">SUM(表格1[[#This Row],[step4]:[step6]])</f>
        <v>210</v>
      </c>
    </row>
    <row r="1060" spans="1:11" x14ac:dyDescent="0.4">
      <c r="A1060">
        <v>55</v>
      </c>
      <c r="B1060">
        <v>24</v>
      </c>
      <c r="C1060">
        <f t="shared" ca="1" si="25"/>
        <v>110</v>
      </c>
      <c r="D1060">
        <f t="shared" ca="1" si="25"/>
        <v>48</v>
      </c>
      <c r="E1060">
        <f t="shared" ca="1" si="25"/>
        <v>34</v>
      </c>
      <c r="F1060">
        <f t="shared" ca="1" si="25"/>
        <v>117</v>
      </c>
      <c r="G1060">
        <f t="shared" ca="1" si="25"/>
        <v>85</v>
      </c>
      <c r="H1060">
        <f t="shared" ca="1" si="25"/>
        <v>186</v>
      </c>
      <c r="I1060" s="3">
        <f ca="1">SUMPRODUCT(C1060:H1060/SUM(C1060:H1060),對照表!$D$4:$I$4)/2.5</f>
        <v>0.13258620689655171</v>
      </c>
      <c r="J1060">
        <f ca="1">SUM(表格1[[#This Row],[step1]:[step3]])</f>
        <v>192</v>
      </c>
      <c r="K1060">
        <f ca="1">SUM(表格1[[#This Row],[step4]:[step6]])</f>
        <v>388</v>
      </c>
    </row>
    <row r="1061" spans="1:11" x14ac:dyDescent="0.4">
      <c r="A1061">
        <v>55</v>
      </c>
      <c r="B1061">
        <v>24</v>
      </c>
      <c r="C1061">
        <f t="shared" ca="1" si="25"/>
        <v>219</v>
      </c>
      <c r="D1061">
        <f t="shared" ca="1" si="25"/>
        <v>82</v>
      </c>
      <c r="E1061">
        <f t="shared" ca="1" si="25"/>
        <v>79</v>
      </c>
      <c r="F1061">
        <f t="shared" ca="1" si="25"/>
        <v>170</v>
      </c>
      <c r="G1061">
        <f t="shared" ca="1" si="25"/>
        <v>3</v>
      </c>
      <c r="H1061">
        <f t="shared" ca="1" si="25"/>
        <v>156</v>
      </c>
      <c r="I1061" s="3">
        <f ca="1">SUMPRODUCT(C1061:H1061/SUM(C1061:H1061),對照表!$D$4:$I$4)/2.5</f>
        <v>0.2045133991537377</v>
      </c>
      <c r="J1061">
        <f ca="1">SUM(表格1[[#This Row],[step1]:[step3]])</f>
        <v>380</v>
      </c>
      <c r="K1061">
        <f ca="1">SUM(表格1[[#This Row],[step4]:[step6]])</f>
        <v>329</v>
      </c>
    </row>
    <row r="1062" spans="1:11" x14ac:dyDescent="0.4">
      <c r="A1062">
        <v>55</v>
      </c>
      <c r="B1062">
        <v>24</v>
      </c>
      <c r="C1062">
        <f t="shared" ca="1" si="25"/>
        <v>97</v>
      </c>
      <c r="D1062">
        <f t="shared" ca="1" si="25"/>
        <v>25</v>
      </c>
      <c r="E1062">
        <f t="shared" ca="1" si="25"/>
        <v>99</v>
      </c>
      <c r="F1062">
        <f t="shared" ca="1" si="25"/>
        <v>74</v>
      </c>
      <c r="G1062">
        <f t="shared" ca="1" si="25"/>
        <v>88</v>
      </c>
      <c r="H1062">
        <f t="shared" ca="1" si="25"/>
        <v>45</v>
      </c>
      <c r="I1062" s="3">
        <f ca="1">SUMPRODUCT(C1062:H1062/SUM(C1062:H1062),對照表!$D$4:$I$4)/2.5</f>
        <v>0.17172897196261683</v>
      </c>
      <c r="J1062">
        <f ca="1">SUM(表格1[[#This Row],[step1]:[step3]])</f>
        <v>221</v>
      </c>
      <c r="K1062">
        <f ca="1">SUM(表格1[[#This Row],[step4]:[step6]])</f>
        <v>207</v>
      </c>
    </row>
    <row r="1063" spans="1:11" x14ac:dyDescent="0.4">
      <c r="A1063">
        <v>55</v>
      </c>
      <c r="B1063">
        <v>24</v>
      </c>
      <c r="C1063">
        <f t="shared" ca="1" si="25"/>
        <v>164</v>
      </c>
      <c r="D1063">
        <f t="shared" ca="1" si="25"/>
        <v>127</v>
      </c>
      <c r="E1063">
        <f t="shared" ca="1" si="25"/>
        <v>60</v>
      </c>
      <c r="F1063">
        <f t="shared" ca="1" si="25"/>
        <v>182</v>
      </c>
      <c r="G1063">
        <f t="shared" ca="1" si="25"/>
        <v>155</v>
      </c>
      <c r="H1063">
        <f t="shared" ca="1" si="25"/>
        <v>85</v>
      </c>
      <c r="I1063" s="3">
        <f ca="1">SUMPRODUCT(C1063:H1063/SUM(C1063:H1063),對照表!$D$4:$I$4)/2.5</f>
        <v>0.17322121604139717</v>
      </c>
      <c r="J1063">
        <f ca="1">SUM(表格1[[#This Row],[step1]:[step3]])</f>
        <v>351</v>
      </c>
      <c r="K1063">
        <f ca="1">SUM(表格1[[#This Row],[step4]:[step6]])</f>
        <v>422</v>
      </c>
    </row>
    <row r="1064" spans="1:11" x14ac:dyDescent="0.4">
      <c r="A1064">
        <v>55</v>
      </c>
      <c r="B1064">
        <v>24</v>
      </c>
      <c r="C1064">
        <f t="shared" ca="1" si="25"/>
        <v>142</v>
      </c>
      <c r="D1064">
        <f t="shared" ca="1" si="25"/>
        <v>86</v>
      </c>
      <c r="E1064">
        <f t="shared" ca="1" si="25"/>
        <v>5</v>
      </c>
      <c r="F1064">
        <f t="shared" ca="1" si="25"/>
        <v>14</v>
      </c>
      <c r="G1064">
        <f t="shared" ca="1" si="25"/>
        <v>38</v>
      </c>
      <c r="H1064">
        <f t="shared" ca="1" si="25"/>
        <v>181</v>
      </c>
      <c r="I1064" s="3">
        <f ca="1">SUMPRODUCT(C1064:H1064/SUM(C1064:H1064),對照表!$D$4:$I$4)/2.5</f>
        <v>0.18240343347639484</v>
      </c>
      <c r="J1064">
        <f ca="1">SUM(表格1[[#This Row],[step1]:[step3]])</f>
        <v>233</v>
      </c>
      <c r="K1064">
        <f ca="1">SUM(表格1[[#This Row],[step4]:[step6]])</f>
        <v>233</v>
      </c>
    </row>
    <row r="1065" spans="1:11" x14ac:dyDescent="0.4">
      <c r="A1065">
        <v>55</v>
      </c>
      <c r="B1065">
        <v>24</v>
      </c>
      <c r="C1065">
        <f t="shared" ca="1" si="25"/>
        <v>80</v>
      </c>
      <c r="D1065">
        <f t="shared" ca="1" si="25"/>
        <v>14</v>
      </c>
      <c r="E1065">
        <f t="shared" ca="1" si="25"/>
        <v>82</v>
      </c>
      <c r="F1065">
        <f t="shared" ca="1" si="25"/>
        <v>16</v>
      </c>
      <c r="G1065">
        <f t="shared" ca="1" si="25"/>
        <v>49</v>
      </c>
      <c r="H1065">
        <f t="shared" ca="1" si="25"/>
        <v>191</v>
      </c>
      <c r="I1065" s="3">
        <f ca="1">SUMPRODUCT(C1065:H1065/SUM(C1065:H1065),對照表!$D$4:$I$4)/2.5</f>
        <v>0.12546296296296294</v>
      </c>
      <c r="J1065">
        <f ca="1">SUM(表格1[[#This Row],[step1]:[step3]])</f>
        <v>176</v>
      </c>
      <c r="K1065">
        <f ca="1">SUM(表格1[[#This Row],[step4]:[step6]])</f>
        <v>256</v>
      </c>
    </row>
    <row r="1066" spans="1:11" x14ac:dyDescent="0.4">
      <c r="A1066">
        <v>55</v>
      </c>
      <c r="B1066">
        <v>24</v>
      </c>
      <c r="C1066">
        <f t="shared" ca="1" si="25"/>
        <v>20</v>
      </c>
      <c r="D1066">
        <f t="shared" ca="1" si="25"/>
        <v>155</v>
      </c>
      <c r="E1066">
        <f t="shared" ca="1" si="25"/>
        <v>172</v>
      </c>
      <c r="F1066">
        <f t="shared" ca="1" si="25"/>
        <v>61</v>
      </c>
      <c r="G1066">
        <f t="shared" ca="1" si="25"/>
        <v>76</v>
      </c>
      <c r="H1066">
        <f t="shared" ca="1" si="25"/>
        <v>68</v>
      </c>
      <c r="I1066" s="3">
        <f ca="1">SUMPRODUCT(C1066:H1066/SUM(C1066:H1066),對照表!$D$4:$I$4)/2.5</f>
        <v>0.17210144927536231</v>
      </c>
      <c r="J1066">
        <f ca="1">SUM(表格1[[#This Row],[step1]:[step3]])</f>
        <v>347</v>
      </c>
      <c r="K1066">
        <f ca="1">SUM(表格1[[#This Row],[step4]:[step6]])</f>
        <v>205</v>
      </c>
    </row>
    <row r="1067" spans="1:11" x14ac:dyDescent="0.4">
      <c r="A1067">
        <v>55</v>
      </c>
      <c r="B1067">
        <v>24</v>
      </c>
      <c r="C1067">
        <f t="shared" ca="1" si="25"/>
        <v>134</v>
      </c>
      <c r="D1067">
        <f t="shared" ca="1" si="25"/>
        <v>70</v>
      </c>
      <c r="E1067">
        <f t="shared" ca="1" si="25"/>
        <v>13</v>
      </c>
      <c r="F1067">
        <f t="shared" ca="1" si="25"/>
        <v>211</v>
      </c>
      <c r="G1067">
        <f t="shared" ca="1" si="25"/>
        <v>45</v>
      </c>
      <c r="H1067">
        <f t="shared" ca="1" si="25"/>
        <v>51</v>
      </c>
      <c r="I1067" s="3">
        <f ca="1">SUMPRODUCT(C1067:H1067/SUM(C1067:H1067),對照表!$D$4:$I$4)/2.5</f>
        <v>0.18759541984732825</v>
      </c>
      <c r="J1067">
        <f ca="1">SUM(表格1[[#This Row],[step1]:[step3]])</f>
        <v>217</v>
      </c>
      <c r="K1067">
        <f ca="1">SUM(表格1[[#This Row],[step4]:[step6]])</f>
        <v>307</v>
      </c>
    </row>
    <row r="1068" spans="1:11" x14ac:dyDescent="0.4">
      <c r="A1068">
        <v>55</v>
      </c>
      <c r="B1068">
        <v>24</v>
      </c>
      <c r="C1068">
        <f t="shared" ca="1" si="25"/>
        <v>3</v>
      </c>
      <c r="D1068">
        <f t="shared" ca="1" si="25"/>
        <v>33</v>
      </c>
      <c r="E1068">
        <f t="shared" ca="1" si="25"/>
        <v>101</v>
      </c>
      <c r="F1068">
        <f t="shared" ca="1" si="25"/>
        <v>52</v>
      </c>
      <c r="G1068">
        <f t="shared" ca="1" si="25"/>
        <v>201</v>
      </c>
      <c r="H1068">
        <f t="shared" ca="1" si="25"/>
        <v>6</v>
      </c>
      <c r="I1068" s="3">
        <f ca="1">SUMPRODUCT(C1068:H1068/SUM(C1068:H1068),對照表!$D$4:$I$4)/2.5</f>
        <v>9.2171717171717168E-2</v>
      </c>
      <c r="J1068">
        <f ca="1">SUM(表格1[[#This Row],[step1]:[step3]])</f>
        <v>137</v>
      </c>
      <c r="K1068">
        <f ca="1">SUM(表格1[[#This Row],[step4]:[step6]])</f>
        <v>259</v>
      </c>
    </row>
    <row r="1069" spans="1:11" x14ac:dyDescent="0.4">
      <c r="A1069">
        <v>55</v>
      </c>
      <c r="B1069">
        <v>24</v>
      </c>
      <c r="C1069">
        <f t="shared" ca="1" si="25"/>
        <v>182</v>
      </c>
      <c r="D1069">
        <f t="shared" ca="1" si="25"/>
        <v>87</v>
      </c>
      <c r="E1069">
        <f t="shared" ca="1" si="25"/>
        <v>13</v>
      </c>
      <c r="F1069">
        <f t="shared" ca="1" si="25"/>
        <v>48</v>
      </c>
      <c r="G1069">
        <f t="shared" ca="1" si="25"/>
        <v>35</v>
      </c>
      <c r="H1069">
        <f t="shared" ca="1" si="25"/>
        <v>119</v>
      </c>
      <c r="I1069" s="3">
        <f ca="1">SUMPRODUCT(C1069:H1069/SUM(C1069:H1069),對照表!$D$4:$I$4)/2.5</f>
        <v>0.21962809917355375</v>
      </c>
      <c r="J1069">
        <f ca="1">SUM(表格1[[#This Row],[step1]:[step3]])</f>
        <v>282</v>
      </c>
      <c r="K1069">
        <f ca="1">SUM(表格1[[#This Row],[step4]:[step6]])</f>
        <v>202</v>
      </c>
    </row>
    <row r="1070" spans="1:11" x14ac:dyDescent="0.4">
      <c r="A1070">
        <v>56</v>
      </c>
      <c r="B1070">
        <v>24</v>
      </c>
      <c r="C1070">
        <f t="shared" ca="1" si="25"/>
        <v>101</v>
      </c>
      <c r="D1070">
        <f t="shared" ca="1" si="25"/>
        <v>23</v>
      </c>
      <c r="E1070">
        <f t="shared" ca="1" si="25"/>
        <v>58</v>
      </c>
      <c r="F1070">
        <f t="shared" ca="1" si="25"/>
        <v>107</v>
      </c>
      <c r="G1070">
        <f t="shared" ca="1" si="25"/>
        <v>162</v>
      </c>
      <c r="H1070">
        <f t="shared" ca="1" si="25"/>
        <v>27</v>
      </c>
      <c r="I1070" s="3">
        <f ca="1">SUMPRODUCT(C1070:H1070/SUM(C1070:H1070),對照表!$D$4:$I$4)/2.5</f>
        <v>0.14560669456066946</v>
      </c>
      <c r="J1070">
        <f ca="1">SUM(表格1[[#This Row],[step1]:[step3]])</f>
        <v>182</v>
      </c>
      <c r="K1070">
        <f ca="1">SUM(表格1[[#This Row],[step4]:[step6]])</f>
        <v>296</v>
      </c>
    </row>
    <row r="1071" spans="1:11" x14ac:dyDescent="0.4">
      <c r="A1071">
        <v>56</v>
      </c>
      <c r="B1071">
        <v>24</v>
      </c>
      <c r="C1071">
        <f t="shared" ca="1" si="25"/>
        <v>103</v>
      </c>
      <c r="D1071">
        <f t="shared" ca="1" si="25"/>
        <v>25</v>
      </c>
      <c r="E1071">
        <f t="shared" ca="1" si="25"/>
        <v>29</v>
      </c>
      <c r="F1071">
        <f t="shared" ca="1" si="25"/>
        <v>196</v>
      </c>
      <c r="G1071">
        <f t="shared" ca="1" si="25"/>
        <v>7</v>
      </c>
      <c r="H1071">
        <f t="shared" ca="1" si="25"/>
        <v>159</v>
      </c>
      <c r="I1071" s="3">
        <f ca="1">SUMPRODUCT(C1071:H1071/SUM(C1071:H1071),對照表!$D$4:$I$4)/2.5</f>
        <v>0.14277456647398842</v>
      </c>
      <c r="J1071">
        <f ca="1">SUM(表格1[[#This Row],[step1]:[step3]])</f>
        <v>157</v>
      </c>
      <c r="K1071">
        <f ca="1">SUM(表格1[[#This Row],[step4]:[step6]])</f>
        <v>362</v>
      </c>
    </row>
    <row r="1072" spans="1:11" x14ac:dyDescent="0.4">
      <c r="A1072">
        <v>56</v>
      </c>
      <c r="B1072">
        <v>24</v>
      </c>
      <c r="C1072">
        <f t="shared" ca="1" si="25"/>
        <v>47</v>
      </c>
      <c r="D1072">
        <f t="shared" ca="1" si="25"/>
        <v>48</v>
      </c>
      <c r="E1072">
        <f t="shared" ca="1" si="25"/>
        <v>19</v>
      </c>
      <c r="F1072">
        <f t="shared" ca="1" si="25"/>
        <v>37</v>
      </c>
      <c r="G1072">
        <f t="shared" ca="1" si="25"/>
        <v>95</v>
      </c>
      <c r="H1072">
        <f t="shared" ca="1" si="25"/>
        <v>127</v>
      </c>
      <c r="I1072" s="3">
        <f ca="1">SUMPRODUCT(C1072:H1072/SUM(C1072:H1072),對照表!$D$4:$I$4)/2.5</f>
        <v>0.10911528150134049</v>
      </c>
      <c r="J1072">
        <f ca="1">SUM(表格1[[#This Row],[step1]:[step3]])</f>
        <v>114</v>
      </c>
      <c r="K1072">
        <f ca="1">SUM(表格1[[#This Row],[step4]:[step6]])</f>
        <v>259</v>
      </c>
    </row>
    <row r="1073" spans="1:11" x14ac:dyDescent="0.4">
      <c r="A1073">
        <v>56</v>
      </c>
      <c r="B1073">
        <v>24</v>
      </c>
      <c r="C1073">
        <f t="shared" ca="1" si="25"/>
        <v>53</v>
      </c>
      <c r="D1073">
        <f t="shared" ca="1" si="25"/>
        <v>77</v>
      </c>
      <c r="E1073">
        <f t="shared" ca="1" si="25"/>
        <v>58</v>
      </c>
      <c r="F1073">
        <f t="shared" ca="1" si="25"/>
        <v>160</v>
      </c>
      <c r="G1073">
        <f t="shared" ca="1" si="25"/>
        <v>275</v>
      </c>
      <c r="H1073">
        <f t="shared" ca="1" si="25"/>
        <v>69</v>
      </c>
      <c r="I1073" s="3">
        <f ca="1">SUMPRODUCT(C1073:H1073/SUM(C1073:H1073),對照表!$D$4:$I$4)/2.5</f>
        <v>0.10390173410404624</v>
      </c>
      <c r="J1073">
        <f ca="1">SUM(表格1[[#This Row],[step1]:[step3]])</f>
        <v>188</v>
      </c>
      <c r="K1073">
        <f ca="1">SUM(表格1[[#This Row],[step4]:[step6]])</f>
        <v>504</v>
      </c>
    </row>
    <row r="1074" spans="1:11" x14ac:dyDescent="0.4">
      <c r="A1074">
        <v>56</v>
      </c>
      <c r="B1074">
        <v>24</v>
      </c>
      <c r="C1074">
        <f t="shared" ca="1" si="25"/>
        <v>28</v>
      </c>
      <c r="D1074">
        <f t="shared" ca="1" si="25"/>
        <v>323</v>
      </c>
      <c r="E1074">
        <f t="shared" ca="1" si="25"/>
        <v>36</v>
      </c>
      <c r="F1074">
        <f t="shared" ca="1" si="25"/>
        <v>124</v>
      </c>
      <c r="G1074">
        <f t="shared" ca="1" si="25"/>
        <v>231</v>
      </c>
      <c r="H1074">
        <f t="shared" ca="1" si="25"/>
        <v>17</v>
      </c>
      <c r="I1074" s="3">
        <f ca="1">SUMPRODUCT(C1074:H1074/SUM(C1074:H1074),對照表!$D$4:$I$4)/2.5</f>
        <v>0.16824769433465087</v>
      </c>
      <c r="J1074">
        <f ca="1">SUM(表格1[[#This Row],[step1]:[step3]])</f>
        <v>387</v>
      </c>
      <c r="K1074">
        <f ca="1">SUM(表格1[[#This Row],[step4]:[step6]])</f>
        <v>372</v>
      </c>
    </row>
    <row r="1075" spans="1:11" x14ac:dyDescent="0.4">
      <c r="A1075">
        <v>56</v>
      </c>
      <c r="B1075">
        <v>24</v>
      </c>
      <c r="C1075">
        <f t="shared" ca="1" si="25"/>
        <v>29</v>
      </c>
      <c r="D1075">
        <f t="shared" ca="1" si="25"/>
        <v>34</v>
      </c>
      <c r="E1075">
        <f t="shared" ca="1" si="25"/>
        <v>147</v>
      </c>
      <c r="F1075">
        <f t="shared" ca="1" si="25"/>
        <v>47</v>
      </c>
      <c r="G1075">
        <f t="shared" ca="1" si="25"/>
        <v>44</v>
      </c>
      <c r="H1075">
        <f t="shared" ca="1" si="25"/>
        <v>139</v>
      </c>
      <c r="I1075" s="3">
        <f ca="1">SUMPRODUCT(C1075:H1075/SUM(C1075:H1075),對照表!$D$4:$I$4)/2.5</f>
        <v>0.12704545454545454</v>
      </c>
      <c r="J1075">
        <f ca="1">SUM(表格1[[#This Row],[step1]:[step3]])</f>
        <v>210</v>
      </c>
      <c r="K1075">
        <f ca="1">SUM(表格1[[#This Row],[step4]:[step6]])</f>
        <v>230</v>
      </c>
    </row>
    <row r="1076" spans="1:11" x14ac:dyDescent="0.4">
      <c r="A1076">
        <v>56</v>
      </c>
      <c r="B1076">
        <v>24</v>
      </c>
      <c r="C1076">
        <f t="shared" ca="1" si="25"/>
        <v>15</v>
      </c>
      <c r="D1076">
        <f t="shared" ca="1" si="25"/>
        <v>93</v>
      </c>
      <c r="E1076">
        <f t="shared" ca="1" si="25"/>
        <v>56</v>
      </c>
      <c r="F1076">
        <f t="shared" ca="1" si="25"/>
        <v>135</v>
      </c>
      <c r="G1076">
        <f t="shared" ca="1" si="25"/>
        <v>185</v>
      </c>
      <c r="H1076">
        <f t="shared" ca="1" si="25"/>
        <v>59</v>
      </c>
      <c r="I1076" s="3">
        <f ca="1">SUMPRODUCT(C1076:H1076/SUM(C1076:H1076),對照表!$D$4:$I$4)/2.5</f>
        <v>0.10791896869244937</v>
      </c>
      <c r="J1076">
        <f ca="1">SUM(表格1[[#This Row],[step1]:[step3]])</f>
        <v>164</v>
      </c>
      <c r="K1076">
        <f ca="1">SUM(表格1[[#This Row],[step4]:[step6]])</f>
        <v>379</v>
      </c>
    </row>
    <row r="1077" spans="1:11" x14ac:dyDescent="0.4">
      <c r="A1077">
        <v>56</v>
      </c>
      <c r="B1077">
        <v>24</v>
      </c>
      <c r="C1077">
        <f t="shared" ca="1" si="25"/>
        <v>102</v>
      </c>
      <c r="D1077">
        <f t="shared" ca="1" si="25"/>
        <v>46</v>
      </c>
      <c r="E1077">
        <f t="shared" ca="1" si="25"/>
        <v>203</v>
      </c>
      <c r="F1077">
        <f t="shared" ca="1" si="25"/>
        <v>150</v>
      </c>
      <c r="G1077">
        <f t="shared" ca="1" si="25"/>
        <v>76</v>
      </c>
      <c r="H1077">
        <f t="shared" ca="1" si="25"/>
        <v>146</v>
      </c>
      <c r="I1077" s="3">
        <f ca="1">SUMPRODUCT(C1077:H1077/SUM(C1077:H1077),對照表!$D$4:$I$4)/2.5</f>
        <v>0.1524204702627939</v>
      </c>
      <c r="J1077">
        <f ca="1">SUM(表格1[[#This Row],[step1]:[step3]])</f>
        <v>351</v>
      </c>
      <c r="K1077">
        <f ca="1">SUM(表格1[[#This Row],[step4]:[step6]])</f>
        <v>372</v>
      </c>
    </row>
    <row r="1078" spans="1:11" x14ac:dyDescent="0.4">
      <c r="A1078">
        <v>56</v>
      </c>
      <c r="B1078">
        <v>24</v>
      </c>
      <c r="C1078">
        <f t="shared" ca="1" si="25"/>
        <v>34</v>
      </c>
      <c r="D1078">
        <f t="shared" ca="1" si="25"/>
        <v>55</v>
      </c>
      <c r="E1078">
        <f t="shared" ca="1" si="25"/>
        <v>147</v>
      </c>
      <c r="F1078">
        <f t="shared" ca="1" si="25"/>
        <v>1</v>
      </c>
      <c r="G1078">
        <f t="shared" ca="1" si="25"/>
        <v>49</v>
      </c>
      <c r="H1078">
        <f t="shared" ca="1" si="25"/>
        <v>32</v>
      </c>
      <c r="I1078" s="3">
        <f ca="1">SUMPRODUCT(C1078:H1078/SUM(C1078:H1078),對照表!$D$4:$I$4)/2.5</f>
        <v>0.18742138364779876</v>
      </c>
      <c r="J1078">
        <f ca="1">SUM(表格1[[#This Row],[step1]:[step3]])</f>
        <v>236</v>
      </c>
      <c r="K1078">
        <f ca="1">SUM(表格1[[#This Row],[step4]:[step6]])</f>
        <v>82</v>
      </c>
    </row>
    <row r="1079" spans="1:11" x14ac:dyDescent="0.4">
      <c r="A1079">
        <v>56</v>
      </c>
      <c r="B1079">
        <v>24</v>
      </c>
      <c r="C1079">
        <f t="shared" ca="1" si="25"/>
        <v>280</v>
      </c>
      <c r="D1079">
        <f t="shared" ca="1" si="25"/>
        <v>14</v>
      </c>
      <c r="E1079">
        <f t="shared" ca="1" si="25"/>
        <v>12</v>
      </c>
      <c r="F1079">
        <f t="shared" ca="1" si="25"/>
        <v>214</v>
      </c>
      <c r="G1079">
        <f t="shared" ca="1" si="25"/>
        <v>0</v>
      </c>
      <c r="H1079">
        <f t="shared" ca="1" si="25"/>
        <v>45</v>
      </c>
      <c r="I1079" s="3">
        <f ca="1">SUMPRODUCT(C1079:H1079/SUM(C1079:H1079),對照表!$D$4:$I$4)/2.5</f>
        <v>0.24778761061946902</v>
      </c>
      <c r="J1079">
        <f ca="1">SUM(表格1[[#This Row],[step1]:[step3]])</f>
        <v>306</v>
      </c>
      <c r="K1079">
        <f ca="1">SUM(表格1[[#This Row],[step4]:[step6]])</f>
        <v>259</v>
      </c>
    </row>
    <row r="1080" spans="1:11" x14ac:dyDescent="0.4">
      <c r="A1080">
        <v>57</v>
      </c>
      <c r="B1080">
        <v>24</v>
      </c>
      <c r="C1080">
        <f t="shared" ca="1" si="25"/>
        <v>124</v>
      </c>
      <c r="D1080">
        <f t="shared" ca="1" si="25"/>
        <v>43</v>
      </c>
      <c r="E1080">
        <f t="shared" ca="1" si="25"/>
        <v>123</v>
      </c>
      <c r="F1080">
        <f t="shared" ca="1" si="25"/>
        <v>100</v>
      </c>
      <c r="G1080">
        <f t="shared" ca="1" si="25"/>
        <v>123</v>
      </c>
      <c r="H1080">
        <f t="shared" ca="1" si="25"/>
        <v>10</v>
      </c>
      <c r="I1080" s="3">
        <f ca="1">SUMPRODUCT(C1080:H1080/SUM(C1080:H1080),對照表!$D$4:$I$4)/2.5</f>
        <v>0.18565965583173999</v>
      </c>
      <c r="J1080">
        <f ca="1">SUM(表格1[[#This Row],[step1]:[step3]])</f>
        <v>290</v>
      </c>
      <c r="K1080">
        <f ca="1">SUM(表格1[[#This Row],[step4]:[step6]])</f>
        <v>233</v>
      </c>
    </row>
    <row r="1081" spans="1:11" x14ac:dyDescent="0.4">
      <c r="A1081">
        <v>57</v>
      </c>
      <c r="B1081">
        <v>24</v>
      </c>
      <c r="C1081">
        <f t="shared" ca="1" si="25"/>
        <v>122</v>
      </c>
      <c r="D1081">
        <f t="shared" ca="1" si="25"/>
        <v>117</v>
      </c>
      <c r="E1081">
        <f t="shared" ca="1" si="25"/>
        <v>14</v>
      </c>
      <c r="F1081">
        <f t="shared" ca="1" si="25"/>
        <v>71</v>
      </c>
      <c r="G1081">
        <f t="shared" ca="1" si="25"/>
        <v>104</v>
      </c>
      <c r="H1081">
        <f t="shared" ca="1" si="25"/>
        <v>91</v>
      </c>
      <c r="I1081" s="3">
        <f ca="1">SUMPRODUCT(C1081:H1081/SUM(C1081:H1081),對照表!$D$4:$I$4)/2.5</f>
        <v>0.18073217726396915</v>
      </c>
      <c r="J1081">
        <f ca="1">SUM(表格1[[#This Row],[step1]:[step3]])</f>
        <v>253</v>
      </c>
      <c r="K1081">
        <f ca="1">SUM(表格1[[#This Row],[step4]:[step6]])</f>
        <v>266</v>
      </c>
    </row>
    <row r="1082" spans="1:11" x14ac:dyDescent="0.4">
      <c r="A1082">
        <v>57</v>
      </c>
      <c r="B1082">
        <v>24</v>
      </c>
      <c r="C1082">
        <f t="shared" ca="1" si="25"/>
        <v>116</v>
      </c>
      <c r="D1082">
        <f t="shared" ca="1" si="25"/>
        <v>98</v>
      </c>
      <c r="E1082">
        <f t="shared" ca="1" si="25"/>
        <v>179</v>
      </c>
      <c r="F1082">
        <f t="shared" ca="1" si="25"/>
        <v>7</v>
      </c>
      <c r="G1082">
        <f t="shared" ca="1" si="25"/>
        <v>21</v>
      </c>
      <c r="H1082">
        <f t="shared" ca="1" si="25"/>
        <v>84</v>
      </c>
      <c r="I1082" s="3">
        <f ca="1">SUMPRODUCT(C1082:H1082/SUM(C1082:H1082),對照表!$D$4:$I$4)/2.5</f>
        <v>0.22237623762376241</v>
      </c>
      <c r="J1082">
        <f ca="1">SUM(表格1[[#This Row],[step1]:[step3]])</f>
        <v>393</v>
      </c>
      <c r="K1082">
        <f ca="1">SUM(表格1[[#This Row],[step4]:[step6]])</f>
        <v>112</v>
      </c>
    </row>
    <row r="1083" spans="1:11" x14ac:dyDescent="0.4">
      <c r="A1083">
        <v>57</v>
      </c>
      <c r="B1083">
        <v>24</v>
      </c>
      <c r="C1083">
        <f t="shared" ca="1" si="25"/>
        <v>68</v>
      </c>
      <c r="D1083">
        <f t="shared" ca="1" si="25"/>
        <v>47</v>
      </c>
      <c r="E1083">
        <f t="shared" ca="1" si="25"/>
        <v>109</v>
      </c>
      <c r="F1083">
        <f t="shared" ca="1" si="25"/>
        <v>73</v>
      </c>
      <c r="G1083">
        <f t="shared" ca="1" si="25"/>
        <v>36</v>
      </c>
      <c r="H1083">
        <f t="shared" ca="1" si="25"/>
        <v>24</v>
      </c>
      <c r="I1083" s="3">
        <f ca="1">SUMPRODUCT(C1083:H1083/SUM(C1083:H1083),對照表!$D$4:$I$4)/2.5</f>
        <v>0.19719887955182072</v>
      </c>
      <c r="J1083">
        <f ca="1">SUM(表格1[[#This Row],[step1]:[step3]])</f>
        <v>224</v>
      </c>
      <c r="K1083">
        <f ca="1">SUM(表格1[[#This Row],[step4]:[step6]])</f>
        <v>133</v>
      </c>
    </row>
    <row r="1084" spans="1:11" x14ac:dyDescent="0.4">
      <c r="A1084">
        <v>57</v>
      </c>
      <c r="B1084">
        <v>24</v>
      </c>
      <c r="C1084">
        <f t="shared" ca="1" si="25"/>
        <v>4</v>
      </c>
      <c r="D1084">
        <f t="shared" ca="1" si="25"/>
        <v>160</v>
      </c>
      <c r="E1084">
        <f t="shared" ca="1" si="25"/>
        <v>66</v>
      </c>
      <c r="F1084">
        <f t="shared" ca="1" si="25"/>
        <v>91</v>
      </c>
      <c r="G1084">
        <f t="shared" ca="1" si="25"/>
        <v>69</v>
      </c>
      <c r="H1084">
        <f t="shared" ca="1" si="25"/>
        <v>232</v>
      </c>
      <c r="I1084" s="3">
        <f ca="1">SUMPRODUCT(C1084:H1084/SUM(C1084:H1084),對照表!$D$4:$I$4)/2.5</f>
        <v>0.11559485530546623</v>
      </c>
      <c r="J1084">
        <f ca="1">SUM(表格1[[#This Row],[step1]:[step3]])</f>
        <v>230</v>
      </c>
      <c r="K1084">
        <f ca="1">SUM(表格1[[#This Row],[step4]:[step6]])</f>
        <v>392</v>
      </c>
    </row>
    <row r="1085" spans="1:11" x14ac:dyDescent="0.4">
      <c r="A1085">
        <v>57</v>
      </c>
      <c r="B1085">
        <v>24</v>
      </c>
      <c r="C1085">
        <f t="shared" ca="1" si="25"/>
        <v>67</v>
      </c>
      <c r="D1085">
        <f t="shared" ca="1" si="25"/>
        <v>12</v>
      </c>
      <c r="E1085">
        <f t="shared" ca="1" si="25"/>
        <v>54</v>
      </c>
      <c r="F1085">
        <f t="shared" ca="1" si="25"/>
        <v>144</v>
      </c>
      <c r="G1085">
        <f t="shared" ca="1" si="25"/>
        <v>39</v>
      </c>
      <c r="H1085">
        <f t="shared" ca="1" si="25"/>
        <v>63</v>
      </c>
      <c r="I1085" s="3">
        <f ca="1">SUMPRODUCT(C1085:H1085/SUM(C1085:H1085),對照表!$D$4:$I$4)/2.5</f>
        <v>0.14670184696569921</v>
      </c>
      <c r="J1085">
        <f ca="1">SUM(表格1[[#This Row],[step1]:[step3]])</f>
        <v>133</v>
      </c>
      <c r="K1085">
        <f ca="1">SUM(表格1[[#This Row],[step4]:[step6]])</f>
        <v>246</v>
      </c>
    </row>
    <row r="1086" spans="1:11" x14ac:dyDescent="0.4">
      <c r="A1086">
        <v>57</v>
      </c>
      <c r="B1086">
        <v>24</v>
      </c>
      <c r="C1086">
        <f t="shared" ca="1" si="25"/>
        <v>36</v>
      </c>
      <c r="D1086">
        <f t="shared" ca="1" si="25"/>
        <v>145</v>
      </c>
      <c r="E1086">
        <f t="shared" ca="1" si="25"/>
        <v>249</v>
      </c>
      <c r="F1086">
        <f t="shared" ca="1" si="25"/>
        <v>185</v>
      </c>
      <c r="G1086">
        <f t="shared" ca="1" si="25"/>
        <v>33</v>
      </c>
      <c r="H1086">
        <f t="shared" ca="1" si="25"/>
        <v>59</v>
      </c>
      <c r="I1086" s="3">
        <f ca="1">SUMPRODUCT(C1086:H1086/SUM(C1086:H1086),對照表!$D$4:$I$4)/2.5</f>
        <v>0.17850070721357852</v>
      </c>
      <c r="J1086">
        <f ca="1">SUM(表格1[[#This Row],[step1]:[step3]])</f>
        <v>430</v>
      </c>
      <c r="K1086">
        <f ca="1">SUM(表格1[[#This Row],[step4]:[step6]])</f>
        <v>277</v>
      </c>
    </row>
    <row r="1087" spans="1:11" x14ac:dyDescent="0.4">
      <c r="A1087">
        <v>57</v>
      </c>
      <c r="B1087">
        <v>24</v>
      </c>
      <c r="C1087">
        <f t="shared" ca="1" si="25"/>
        <v>96</v>
      </c>
      <c r="D1087">
        <f t="shared" ca="1" si="25"/>
        <v>129</v>
      </c>
      <c r="E1087">
        <f t="shared" ca="1" si="25"/>
        <v>138</v>
      </c>
      <c r="F1087">
        <f t="shared" ca="1" si="25"/>
        <v>94</v>
      </c>
      <c r="G1087">
        <f t="shared" ca="1" si="25"/>
        <v>73</v>
      </c>
      <c r="H1087">
        <f t="shared" ca="1" si="25"/>
        <v>164</v>
      </c>
      <c r="I1087" s="3">
        <f ca="1">SUMPRODUCT(C1087:H1087/SUM(C1087:H1087),對照表!$D$4:$I$4)/2.5</f>
        <v>0.16440922190201729</v>
      </c>
      <c r="J1087">
        <f ca="1">SUM(表格1[[#This Row],[step1]:[step3]])</f>
        <v>363</v>
      </c>
      <c r="K1087">
        <f ca="1">SUM(表格1[[#This Row],[step4]:[step6]])</f>
        <v>331</v>
      </c>
    </row>
    <row r="1088" spans="1:11" x14ac:dyDescent="0.4">
      <c r="A1088">
        <v>57</v>
      </c>
      <c r="B1088">
        <v>24</v>
      </c>
      <c r="C1088">
        <f t="shared" ca="1" si="25"/>
        <v>77</v>
      </c>
      <c r="D1088">
        <f t="shared" ca="1" si="25"/>
        <v>75</v>
      </c>
      <c r="E1088">
        <f t="shared" ca="1" si="25"/>
        <v>73</v>
      </c>
      <c r="F1088">
        <f t="shared" ca="1" si="25"/>
        <v>53</v>
      </c>
      <c r="G1088">
        <f t="shared" ca="1" si="25"/>
        <v>50</v>
      </c>
      <c r="H1088">
        <f t="shared" ca="1" si="25"/>
        <v>130</v>
      </c>
      <c r="I1088" s="3">
        <f ca="1">SUMPRODUCT(C1088:H1088/SUM(C1088:H1088),對照表!$D$4:$I$4)/2.5</f>
        <v>0.15982532751091702</v>
      </c>
      <c r="J1088">
        <f ca="1">SUM(表格1[[#This Row],[step1]:[step3]])</f>
        <v>225</v>
      </c>
      <c r="K1088">
        <f ca="1">SUM(表格1[[#This Row],[step4]:[step6]])</f>
        <v>233</v>
      </c>
    </row>
    <row r="1089" spans="1:11" x14ac:dyDescent="0.4">
      <c r="A1089">
        <v>57</v>
      </c>
      <c r="B1089">
        <v>24</v>
      </c>
      <c r="C1089">
        <f t="shared" ca="1" si="25"/>
        <v>58</v>
      </c>
      <c r="D1089">
        <f t="shared" ca="1" si="25"/>
        <v>198</v>
      </c>
      <c r="E1089">
        <f t="shared" ca="1" si="25"/>
        <v>89</v>
      </c>
      <c r="F1089">
        <f t="shared" ca="1" si="25"/>
        <v>79</v>
      </c>
      <c r="G1089">
        <f t="shared" ca="1" si="25"/>
        <v>30</v>
      </c>
      <c r="H1089">
        <f t="shared" ca="1" si="25"/>
        <v>142</v>
      </c>
      <c r="I1089" s="3">
        <f ca="1">SUMPRODUCT(C1089:H1089/SUM(C1089:H1089),對照表!$D$4:$I$4)/2.5</f>
        <v>0.18171140939597316</v>
      </c>
      <c r="J1089">
        <f ca="1">SUM(表格1[[#This Row],[step1]:[step3]])</f>
        <v>345</v>
      </c>
      <c r="K1089">
        <f ca="1">SUM(表格1[[#This Row],[step4]:[step6]])</f>
        <v>251</v>
      </c>
    </row>
    <row r="1090" spans="1:11" x14ac:dyDescent="0.4">
      <c r="A1090">
        <v>57</v>
      </c>
      <c r="B1090">
        <v>24</v>
      </c>
      <c r="C1090">
        <f t="shared" ca="1" si="25"/>
        <v>128</v>
      </c>
      <c r="D1090">
        <f t="shared" ca="1" si="25"/>
        <v>8</v>
      </c>
      <c r="E1090">
        <f t="shared" ca="1" si="25"/>
        <v>50</v>
      </c>
      <c r="F1090">
        <f t="shared" ca="1" si="25"/>
        <v>248</v>
      </c>
      <c r="G1090">
        <f t="shared" ca="1" si="25"/>
        <v>129</v>
      </c>
      <c r="H1090">
        <f t="shared" ca="1" si="25"/>
        <v>12</v>
      </c>
      <c r="I1090" s="3">
        <f ca="1">SUMPRODUCT(C1090:H1090/SUM(C1090:H1090),對照表!$D$4:$I$4)/2.5</f>
        <v>0.1537391304347826</v>
      </c>
      <c r="J1090">
        <f ca="1">SUM(表格1[[#This Row],[step1]:[step3]])</f>
        <v>186</v>
      </c>
      <c r="K1090">
        <f ca="1">SUM(表格1[[#This Row],[step4]:[step6]])</f>
        <v>389</v>
      </c>
    </row>
    <row r="1091" spans="1:11" x14ac:dyDescent="0.4">
      <c r="A1091">
        <v>57</v>
      </c>
      <c r="B1091">
        <v>24</v>
      </c>
      <c r="C1091">
        <f t="shared" ca="1" si="25"/>
        <v>41</v>
      </c>
      <c r="D1091">
        <f t="shared" ca="1" si="25"/>
        <v>120</v>
      </c>
      <c r="E1091">
        <f t="shared" ca="1" si="25"/>
        <v>100</v>
      </c>
      <c r="F1091">
        <f t="shared" ca="1" si="25"/>
        <v>4</v>
      </c>
      <c r="G1091">
        <f t="shared" ca="1" si="25"/>
        <v>148</v>
      </c>
      <c r="H1091">
        <f t="shared" ca="1" si="25"/>
        <v>32</v>
      </c>
      <c r="I1091" s="3">
        <f ca="1">SUMPRODUCT(C1091:H1091/SUM(C1091:H1091),對照表!$D$4:$I$4)/2.5</f>
        <v>0.1635955056179775</v>
      </c>
      <c r="J1091">
        <f ca="1">SUM(表格1[[#This Row],[step1]:[step3]])</f>
        <v>261</v>
      </c>
      <c r="K1091">
        <f ca="1">SUM(表格1[[#This Row],[step4]:[step6]])</f>
        <v>184</v>
      </c>
    </row>
    <row r="1092" spans="1:11" x14ac:dyDescent="0.4">
      <c r="A1092">
        <v>58</v>
      </c>
      <c r="B1092">
        <v>24</v>
      </c>
      <c r="C1092">
        <f t="shared" ca="1" si="25"/>
        <v>66</v>
      </c>
      <c r="D1092">
        <f t="shared" ca="1" si="25"/>
        <v>124</v>
      </c>
      <c r="E1092">
        <f t="shared" ca="1" si="25"/>
        <v>88</v>
      </c>
      <c r="F1092">
        <f t="shared" ca="1" si="25"/>
        <v>137</v>
      </c>
      <c r="G1092">
        <f t="shared" ca="1" si="25"/>
        <v>100</v>
      </c>
      <c r="H1092">
        <f t="shared" ca="1" si="25"/>
        <v>25</v>
      </c>
      <c r="I1092" s="3">
        <f ca="1">SUMPRODUCT(C1092:H1092/SUM(C1092:H1092),對照表!$D$4:$I$4)/2.5</f>
        <v>0.17574074074074075</v>
      </c>
      <c r="J1092">
        <f ca="1">SUM(表格1[[#This Row],[step1]:[step3]])</f>
        <v>278</v>
      </c>
      <c r="K1092">
        <f ca="1">SUM(表格1[[#This Row],[step4]:[step6]])</f>
        <v>262</v>
      </c>
    </row>
    <row r="1093" spans="1:11" x14ac:dyDescent="0.4">
      <c r="A1093">
        <v>58</v>
      </c>
      <c r="B1093">
        <v>24</v>
      </c>
      <c r="C1093">
        <f t="shared" ca="1" si="25"/>
        <v>24</v>
      </c>
      <c r="D1093">
        <f t="shared" ca="1" si="25"/>
        <v>61</v>
      </c>
      <c r="E1093">
        <f t="shared" ca="1" si="25"/>
        <v>78</v>
      </c>
      <c r="F1093">
        <f t="shared" ca="1" si="25"/>
        <v>54</v>
      </c>
      <c r="G1093">
        <f t="shared" ca="1" si="25"/>
        <v>104</v>
      </c>
      <c r="H1093">
        <f t="shared" ca="1" si="25"/>
        <v>7</v>
      </c>
      <c r="I1093" s="3">
        <f ca="1">SUMPRODUCT(C1093:H1093/SUM(C1093:H1093),對照表!$D$4:$I$4)/2.5</f>
        <v>0.14908536585365853</v>
      </c>
      <c r="J1093">
        <f ca="1">SUM(表格1[[#This Row],[step1]:[step3]])</f>
        <v>163</v>
      </c>
      <c r="K1093">
        <f ca="1">SUM(表格1[[#This Row],[step4]:[step6]])</f>
        <v>165</v>
      </c>
    </row>
    <row r="1094" spans="1:11" x14ac:dyDescent="0.4">
      <c r="A1094">
        <v>58</v>
      </c>
      <c r="B1094">
        <v>24</v>
      </c>
      <c r="C1094">
        <f t="shared" ca="1" si="25"/>
        <v>133</v>
      </c>
      <c r="D1094">
        <f t="shared" ca="1" si="25"/>
        <v>16</v>
      </c>
      <c r="E1094">
        <f t="shared" ca="1" si="25"/>
        <v>237</v>
      </c>
      <c r="F1094">
        <f t="shared" ca="1" si="25"/>
        <v>206</v>
      </c>
      <c r="G1094">
        <f t="shared" ca="1" si="25"/>
        <v>9</v>
      </c>
      <c r="H1094">
        <f t="shared" ca="1" si="25"/>
        <v>209</v>
      </c>
      <c r="I1094" s="3">
        <f ca="1">SUMPRODUCT(C1094:H1094/SUM(C1094:H1094),對照表!$D$4:$I$4)/2.5</f>
        <v>0.15555555555555553</v>
      </c>
      <c r="J1094">
        <f ca="1">SUM(表格1[[#This Row],[step1]:[step3]])</f>
        <v>386</v>
      </c>
      <c r="K1094">
        <f ca="1">SUM(表格1[[#This Row],[step4]:[step6]])</f>
        <v>424</v>
      </c>
    </row>
    <row r="1095" spans="1:11" x14ac:dyDescent="0.4">
      <c r="A1095">
        <v>58</v>
      </c>
      <c r="B1095">
        <v>24</v>
      </c>
      <c r="C1095">
        <f t="shared" ca="1" si="25"/>
        <v>148</v>
      </c>
      <c r="D1095">
        <f t="shared" ca="1" si="25"/>
        <v>31</v>
      </c>
      <c r="E1095">
        <f t="shared" ca="1" si="25"/>
        <v>127</v>
      </c>
      <c r="F1095">
        <f t="shared" ca="1" si="25"/>
        <v>57</v>
      </c>
      <c r="G1095">
        <f t="shared" ca="1" si="25"/>
        <v>24</v>
      </c>
      <c r="H1095">
        <f t="shared" ca="1" si="25"/>
        <v>67</v>
      </c>
      <c r="I1095" s="3">
        <f ca="1">SUMPRODUCT(C1095:H1095/SUM(C1095:H1095),對照表!$D$4:$I$4)/2.5</f>
        <v>0.21938325991189425</v>
      </c>
      <c r="J1095">
        <f ca="1">SUM(表格1[[#This Row],[step1]:[step3]])</f>
        <v>306</v>
      </c>
      <c r="K1095">
        <f ca="1">SUM(表格1[[#This Row],[step4]:[step6]])</f>
        <v>148</v>
      </c>
    </row>
    <row r="1096" spans="1:11" x14ac:dyDescent="0.4">
      <c r="A1096">
        <v>58</v>
      </c>
      <c r="B1096">
        <v>24</v>
      </c>
      <c r="C1096">
        <f t="shared" ca="1" si="25"/>
        <v>67</v>
      </c>
      <c r="D1096">
        <f t="shared" ca="1" si="25"/>
        <v>10</v>
      </c>
      <c r="E1096">
        <f t="shared" ca="1" si="25"/>
        <v>65</v>
      </c>
      <c r="F1096">
        <f t="shared" ref="C1096:H1159" ca="1" si="26">ABS(ROUND(_xlfn.NORM.INV(RAND(),0,1)*100,0))</f>
        <v>35</v>
      </c>
      <c r="G1096">
        <f t="shared" ca="1" si="26"/>
        <v>138</v>
      </c>
      <c r="H1096">
        <f t="shared" ca="1" si="26"/>
        <v>205</v>
      </c>
      <c r="I1096" s="3">
        <f ca="1">SUMPRODUCT(C1096:H1096/SUM(C1096:H1096),對照表!$D$4:$I$4)/2.5</f>
        <v>8.9038461538461539E-2</v>
      </c>
      <c r="J1096">
        <f ca="1">SUM(表格1[[#This Row],[step1]:[step3]])</f>
        <v>142</v>
      </c>
      <c r="K1096">
        <f ca="1">SUM(表格1[[#This Row],[step4]:[step6]])</f>
        <v>378</v>
      </c>
    </row>
    <row r="1097" spans="1:11" x14ac:dyDescent="0.4">
      <c r="A1097">
        <v>58</v>
      </c>
      <c r="B1097">
        <v>24</v>
      </c>
      <c r="C1097">
        <f t="shared" ca="1" si="26"/>
        <v>49</v>
      </c>
      <c r="D1097">
        <f t="shared" ca="1" si="26"/>
        <v>163</v>
      </c>
      <c r="E1097">
        <f t="shared" ca="1" si="26"/>
        <v>14</v>
      </c>
      <c r="F1097">
        <f t="shared" ca="1" si="26"/>
        <v>14</v>
      </c>
      <c r="G1097">
        <f t="shared" ca="1" si="26"/>
        <v>73</v>
      </c>
      <c r="H1097">
        <f t="shared" ca="1" si="26"/>
        <v>58</v>
      </c>
      <c r="I1097" s="3">
        <f ca="1">SUMPRODUCT(C1097:H1097/SUM(C1097:H1097),對照表!$D$4:$I$4)/2.5</f>
        <v>0.19595687331536388</v>
      </c>
      <c r="J1097">
        <f ca="1">SUM(表格1[[#This Row],[step1]:[step3]])</f>
        <v>226</v>
      </c>
      <c r="K1097">
        <f ca="1">SUM(表格1[[#This Row],[step4]:[step6]])</f>
        <v>145</v>
      </c>
    </row>
    <row r="1098" spans="1:11" x14ac:dyDescent="0.4">
      <c r="A1098">
        <v>58</v>
      </c>
      <c r="B1098">
        <v>24</v>
      </c>
      <c r="C1098">
        <f t="shared" ca="1" si="26"/>
        <v>60</v>
      </c>
      <c r="D1098">
        <f t="shared" ca="1" si="26"/>
        <v>35</v>
      </c>
      <c r="E1098">
        <f t="shared" ca="1" si="26"/>
        <v>132</v>
      </c>
      <c r="F1098">
        <f t="shared" ca="1" si="26"/>
        <v>161</v>
      </c>
      <c r="G1098">
        <f t="shared" ca="1" si="26"/>
        <v>54</v>
      </c>
      <c r="H1098">
        <f t="shared" ca="1" si="26"/>
        <v>85</v>
      </c>
      <c r="I1098" s="3">
        <f ca="1">SUMPRODUCT(C1098:H1098/SUM(C1098:H1098),對照表!$D$4:$I$4)/2.5</f>
        <v>0.14611005692599618</v>
      </c>
      <c r="J1098">
        <f ca="1">SUM(表格1[[#This Row],[step1]:[step3]])</f>
        <v>227</v>
      </c>
      <c r="K1098">
        <f ca="1">SUM(表格1[[#This Row],[step4]:[step6]])</f>
        <v>300</v>
      </c>
    </row>
    <row r="1099" spans="1:11" x14ac:dyDescent="0.4">
      <c r="A1099">
        <v>59</v>
      </c>
      <c r="B1099">
        <v>24</v>
      </c>
      <c r="C1099">
        <f t="shared" ca="1" si="26"/>
        <v>84</v>
      </c>
      <c r="D1099">
        <f t="shared" ca="1" si="26"/>
        <v>54</v>
      </c>
      <c r="E1099">
        <f t="shared" ca="1" si="26"/>
        <v>56</v>
      </c>
      <c r="F1099">
        <f t="shared" ca="1" si="26"/>
        <v>59</v>
      </c>
      <c r="G1099">
        <f t="shared" ca="1" si="26"/>
        <v>10</v>
      </c>
      <c r="H1099">
        <f t="shared" ca="1" si="26"/>
        <v>38</v>
      </c>
      <c r="I1099" s="3">
        <f ca="1">SUMPRODUCT(C1099:H1099/SUM(C1099:H1099),對照表!$D$4:$I$4)/2.5</f>
        <v>0.22225913621262458</v>
      </c>
      <c r="J1099">
        <f ca="1">SUM(表格1[[#This Row],[step1]:[step3]])</f>
        <v>194</v>
      </c>
      <c r="K1099">
        <f ca="1">SUM(表格1[[#This Row],[step4]:[step6]])</f>
        <v>107</v>
      </c>
    </row>
    <row r="1100" spans="1:11" x14ac:dyDescent="0.4">
      <c r="A1100">
        <f>ROUNDDOWN(ROW()/10-50,0)</f>
        <v>60</v>
      </c>
      <c r="B1100">
        <v>24</v>
      </c>
      <c r="C1100">
        <f t="shared" ca="1" si="26"/>
        <v>80</v>
      </c>
      <c r="D1100">
        <f t="shared" ca="1" si="26"/>
        <v>93</v>
      </c>
      <c r="E1100">
        <f t="shared" ca="1" si="26"/>
        <v>132</v>
      </c>
      <c r="F1100">
        <f t="shared" ca="1" si="26"/>
        <v>4</v>
      </c>
      <c r="G1100">
        <f t="shared" ca="1" si="26"/>
        <v>21</v>
      </c>
      <c r="H1100">
        <f t="shared" ca="1" si="26"/>
        <v>115</v>
      </c>
      <c r="I1100" s="3">
        <f ca="1">SUMPRODUCT(C1100:H1100/SUM(C1100:H1100),對照表!$D$4:$I$4)/2.5</f>
        <v>0.1948314606741573</v>
      </c>
      <c r="J1100">
        <f ca="1">SUM(表格1[[#This Row],[step1]:[step3]])</f>
        <v>305</v>
      </c>
      <c r="K1100">
        <f ca="1">SUM(表格1[[#This Row],[step4]:[step6]])</f>
        <v>140</v>
      </c>
    </row>
    <row r="1101" spans="1:11" x14ac:dyDescent="0.4">
      <c r="A1101">
        <f t="shared" ref="A1101:A1164" si="27">ROUNDDOWN(ROW()/10-50,0)</f>
        <v>60</v>
      </c>
      <c r="B1101">
        <v>24</v>
      </c>
      <c r="C1101">
        <f t="shared" ca="1" si="26"/>
        <v>20</v>
      </c>
      <c r="D1101">
        <f t="shared" ca="1" si="26"/>
        <v>68</v>
      </c>
      <c r="E1101">
        <f t="shared" ca="1" si="26"/>
        <v>32</v>
      </c>
      <c r="F1101">
        <f t="shared" ca="1" si="26"/>
        <v>14</v>
      </c>
      <c r="G1101">
        <f t="shared" ca="1" si="26"/>
        <v>32</v>
      </c>
      <c r="H1101">
        <f t="shared" ca="1" si="26"/>
        <v>149</v>
      </c>
      <c r="I1101" s="3">
        <f ca="1">SUMPRODUCT(C1101:H1101/SUM(C1101:H1101),對照表!$D$4:$I$4)/2.5</f>
        <v>0.11492063492063494</v>
      </c>
      <c r="J1101">
        <f ca="1">SUM(表格1[[#This Row],[step1]:[step3]])</f>
        <v>120</v>
      </c>
      <c r="K1101">
        <f ca="1">SUM(表格1[[#This Row],[step4]:[step6]])</f>
        <v>195</v>
      </c>
    </row>
    <row r="1102" spans="1:11" x14ac:dyDescent="0.4">
      <c r="A1102">
        <f t="shared" si="27"/>
        <v>60</v>
      </c>
      <c r="B1102">
        <v>24</v>
      </c>
      <c r="C1102">
        <f t="shared" ca="1" si="26"/>
        <v>66</v>
      </c>
      <c r="D1102">
        <f t="shared" ca="1" si="26"/>
        <v>46</v>
      </c>
      <c r="E1102">
        <f t="shared" ca="1" si="26"/>
        <v>52</v>
      </c>
      <c r="F1102">
        <f t="shared" ca="1" si="26"/>
        <v>112</v>
      </c>
      <c r="G1102">
        <f t="shared" ca="1" si="26"/>
        <v>40</v>
      </c>
      <c r="H1102">
        <f t="shared" ca="1" si="26"/>
        <v>193</v>
      </c>
      <c r="I1102" s="3">
        <f ca="1">SUMPRODUCT(C1102:H1102/SUM(C1102:H1102),對照表!$D$4:$I$4)/2.5</f>
        <v>0.12141453831041257</v>
      </c>
      <c r="J1102">
        <f ca="1">SUM(表格1[[#This Row],[step1]:[step3]])</f>
        <v>164</v>
      </c>
      <c r="K1102">
        <f ca="1">SUM(表格1[[#This Row],[step4]:[step6]])</f>
        <v>345</v>
      </c>
    </row>
    <row r="1103" spans="1:11" x14ac:dyDescent="0.4">
      <c r="A1103">
        <f t="shared" si="27"/>
        <v>60</v>
      </c>
      <c r="B1103">
        <v>24</v>
      </c>
      <c r="C1103">
        <f t="shared" ca="1" si="26"/>
        <v>199</v>
      </c>
      <c r="D1103">
        <f t="shared" ca="1" si="26"/>
        <v>55</v>
      </c>
      <c r="E1103">
        <f t="shared" ca="1" si="26"/>
        <v>18</v>
      </c>
      <c r="F1103">
        <f t="shared" ca="1" si="26"/>
        <v>85</v>
      </c>
      <c r="G1103">
        <f t="shared" ca="1" si="26"/>
        <v>54</v>
      </c>
      <c r="H1103">
        <f t="shared" ca="1" si="26"/>
        <v>134</v>
      </c>
      <c r="I1103" s="3">
        <f ca="1">SUMPRODUCT(C1103:H1103/SUM(C1103:H1103),對照表!$D$4:$I$4)/2.5</f>
        <v>0.19853211009174312</v>
      </c>
      <c r="J1103">
        <f ca="1">SUM(表格1[[#This Row],[step1]:[step3]])</f>
        <v>272</v>
      </c>
      <c r="K1103">
        <f ca="1">SUM(表格1[[#This Row],[step4]:[step6]])</f>
        <v>273</v>
      </c>
    </row>
    <row r="1104" spans="1:11" x14ac:dyDescent="0.4">
      <c r="A1104">
        <f t="shared" si="27"/>
        <v>60</v>
      </c>
      <c r="B1104">
        <v>24</v>
      </c>
      <c r="C1104">
        <f t="shared" ca="1" si="26"/>
        <v>172</v>
      </c>
      <c r="D1104">
        <f t="shared" ca="1" si="26"/>
        <v>71</v>
      </c>
      <c r="E1104">
        <f t="shared" ca="1" si="26"/>
        <v>25</v>
      </c>
      <c r="F1104">
        <f t="shared" ca="1" si="26"/>
        <v>117</v>
      </c>
      <c r="G1104">
        <f t="shared" ca="1" si="26"/>
        <v>38</v>
      </c>
      <c r="H1104">
        <f t="shared" ca="1" si="26"/>
        <v>73</v>
      </c>
      <c r="I1104" s="3">
        <f ca="1">SUMPRODUCT(C1104:H1104/SUM(C1104:H1104),對照表!$D$4:$I$4)/2.5</f>
        <v>0.2153225806451613</v>
      </c>
      <c r="J1104">
        <f ca="1">SUM(表格1[[#This Row],[step1]:[step3]])</f>
        <v>268</v>
      </c>
      <c r="K1104">
        <f ca="1">SUM(表格1[[#This Row],[step4]:[step6]])</f>
        <v>228</v>
      </c>
    </row>
    <row r="1105" spans="1:11" x14ac:dyDescent="0.4">
      <c r="A1105">
        <f t="shared" si="27"/>
        <v>60</v>
      </c>
      <c r="B1105">
        <v>24</v>
      </c>
      <c r="C1105">
        <f t="shared" ca="1" si="26"/>
        <v>58</v>
      </c>
      <c r="D1105">
        <f t="shared" ca="1" si="26"/>
        <v>45</v>
      </c>
      <c r="E1105">
        <f t="shared" ca="1" si="26"/>
        <v>7</v>
      </c>
      <c r="F1105">
        <f t="shared" ca="1" si="26"/>
        <v>99</v>
      </c>
      <c r="G1105">
        <f t="shared" ca="1" si="26"/>
        <v>144</v>
      </c>
      <c r="H1105">
        <f t="shared" ca="1" si="26"/>
        <v>32</v>
      </c>
      <c r="I1105" s="3">
        <f ca="1">SUMPRODUCT(C1105:H1105/SUM(C1105:H1105),對照表!$D$4:$I$4)/2.5</f>
        <v>0.12467532467532468</v>
      </c>
      <c r="J1105">
        <f ca="1">SUM(表格1[[#This Row],[step1]:[step3]])</f>
        <v>110</v>
      </c>
      <c r="K1105">
        <f ca="1">SUM(表格1[[#This Row],[step4]:[step6]])</f>
        <v>275</v>
      </c>
    </row>
    <row r="1106" spans="1:11" x14ac:dyDescent="0.4">
      <c r="A1106">
        <f t="shared" si="27"/>
        <v>60</v>
      </c>
      <c r="B1106">
        <v>24</v>
      </c>
      <c r="C1106">
        <f t="shared" ca="1" si="26"/>
        <v>18</v>
      </c>
      <c r="D1106">
        <f t="shared" ca="1" si="26"/>
        <v>120</v>
      </c>
      <c r="E1106">
        <f t="shared" ca="1" si="26"/>
        <v>85</v>
      </c>
      <c r="F1106">
        <f t="shared" ca="1" si="26"/>
        <v>94</v>
      </c>
      <c r="G1106">
        <f t="shared" ca="1" si="26"/>
        <v>81</v>
      </c>
      <c r="H1106">
        <f t="shared" ca="1" si="26"/>
        <v>37</v>
      </c>
      <c r="I1106" s="3">
        <f ca="1">SUMPRODUCT(C1106:H1106/SUM(C1106:H1106),對照表!$D$4:$I$4)/2.5</f>
        <v>0.15999999999999998</v>
      </c>
      <c r="J1106">
        <f ca="1">SUM(表格1[[#This Row],[step1]:[step3]])</f>
        <v>223</v>
      </c>
      <c r="K1106">
        <f ca="1">SUM(表格1[[#This Row],[step4]:[step6]])</f>
        <v>212</v>
      </c>
    </row>
    <row r="1107" spans="1:11" x14ac:dyDescent="0.4">
      <c r="A1107">
        <f t="shared" si="27"/>
        <v>60</v>
      </c>
      <c r="B1107">
        <v>24</v>
      </c>
      <c r="C1107">
        <f t="shared" ca="1" si="26"/>
        <v>9</v>
      </c>
      <c r="D1107">
        <f t="shared" ca="1" si="26"/>
        <v>50</v>
      </c>
      <c r="E1107">
        <f t="shared" ca="1" si="26"/>
        <v>17</v>
      </c>
      <c r="F1107">
        <f t="shared" ca="1" si="26"/>
        <v>16</v>
      </c>
      <c r="G1107">
        <f t="shared" ca="1" si="26"/>
        <v>32</v>
      </c>
      <c r="H1107">
        <f t="shared" ca="1" si="26"/>
        <v>206</v>
      </c>
      <c r="I1107" s="3">
        <f ca="1">SUMPRODUCT(C1107:H1107/SUM(C1107:H1107),對照表!$D$4:$I$4)/2.5</f>
        <v>7.1515151515151518E-2</v>
      </c>
      <c r="J1107">
        <f ca="1">SUM(表格1[[#This Row],[step1]:[step3]])</f>
        <v>76</v>
      </c>
      <c r="K1107">
        <f ca="1">SUM(表格1[[#This Row],[step4]:[step6]])</f>
        <v>254</v>
      </c>
    </row>
    <row r="1108" spans="1:11" x14ac:dyDescent="0.4">
      <c r="A1108">
        <f t="shared" si="27"/>
        <v>60</v>
      </c>
      <c r="B1108">
        <v>24</v>
      </c>
      <c r="C1108">
        <f t="shared" ca="1" si="26"/>
        <v>99</v>
      </c>
      <c r="D1108">
        <f t="shared" ca="1" si="26"/>
        <v>162</v>
      </c>
      <c r="E1108">
        <f t="shared" ca="1" si="26"/>
        <v>204</v>
      </c>
      <c r="F1108">
        <f t="shared" ca="1" si="26"/>
        <v>60</v>
      </c>
      <c r="G1108">
        <f t="shared" ca="1" si="26"/>
        <v>17</v>
      </c>
      <c r="H1108">
        <f t="shared" ca="1" si="26"/>
        <v>244</v>
      </c>
      <c r="I1108" s="3">
        <f ca="1">SUMPRODUCT(C1108:H1108/SUM(C1108:H1108),對照表!$D$4:$I$4)/2.5</f>
        <v>0.17175572519083968</v>
      </c>
      <c r="J1108">
        <f ca="1">SUM(表格1[[#This Row],[step1]:[step3]])</f>
        <v>465</v>
      </c>
      <c r="K1108">
        <f ca="1">SUM(表格1[[#This Row],[step4]:[step6]])</f>
        <v>321</v>
      </c>
    </row>
    <row r="1109" spans="1:11" x14ac:dyDescent="0.4">
      <c r="A1109">
        <f t="shared" si="27"/>
        <v>60</v>
      </c>
      <c r="B1109">
        <v>24</v>
      </c>
      <c r="C1109">
        <f t="shared" ca="1" si="26"/>
        <v>142</v>
      </c>
      <c r="D1109">
        <f t="shared" ca="1" si="26"/>
        <v>159</v>
      </c>
      <c r="E1109">
        <f t="shared" ca="1" si="26"/>
        <v>8</v>
      </c>
      <c r="F1109">
        <f t="shared" ca="1" si="26"/>
        <v>76</v>
      </c>
      <c r="G1109">
        <f t="shared" ca="1" si="26"/>
        <v>64</v>
      </c>
      <c r="H1109">
        <f t="shared" ca="1" si="26"/>
        <v>77</v>
      </c>
      <c r="I1109" s="3">
        <f ca="1">SUMPRODUCT(C1109:H1109/SUM(C1109:H1109),對照表!$D$4:$I$4)/2.5</f>
        <v>0.21615969581749045</v>
      </c>
      <c r="J1109">
        <f ca="1">SUM(表格1[[#This Row],[step1]:[step3]])</f>
        <v>309</v>
      </c>
      <c r="K1109">
        <f ca="1">SUM(表格1[[#This Row],[step4]:[step6]])</f>
        <v>217</v>
      </c>
    </row>
    <row r="1110" spans="1:11" x14ac:dyDescent="0.4">
      <c r="A1110">
        <f t="shared" si="27"/>
        <v>61</v>
      </c>
      <c r="B1110">
        <v>24</v>
      </c>
      <c r="C1110">
        <f t="shared" ca="1" si="26"/>
        <v>103</v>
      </c>
      <c r="D1110">
        <f t="shared" ca="1" si="26"/>
        <v>92</v>
      </c>
      <c r="E1110">
        <f t="shared" ca="1" si="26"/>
        <v>7</v>
      </c>
      <c r="F1110">
        <f t="shared" ca="1" si="26"/>
        <v>5</v>
      </c>
      <c r="G1110">
        <f t="shared" ca="1" si="26"/>
        <v>27</v>
      </c>
      <c r="H1110">
        <f t="shared" ca="1" si="26"/>
        <v>219</v>
      </c>
      <c r="I1110" s="3">
        <f ca="1">SUMPRODUCT(C1110:H1110/SUM(C1110:H1110),對照表!$D$4:$I$4)/2.5</f>
        <v>0.15607064017660044</v>
      </c>
      <c r="J1110">
        <f ca="1">SUM(表格1[[#This Row],[step1]:[step3]])</f>
        <v>202</v>
      </c>
      <c r="K1110">
        <f ca="1">SUM(表格1[[#This Row],[step4]:[step6]])</f>
        <v>251</v>
      </c>
    </row>
    <row r="1111" spans="1:11" x14ac:dyDescent="0.4">
      <c r="A1111">
        <f t="shared" si="27"/>
        <v>61</v>
      </c>
      <c r="B1111">
        <v>24</v>
      </c>
      <c r="C1111">
        <f t="shared" ca="1" si="26"/>
        <v>107</v>
      </c>
      <c r="D1111">
        <f t="shared" ca="1" si="26"/>
        <v>160</v>
      </c>
      <c r="E1111">
        <f t="shared" ca="1" si="26"/>
        <v>54</v>
      </c>
      <c r="F1111">
        <f t="shared" ca="1" si="26"/>
        <v>39</v>
      </c>
      <c r="G1111">
        <f t="shared" ca="1" si="26"/>
        <v>28</v>
      </c>
      <c r="H1111">
        <f t="shared" ca="1" si="26"/>
        <v>94</v>
      </c>
      <c r="I1111" s="3">
        <f ca="1">SUMPRODUCT(C1111:H1111/SUM(C1111:H1111),對照表!$D$4:$I$4)/2.5</f>
        <v>0.21887966804979256</v>
      </c>
      <c r="J1111">
        <f ca="1">SUM(表格1[[#This Row],[step1]:[step3]])</f>
        <v>321</v>
      </c>
      <c r="K1111">
        <f ca="1">SUM(表格1[[#This Row],[step4]:[step6]])</f>
        <v>161</v>
      </c>
    </row>
    <row r="1112" spans="1:11" x14ac:dyDescent="0.4">
      <c r="A1112">
        <f t="shared" si="27"/>
        <v>61</v>
      </c>
      <c r="B1112">
        <v>24</v>
      </c>
      <c r="C1112">
        <f t="shared" ca="1" si="26"/>
        <v>25</v>
      </c>
      <c r="D1112">
        <f t="shared" ca="1" si="26"/>
        <v>63</v>
      </c>
      <c r="E1112">
        <f t="shared" ca="1" si="26"/>
        <v>182</v>
      </c>
      <c r="F1112">
        <f t="shared" ca="1" si="26"/>
        <v>174</v>
      </c>
      <c r="G1112">
        <f t="shared" ca="1" si="26"/>
        <v>23</v>
      </c>
      <c r="H1112">
        <f t="shared" ca="1" si="26"/>
        <v>87</v>
      </c>
      <c r="I1112" s="3">
        <f ca="1">SUMPRODUCT(C1112:H1112/SUM(C1112:H1112),對照表!$D$4:$I$4)/2.5</f>
        <v>0.14927797833935019</v>
      </c>
      <c r="J1112">
        <f ca="1">SUM(表格1[[#This Row],[step1]:[step3]])</f>
        <v>270</v>
      </c>
      <c r="K1112">
        <f ca="1">SUM(表格1[[#This Row],[step4]:[step6]])</f>
        <v>284</v>
      </c>
    </row>
    <row r="1113" spans="1:11" x14ac:dyDescent="0.4">
      <c r="A1113">
        <f t="shared" si="27"/>
        <v>61</v>
      </c>
      <c r="B1113">
        <v>24</v>
      </c>
      <c r="C1113">
        <f t="shared" ca="1" si="26"/>
        <v>83</v>
      </c>
      <c r="D1113">
        <f t="shared" ca="1" si="26"/>
        <v>16</v>
      </c>
      <c r="E1113">
        <f t="shared" ca="1" si="26"/>
        <v>46</v>
      </c>
      <c r="F1113">
        <f t="shared" ca="1" si="26"/>
        <v>125</v>
      </c>
      <c r="G1113">
        <f t="shared" ca="1" si="26"/>
        <v>33</v>
      </c>
      <c r="H1113">
        <f t="shared" ca="1" si="26"/>
        <v>19</v>
      </c>
      <c r="I1113" s="3">
        <f ca="1">SUMPRODUCT(C1113:H1113/SUM(C1113:H1113),對照表!$D$4:$I$4)/2.5</f>
        <v>0.18540372670807453</v>
      </c>
      <c r="J1113">
        <f ca="1">SUM(表格1[[#This Row],[step1]:[step3]])</f>
        <v>145</v>
      </c>
      <c r="K1113">
        <f ca="1">SUM(表格1[[#This Row],[step4]:[step6]])</f>
        <v>177</v>
      </c>
    </row>
    <row r="1114" spans="1:11" x14ac:dyDescent="0.4">
      <c r="A1114">
        <f t="shared" si="27"/>
        <v>61</v>
      </c>
      <c r="B1114">
        <v>24</v>
      </c>
      <c r="C1114">
        <f t="shared" ca="1" si="26"/>
        <v>138</v>
      </c>
      <c r="D1114">
        <f t="shared" ca="1" si="26"/>
        <v>59</v>
      </c>
      <c r="E1114">
        <f t="shared" ca="1" si="26"/>
        <v>44</v>
      </c>
      <c r="F1114">
        <f t="shared" ca="1" si="26"/>
        <v>12</v>
      </c>
      <c r="G1114">
        <f t="shared" ca="1" si="26"/>
        <v>112</v>
      </c>
      <c r="H1114">
        <f t="shared" ca="1" si="26"/>
        <v>78</v>
      </c>
      <c r="I1114" s="3">
        <f ca="1">SUMPRODUCT(C1114:H1114/SUM(C1114:H1114),對照表!$D$4:$I$4)/2.5</f>
        <v>0.18713318284424377</v>
      </c>
      <c r="J1114">
        <f ca="1">SUM(表格1[[#This Row],[step1]:[step3]])</f>
        <v>241</v>
      </c>
      <c r="K1114">
        <f ca="1">SUM(表格1[[#This Row],[step4]:[step6]])</f>
        <v>202</v>
      </c>
    </row>
    <row r="1115" spans="1:11" x14ac:dyDescent="0.4">
      <c r="A1115">
        <f t="shared" si="27"/>
        <v>61</v>
      </c>
      <c r="B1115">
        <v>24</v>
      </c>
      <c r="C1115">
        <f t="shared" ca="1" si="26"/>
        <v>24</v>
      </c>
      <c r="D1115">
        <f t="shared" ca="1" si="26"/>
        <v>4</v>
      </c>
      <c r="E1115">
        <f t="shared" ca="1" si="26"/>
        <v>99</v>
      </c>
      <c r="F1115">
        <f t="shared" ca="1" si="26"/>
        <v>4</v>
      </c>
      <c r="G1115">
        <f t="shared" ca="1" si="26"/>
        <v>57</v>
      </c>
      <c r="H1115">
        <f t="shared" ca="1" si="26"/>
        <v>166</v>
      </c>
      <c r="I1115" s="3">
        <f ca="1">SUMPRODUCT(C1115:H1115/SUM(C1115:H1115),對照表!$D$4:$I$4)/2.5</f>
        <v>8.7570621468926552E-2</v>
      </c>
      <c r="J1115">
        <f ca="1">SUM(表格1[[#This Row],[step1]:[step3]])</f>
        <v>127</v>
      </c>
      <c r="K1115">
        <f ca="1">SUM(表格1[[#This Row],[step4]:[step6]])</f>
        <v>227</v>
      </c>
    </row>
    <row r="1116" spans="1:11" x14ac:dyDescent="0.4">
      <c r="A1116">
        <f t="shared" si="27"/>
        <v>61</v>
      </c>
      <c r="B1116">
        <v>24</v>
      </c>
      <c r="C1116">
        <f t="shared" ca="1" si="26"/>
        <v>32</v>
      </c>
      <c r="D1116">
        <f t="shared" ca="1" si="26"/>
        <v>190</v>
      </c>
      <c r="E1116">
        <f t="shared" ca="1" si="26"/>
        <v>160</v>
      </c>
      <c r="F1116">
        <f t="shared" ca="1" si="26"/>
        <v>77</v>
      </c>
      <c r="G1116">
        <f t="shared" ca="1" si="26"/>
        <v>80</v>
      </c>
      <c r="H1116">
        <f t="shared" ca="1" si="26"/>
        <v>26</v>
      </c>
      <c r="I1116" s="3">
        <f ca="1">SUMPRODUCT(C1116:H1116/SUM(C1116:H1116),對照表!$D$4:$I$4)/2.5</f>
        <v>0.19380530973451329</v>
      </c>
      <c r="J1116">
        <f ca="1">SUM(表格1[[#This Row],[step1]:[step3]])</f>
        <v>382</v>
      </c>
      <c r="K1116">
        <f ca="1">SUM(表格1[[#This Row],[step4]:[step6]])</f>
        <v>183</v>
      </c>
    </row>
    <row r="1117" spans="1:11" x14ac:dyDescent="0.4">
      <c r="A1117">
        <f t="shared" si="27"/>
        <v>61</v>
      </c>
      <c r="B1117">
        <v>24</v>
      </c>
      <c r="C1117">
        <f t="shared" ca="1" si="26"/>
        <v>9</v>
      </c>
      <c r="D1117">
        <f t="shared" ca="1" si="26"/>
        <v>3</v>
      </c>
      <c r="E1117">
        <f t="shared" ca="1" si="26"/>
        <v>34</v>
      </c>
      <c r="F1117">
        <f t="shared" ca="1" si="26"/>
        <v>45</v>
      </c>
      <c r="G1117">
        <f t="shared" ca="1" si="26"/>
        <v>130</v>
      </c>
      <c r="H1117">
        <f t="shared" ca="1" si="26"/>
        <v>28</v>
      </c>
      <c r="I1117" s="3">
        <f ca="1">SUMPRODUCT(C1117:H1117/SUM(C1117:H1117),對照表!$D$4:$I$4)/2.5</f>
        <v>6.3453815261044183E-2</v>
      </c>
      <c r="J1117">
        <f ca="1">SUM(表格1[[#This Row],[step1]:[step3]])</f>
        <v>46</v>
      </c>
      <c r="K1117">
        <f ca="1">SUM(表格1[[#This Row],[step4]:[step6]])</f>
        <v>203</v>
      </c>
    </row>
    <row r="1118" spans="1:11" x14ac:dyDescent="0.4">
      <c r="A1118">
        <f t="shared" si="27"/>
        <v>61</v>
      </c>
      <c r="B1118">
        <v>24</v>
      </c>
      <c r="C1118">
        <f t="shared" ca="1" si="26"/>
        <v>5</v>
      </c>
      <c r="D1118">
        <f t="shared" ca="1" si="26"/>
        <v>145</v>
      </c>
      <c r="E1118">
        <f t="shared" ca="1" si="26"/>
        <v>144</v>
      </c>
      <c r="F1118">
        <f t="shared" ca="1" si="26"/>
        <v>80</v>
      </c>
      <c r="G1118">
        <f t="shared" ca="1" si="26"/>
        <v>68</v>
      </c>
      <c r="H1118">
        <f t="shared" ca="1" si="26"/>
        <v>16</v>
      </c>
      <c r="I1118" s="3">
        <f ca="1">SUMPRODUCT(C1118:H1118/SUM(C1118:H1118),對照表!$D$4:$I$4)/2.5</f>
        <v>0.1796943231441048</v>
      </c>
      <c r="J1118">
        <f ca="1">SUM(表格1[[#This Row],[step1]:[step3]])</f>
        <v>294</v>
      </c>
      <c r="K1118">
        <f ca="1">SUM(表格1[[#This Row],[step4]:[step6]])</f>
        <v>164</v>
      </c>
    </row>
    <row r="1119" spans="1:11" x14ac:dyDescent="0.4">
      <c r="A1119">
        <f t="shared" si="27"/>
        <v>61</v>
      </c>
      <c r="B1119">
        <v>24</v>
      </c>
      <c r="C1119">
        <f t="shared" ca="1" si="26"/>
        <v>77</v>
      </c>
      <c r="D1119">
        <f t="shared" ca="1" si="26"/>
        <v>15</v>
      </c>
      <c r="E1119">
        <f t="shared" ca="1" si="26"/>
        <v>56</v>
      </c>
      <c r="F1119">
        <f t="shared" ca="1" si="26"/>
        <v>22</v>
      </c>
      <c r="G1119">
        <f t="shared" ca="1" si="26"/>
        <v>98</v>
      </c>
      <c r="H1119">
        <f t="shared" ca="1" si="26"/>
        <v>2</v>
      </c>
      <c r="I1119" s="3">
        <f ca="1">SUMPRODUCT(C1119:H1119/SUM(C1119:H1119),對照表!$D$4:$I$4)/2.5</f>
        <v>0.18037037037037038</v>
      </c>
      <c r="J1119">
        <f ca="1">SUM(表格1[[#This Row],[step1]:[step3]])</f>
        <v>148</v>
      </c>
      <c r="K1119">
        <f ca="1">SUM(表格1[[#This Row],[step4]:[step6]])</f>
        <v>122</v>
      </c>
    </row>
    <row r="1120" spans="1:11" x14ac:dyDescent="0.4">
      <c r="A1120">
        <f t="shared" si="27"/>
        <v>62</v>
      </c>
      <c r="B1120">
        <v>24</v>
      </c>
      <c r="C1120">
        <f t="shared" ca="1" si="26"/>
        <v>204</v>
      </c>
      <c r="D1120">
        <f t="shared" ca="1" si="26"/>
        <v>113</v>
      </c>
      <c r="E1120">
        <f t="shared" ca="1" si="26"/>
        <v>34</v>
      </c>
      <c r="F1120">
        <f t="shared" ca="1" si="26"/>
        <v>46</v>
      </c>
      <c r="G1120">
        <f t="shared" ca="1" si="26"/>
        <v>64</v>
      </c>
      <c r="H1120">
        <f t="shared" ca="1" si="26"/>
        <v>42</v>
      </c>
      <c r="I1120" s="3">
        <f ca="1">SUMPRODUCT(C1120:H1120/SUM(C1120:H1120),對照表!$D$4:$I$4)/2.5</f>
        <v>0.25228628230616301</v>
      </c>
      <c r="J1120">
        <f ca="1">SUM(表格1[[#This Row],[step1]:[step3]])</f>
        <v>351</v>
      </c>
      <c r="K1120">
        <f ca="1">SUM(表格1[[#This Row],[step4]:[step6]])</f>
        <v>152</v>
      </c>
    </row>
    <row r="1121" spans="1:11" x14ac:dyDescent="0.4">
      <c r="A1121">
        <f t="shared" si="27"/>
        <v>62</v>
      </c>
      <c r="B1121">
        <v>24</v>
      </c>
      <c r="C1121">
        <f t="shared" ca="1" si="26"/>
        <v>92</v>
      </c>
      <c r="D1121">
        <f t="shared" ca="1" si="26"/>
        <v>38</v>
      </c>
      <c r="E1121">
        <f t="shared" ca="1" si="26"/>
        <v>29</v>
      </c>
      <c r="F1121">
        <f t="shared" ca="1" si="26"/>
        <v>120</v>
      </c>
      <c r="G1121">
        <f t="shared" ca="1" si="26"/>
        <v>192</v>
      </c>
      <c r="H1121">
        <f t="shared" ca="1" si="26"/>
        <v>45</v>
      </c>
      <c r="I1121" s="3">
        <f ca="1">SUMPRODUCT(C1121:H1121/SUM(C1121:H1121),對照表!$D$4:$I$4)/2.5</f>
        <v>0.12790697674418605</v>
      </c>
      <c r="J1121">
        <f ca="1">SUM(表格1[[#This Row],[step1]:[step3]])</f>
        <v>159</v>
      </c>
      <c r="K1121">
        <f ca="1">SUM(表格1[[#This Row],[step4]:[step6]])</f>
        <v>357</v>
      </c>
    </row>
    <row r="1122" spans="1:11" x14ac:dyDescent="0.4">
      <c r="A1122">
        <f t="shared" si="27"/>
        <v>62</v>
      </c>
      <c r="B1122">
        <v>24</v>
      </c>
      <c r="C1122">
        <f t="shared" ca="1" si="26"/>
        <v>44</v>
      </c>
      <c r="D1122">
        <f t="shared" ca="1" si="26"/>
        <v>3</v>
      </c>
      <c r="E1122">
        <f t="shared" ca="1" si="26"/>
        <v>86</v>
      </c>
      <c r="F1122">
        <f t="shared" ca="1" si="26"/>
        <v>65</v>
      </c>
      <c r="G1122">
        <f t="shared" ca="1" si="26"/>
        <v>57</v>
      </c>
      <c r="H1122">
        <f t="shared" ca="1" si="26"/>
        <v>21</v>
      </c>
      <c r="I1122" s="3">
        <f ca="1">SUMPRODUCT(C1122:H1122/SUM(C1122:H1122),對照表!$D$4:$I$4)/2.5</f>
        <v>0.15289855072463768</v>
      </c>
      <c r="J1122">
        <f ca="1">SUM(表格1[[#This Row],[step1]:[step3]])</f>
        <v>133</v>
      </c>
      <c r="K1122">
        <f ca="1">SUM(表格1[[#This Row],[step4]:[step6]])</f>
        <v>143</v>
      </c>
    </row>
    <row r="1123" spans="1:11" x14ac:dyDescent="0.4">
      <c r="A1123">
        <f t="shared" si="27"/>
        <v>62</v>
      </c>
      <c r="B1123">
        <v>24</v>
      </c>
      <c r="C1123">
        <f t="shared" ca="1" si="26"/>
        <v>86</v>
      </c>
      <c r="D1123">
        <f t="shared" ca="1" si="26"/>
        <v>249</v>
      </c>
      <c r="E1123">
        <f t="shared" ca="1" si="26"/>
        <v>147</v>
      </c>
      <c r="F1123">
        <f t="shared" ca="1" si="26"/>
        <v>73</v>
      </c>
      <c r="G1123">
        <f t="shared" ca="1" si="26"/>
        <v>65</v>
      </c>
      <c r="H1123">
        <f t="shared" ca="1" si="26"/>
        <v>10</v>
      </c>
      <c r="I1123" s="3">
        <f ca="1">SUMPRODUCT(C1123:H1123/SUM(C1123:H1123),對照表!$D$4:$I$4)/2.5</f>
        <v>0.23142857142857146</v>
      </c>
      <c r="J1123">
        <f ca="1">SUM(表格1[[#This Row],[step1]:[step3]])</f>
        <v>482</v>
      </c>
      <c r="K1123">
        <f ca="1">SUM(表格1[[#This Row],[step4]:[step6]])</f>
        <v>148</v>
      </c>
    </row>
    <row r="1124" spans="1:11" x14ac:dyDescent="0.4">
      <c r="A1124">
        <f t="shared" si="27"/>
        <v>62</v>
      </c>
      <c r="B1124">
        <v>24</v>
      </c>
      <c r="C1124">
        <f t="shared" ca="1" si="26"/>
        <v>48</v>
      </c>
      <c r="D1124">
        <f t="shared" ca="1" si="26"/>
        <v>82</v>
      </c>
      <c r="E1124">
        <f t="shared" ca="1" si="26"/>
        <v>179</v>
      </c>
      <c r="F1124">
        <f t="shared" ca="1" si="26"/>
        <v>4</v>
      </c>
      <c r="G1124">
        <f t="shared" ca="1" si="26"/>
        <v>95</v>
      </c>
      <c r="H1124">
        <f t="shared" ca="1" si="26"/>
        <v>16</v>
      </c>
      <c r="I1124" s="3">
        <f ca="1">SUMPRODUCT(C1124:H1124/SUM(C1124:H1124),對照表!$D$4:$I$4)/2.5</f>
        <v>0.18867924528301888</v>
      </c>
      <c r="J1124">
        <f ca="1">SUM(表格1[[#This Row],[step1]:[step3]])</f>
        <v>309</v>
      </c>
      <c r="K1124">
        <f ca="1">SUM(表格1[[#This Row],[step4]:[step6]])</f>
        <v>115</v>
      </c>
    </row>
    <row r="1125" spans="1:11" x14ac:dyDescent="0.4">
      <c r="A1125">
        <f t="shared" si="27"/>
        <v>62</v>
      </c>
      <c r="B1125">
        <v>24</v>
      </c>
      <c r="C1125">
        <f t="shared" ca="1" si="26"/>
        <v>69</v>
      </c>
      <c r="D1125">
        <f t="shared" ca="1" si="26"/>
        <v>37</v>
      </c>
      <c r="E1125">
        <f t="shared" ca="1" si="26"/>
        <v>72</v>
      </c>
      <c r="F1125">
        <f t="shared" ca="1" si="26"/>
        <v>124</v>
      </c>
      <c r="G1125">
        <f t="shared" ca="1" si="26"/>
        <v>2</v>
      </c>
      <c r="H1125">
        <f t="shared" ca="1" si="26"/>
        <v>23</v>
      </c>
      <c r="I1125" s="3">
        <f ca="1">SUMPRODUCT(C1125:H1125/SUM(C1125:H1125),對照表!$D$4:$I$4)/2.5</f>
        <v>0.20030581039755352</v>
      </c>
      <c r="J1125">
        <f ca="1">SUM(表格1[[#This Row],[step1]:[step3]])</f>
        <v>178</v>
      </c>
      <c r="K1125">
        <f ca="1">SUM(表格1[[#This Row],[step4]:[step6]])</f>
        <v>149</v>
      </c>
    </row>
    <row r="1126" spans="1:11" x14ac:dyDescent="0.4">
      <c r="A1126">
        <f t="shared" si="27"/>
        <v>62</v>
      </c>
      <c r="B1126">
        <v>24</v>
      </c>
      <c r="C1126">
        <f t="shared" ca="1" si="26"/>
        <v>61</v>
      </c>
      <c r="D1126">
        <f t="shared" ca="1" si="26"/>
        <v>66</v>
      </c>
      <c r="E1126">
        <f t="shared" ca="1" si="26"/>
        <v>60</v>
      </c>
      <c r="F1126">
        <f t="shared" ca="1" si="26"/>
        <v>52</v>
      </c>
      <c r="G1126">
        <f t="shared" ca="1" si="26"/>
        <v>94</v>
      </c>
      <c r="H1126">
        <f t="shared" ca="1" si="26"/>
        <v>50</v>
      </c>
      <c r="I1126" s="3">
        <f ca="1">SUMPRODUCT(C1126:H1126/SUM(C1126:H1126),對照表!$D$4:$I$4)/2.5</f>
        <v>0.16031331592689296</v>
      </c>
      <c r="J1126">
        <f ca="1">SUM(表格1[[#This Row],[step1]:[step3]])</f>
        <v>187</v>
      </c>
      <c r="K1126">
        <f ca="1">SUM(表格1[[#This Row],[step4]:[step6]])</f>
        <v>196</v>
      </c>
    </row>
    <row r="1127" spans="1:11" x14ac:dyDescent="0.4">
      <c r="A1127">
        <f t="shared" si="27"/>
        <v>62</v>
      </c>
      <c r="B1127">
        <v>24</v>
      </c>
      <c r="C1127">
        <f t="shared" ca="1" si="26"/>
        <v>25</v>
      </c>
      <c r="D1127">
        <f t="shared" ca="1" si="26"/>
        <v>103</v>
      </c>
      <c r="E1127">
        <f t="shared" ca="1" si="26"/>
        <v>24</v>
      </c>
      <c r="F1127">
        <f t="shared" ca="1" si="26"/>
        <v>183</v>
      </c>
      <c r="G1127">
        <f t="shared" ca="1" si="26"/>
        <v>21</v>
      </c>
      <c r="H1127">
        <f t="shared" ca="1" si="26"/>
        <v>120</v>
      </c>
      <c r="I1127" s="3">
        <f ca="1">SUMPRODUCT(C1127:H1127/SUM(C1127:H1127),對照表!$D$4:$I$4)/2.5</f>
        <v>0.13445378151260506</v>
      </c>
      <c r="J1127">
        <f ca="1">SUM(表格1[[#This Row],[step1]:[step3]])</f>
        <v>152</v>
      </c>
      <c r="K1127">
        <f ca="1">SUM(表格1[[#This Row],[step4]:[step6]])</f>
        <v>324</v>
      </c>
    </row>
    <row r="1128" spans="1:11" x14ac:dyDescent="0.4">
      <c r="A1128">
        <f t="shared" si="27"/>
        <v>62</v>
      </c>
      <c r="B1128">
        <v>24</v>
      </c>
      <c r="C1128">
        <f t="shared" ca="1" si="26"/>
        <v>9</v>
      </c>
      <c r="D1128">
        <f t="shared" ca="1" si="26"/>
        <v>1</v>
      </c>
      <c r="E1128">
        <f t="shared" ca="1" si="26"/>
        <v>108</v>
      </c>
      <c r="F1128">
        <f t="shared" ca="1" si="26"/>
        <v>172</v>
      </c>
      <c r="G1128">
        <f t="shared" ca="1" si="26"/>
        <v>43</v>
      </c>
      <c r="H1128">
        <f t="shared" ca="1" si="26"/>
        <v>53</v>
      </c>
      <c r="I1128" s="3">
        <f ca="1">SUMPRODUCT(C1128:H1128/SUM(C1128:H1128),對照表!$D$4:$I$4)/2.5</f>
        <v>0.11062176165803109</v>
      </c>
      <c r="J1128">
        <f ca="1">SUM(表格1[[#This Row],[step1]:[step3]])</f>
        <v>118</v>
      </c>
      <c r="K1128">
        <f ca="1">SUM(表格1[[#This Row],[step4]:[step6]])</f>
        <v>268</v>
      </c>
    </row>
    <row r="1129" spans="1:11" x14ac:dyDescent="0.4">
      <c r="A1129">
        <f t="shared" si="27"/>
        <v>62</v>
      </c>
      <c r="B1129">
        <v>24</v>
      </c>
      <c r="C1129">
        <f t="shared" ca="1" si="26"/>
        <v>23</v>
      </c>
      <c r="D1129">
        <f t="shared" ca="1" si="26"/>
        <v>28</v>
      </c>
      <c r="E1129">
        <f t="shared" ca="1" si="26"/>
        <v>36</v>
      </c>
      <c r="F1129">
        <f t="shared" ca="1" si="26"/>
        <v>54</v>
      </c>
      <c r="G1129">
        <f t="shared" ca="1" si="26"/>
        <v>27</v>
      </c>
      <c r="H1129">
        <f t="shared" ca="1" si="26"/>
        <v>82</v>
      </c>
      <c r="I1129" s="3">
        <f ca="1">SUMPRODUCT(C1129:H1129/SUM(C1129:H1129),對照表!$D$4:$I$4)/2.5</f>
        <v>0.12079999999999999</v>
      </c>
      <c r="J1129">
        <f ca="1">SUM(表格1[[#This Row],[step1]:[step3]])</f>
        <v>87</v>
      </c>
      <c r="K1129">
        <f ca="1">SUM(表格1[[#This Row],[step4]:[step6]])</f>
        <v>163</v>
      </c>
    </row>
    <row r="1130" spans="1:11" x14ac:dyDescent="0.4">
      <c r="A1130">
        <f t="shared" si="27"/>
        <v>63</v>
      </c>
      <c r="B1130">
        <v>24</v>
      </c>
      <c r="C1130">
        <f t="shared" ca="1" si="26"/>
        <v>8</v>
      </c>
      <c r="D1130">
        <f t="shared" ca="1" si="26"/>
        <v>5</v>
      </c>
      <c r="E1130">
        <f t="shared" ca="1" si="26"/>
        <v>26</v>
      </c>
      <c r="F1130">
        <f t="shared" ca="1" si="26"/>
        <v>135</v>
      </c>
      <c r="G1130">
        <f t="shared" ca="1" si="26"/>
        <v>57</v>
      </c>
      <c r="H1130">
        <f t="shared" ca="1" si="26"/>
        <v>12</v>
      </c>
      <c r="I1130" s="3">
        <f ca="1">SUMPRODUCT(C1130:H1130/SUM(C1130:H1130),對照表!$D$4:$I$4)/2.5</f>
        <v>9.6296296296296297E-2</v>
      </c>
      <c r="J1130">
        <f ca="1">SUM(表格1[[#This Row],[step1]:[step3]])</f>
        <v>39</v>
      </c>
      <c r="K1130">
        <f ca="1">SUM(表格1[[#This Row],[step4]:[step6]])</f>
        <v>204</v>
      </c>
    </row>
    <row r="1131" spans="1:11" x14ac:dyDescent="0.4">
      <c r="A1131">
        <f t="shared" si="27"/>
        <v>63</v>
      </c>
      <c r="B1131">
        <v>24</v>
      </c>
      <c r="C1131">
        <f t="shared" ca="1" si="26"/>
        <v>48</v>
      </c>
      <c r="D1131">
        <f t="shared" ca="1" si="26"/>
        <v>119</v>
      </c>
      <c r="E1131">
        <f t="shared" ca="1" si="26"/>
        <v>87</v>
      </c>
      <c r="F1131">
        <f t="shared" ca="1" si="26"/>
        <v>45</v>
      </c>
      <c r="G1131">
        <f t="shared" ca="1" si="26"/>
        <v>6</v>
      </c>
      <c r="H1131">
        <f t="shared" ca="1" si="26"/>
        <v>109</v>
      </c>
      <c r="I1131" s="3">
        <f ca="1">SUMPRODUCT(C1131:H1131/SUM(C1131:H1131),對照表!$D$4:$I$4)/2.5</f>
        <v>0.18550724637681162</v>
      </c>
      <c r="J1131">
        <f ca="1">SUM(表格1[[#This Row],[step1]:[step3]])</f>
        <v>254</v>
      </c>
      <c r="K1131">
        <f ca="1">SUM(表格1[[#This Row],[step4]:[step6]])</f>
        <v>160</v>
      </c>
    </row>
    <row r="1132" spans="1:11" x14ac:dyDescent="0.4">
      <c r="A1132">
        <f t="shared" si="27"/>
        <v>63</v>
      </c>
      <c r="B1132">
        <v>24</v>
      </c>
      <c r="C1132">
        <f t="shared" ca="1" si="26"/>
        <v>124</v>
      </c>
      <c r="D1132">
        <f t="shared" ca="1" si="26"/>
        <v>31</v>
      </c>
      <c r="E1132">
        <f t="shared" ca="1" si="26"/>
        <v>1</v>
      </c>
      <c r="F1132">
        <f t="shared" ca="1" si="26"/>
        <v>122</v>
      </c>
      <c r="G1132">
        <f t="shared" ca="1" si="26"/>
        <v>105</v>
      </c>
      <c r="H1132">
        <f t="shared" ca="1" si="26"/>
        <v>20</v>
      </c>
      <c r="I1132" s="3">
        <f ca="1">SUMPRODUCT(C1132:H1132/SUM(C1132:H1132),對照表!$D$4:$I$4)/2.5</f>
        <v>0.17692307692307693</v>
      </c>
      <c r="J1132">
        <f ca="1">SUM(表格1[[#This Row],[step1]:[step3]])</f>
        <v>156</v>
      </c>
      <c r="K1132">
        <f ca="1">SUM(表格1[[#This Row],[step4]:[step6]])</f>
        <v>247</v>
      </c>
    </row>
    <row r="1133" spans="1:11" x14ac:dyDescent="0.4">
      <c r="A1133">
        <f t="shared" si="27"/>
        <v>63</v>
      </c>
      <c r="B1133">
        <v>24</v>
      </c>
      <c r="C1133">
        <f t="shared" ca="1" si="26"/>
        <v>156</v>
      </c>
      <c r="D1133">
        <f t="shared" ca="1" si="26"/>
        <v>23</v>
      </c>
      <c r="E1133">
        <f t="shared" ca="1" si="26"/>
        <v>103</v>
      </c>
      <c r="F1133">
        <f t="shared" ca="1" si="26"/>
        <v>34</v>
      </c>
      <c r="G1133">
        <f t="shared" ca="1" si="26"/>
        <v>109</v>
      </c>
      <c r="H1133">
        <f t="shared" ca="1" si="26"/>
        <v>14</v>
      </c>
      <c r="I1133" s="3">
        <f ca="1">SUMPRODUCT(C1133:H1133/SUM(C1133:H1133),對照表!$D$4:$I$4)/2.5</f>
        <v>0.21252847380410023</v>
      </c>
      <c r="J1133">
        <f ca="1">SUM(表格1[[#This Row],[step1]:[step3]])</f>
        <v>282</v>
      </c>
      <c r="K1133">
        <f ca="1">SUM(表格1[[#This Row],[step4]:[step6]])</f>
        <v>157</v>
      </c>
    </row>
    <row r="1134" spans="1:11" x14ac:dyDescent="0.4">
      <c r="A1134">
        <f t="shared" si="27"/>
        <v>63</v>
      </c>
      <c r="B1134">
        <v>24</v>
      </c>
      <c r="C1134">
        <f t="shared" ca="1" si="26"/>
        <v>23</v>
      </c>
      <c r="D1134">
        <f t="shared" ca="1" si="26"/>
        <v>118</v>
      </c>
      <c r="E1134">
        <f t="shared" ca="1" si="26"/>
        <v>45</v>
      </c>
      <c r="F1134">
        <f t="shared" ca="1" si="26"/>
        <v>65</v>
      </c>
      <c r="G1134">
        <f t="shared" ca="1" si="26"/>
        <v>14</v>
      </c>
      <c r="H1134">
        <f t="shared" ca="1" si="26"/>
        <v>96</v>
      </c>
      <c r="I1134" s="3">
        <f ca="1">SUMPRODUCT(C1134:H1134/SUM(C1134:H1134),對照表!$D$4:$I$4)/2.5</f>
        <v>0.1664819944598338</v>
      </c>
      <c r="J1134">
        <f ca="1">SUM(表格1[[#This Row],[step1]:[step3]])</f>
        <v>186</v>
      </c>
      <c r="K1134">
        <f ca="1">SUM(表格1[[#This Row],[step4]:[step6]])</f>
        <v>175</v>
      </c>
    </row>
    <row r="1135" spans="1:11" x14ac:dyDescent="0.4">
      <c r="A1135">
        <f t="shared" si="27"/>
        <v>63</v>
      </c>
      <c r="B1135">
        <v>24</v>
      </c>
      <c r="C1135">
        <f t="shared" ca="1" si="26"/>
        <v>143</v>
      </c>
      <c r="D1135">
        <f t="shared" ca="1" si="26"/>
        <v>57</v>
      </c>
      <c r="E1135">
        <f t="shared" ca="1" si="26"/>
        <v>61</v>
      </c>
      <c r="F1135">
        <f t="shared" ca="1" si="26"/>
        <v>95</v>
      </c>
      <c r="G1135">
        <f t="shared" ca="1" si="26"/>
        <v>40</v>
      </c>
      <c r="H1135">
        <f t="shared" ca="1" si="26"/>
        <v>68</v>
      </c>
      <c r="I1135" s="3">
        <f ca="1">SUMPRODUCT(C1135:H1135/SUM(C1135:H1135),對照表!$D$4:$I$4)/2.5</f>
        <v>0.20689655172413796</v>
      </c>
      <c r="J1135">
        <f ca="1">SUM(表格1[[#This Row],[step1]:[step3]])</f>
        <v>261</v>
      </c>
      <c r="K1135">
        <f ca="1">SUM(表格1[[#This Row],[step4]:[step6]])</f>
        <v>203</v>
      </c>
    </row>
    <row r="1136" spans="1:11" x14ac:dyDescent="0.4">
      <c r="A1136">
        <f t="shared" si="27"/>
        <v>63</v>
      </c>
      <c r="B1136">
        <v>24</v>
      </c>
      <c r="C1136">
        <f t="shared" ca="1" si="26"/>
        <v>75</v>
      </c>
      <c r="D1136">
        <f t="shared" ca="1" si="26"/>
        <v>82</v>
      </c>
      <c r="E1136">
        <f t="shared" ca="1" si="26"/>
        <v>211</v>
      </c>
      <c r="F1136">
        <f t="shared" ca="1" si="26"/>
        <v>123</v>
      </c>
      <c r="G1136">
        <f t="shared" ca="1" si="26"/>
        <v>8</v>
      </c>
      <c r="H1136">
        <f t="shared" ca="1" si="26"/>
        <v>139</v>
      </c>
      <c r="I1136" s="3">
        <f ca="1">SUMPRODUCT(C1136:H1136/SUM(C1136:H1136),對照表!$D$4:$I$4)/2.5</f>
        <v>0.17100313479623824</v>
      </c>
      <c r="J1136">
        <f ca="1">SUM(表格1[[#This Row],[step1]:[step3]])</f>
        <v>368</v>
      </c>
      <c r="K1136">
        <f ca="1">SUM(表格1[[#This Row],[step4]:[step6]])</f>
        <v>270</v>
      </c>
    </row>
    <row r="1137" spans="1:11" x14ac:dyDescent="0.4">
      <c r="A1137">
        <f t="shared" si="27"/>
        <v>63</v>
      </c>
      <c r="B1137">
        <v>24</v>
      </c>
      <c r="C1137">
        <f t="shared" ca="1" si="26"/>
        <v>53</v>
      </c>
      <c r="D1137">
        <f t="shared" ca="1" si="26"/>
        <v>95</v>
      </c>
      <c r="E1137">
        <f t="shared" ca="1" si="26"/>
        <v>18</v>
      </c>
      <c r="F1137">
        <f t="shared" ca="1" si="26"/>
        <v>50</v>
      </c>
      <c r="G1137">
        <f t="shared" ca="1" si="26"/>
        <v>54</v>
      </c>
      <c r="H1137">
        <f t="shared" ca="1" si="26"/>
        <v>87</v>
      </c>
      <c r="I1137" s="3">
        <f ca="1">SUMPRODUCT(C1137:H1137/SUM(C1137:H1137),對照表!$D$4:$I$4)/2.5</f>
        <v>0.16330532212885154</v>
      </c>
      <c r="J1137">
        <f ca="1">SUM(表格1[[#This Row],[step1]:[step3]])</f>
        <v>166</v>
      </c>
      <c r="K1137">
        <f ca="1">SUM(表格1[[#This Row],[step4]:[step6]])</f>
        <v>191</v>
      </c>
    </row>
    <row r="1138" spans="1:11" x14ac:dyDescent="0.4">
      <c r="A1138">
        <f t="shared" si="27"/>
        <v>63</v>
      </c>
      <c r="B1138">
        <v>24</v>
      </c>
      <c r="C1138">
        <f t="shared" ca="1" si="26"/>
        <v>84</v>
      </c>
      <c r="D1138">
        <f t="shared" ca="1" si="26"/>
        <v>112</v>
      </c>
      <c r="E1138">
        <f t="shared" ca="1" si="26"/>
        <v>55</v>
      </c>
      <c r="F1138">
        <f t="shared" ca="1" si="26"/>
        <v>100</v>
      </c>
      <c r="G1138">
        <f t="shared" ca="1" si="26"/>
        <v>36</v>
      </c>
      <c r="H1138">
        <f t="shared" ca="1" si="26"/>
        <v>41</v>
      </c>
      <c r="I1138" s="3">
        <f ca="1">SUMPRODUCT(C1138:H1138/SUM(C1138:H1138),對照表!$D$4:$I$4)/2.5</f>
        <v>0.20607476635514016</v>
      </c>
      <c r="J1138">
        <f ca="1">SUM(表格1[[#This Row],[step1]:[step3]])</f>
        <v>251</v>
      </c>
      <c r="K1138">
        <f ca="1">SUM(表格1[[#This Row],[step4]:[step6]])</f>
        <v>177</v>
      </c>
    </row>
    <row r="1139" spans="1:11" x14ac:dyDescent="0.4">
      <c r="A1139">
        <f t="shared" si="27"/>
        <v>63</v>
      </c>
      <c r="B1139">
        <v>24</v>
      </c>
      <c r="C1139">
        <f t="shared" ref="C1139:H1202" ca="1" si="28">ABS(ROUND(_xlfn.NORM.INV(RAND(),0,1)*100,0))</f>
        <v>188</v>
      </c>
      <c r="D1139">
        <f t="shared" ca="1" si="28"/>
        <v>61</v>
      </c>
      <c r="E1139">
        <f t="shared" ca="1" si="28"/>
        <v>22</v>
      </c>
      <c r="F1139">
        <f t="shared" ca="1" si="28"/>
        <v>42</v>
      </c>
      <c r="G1139">
        <f t="shared" ca="1" si="28"/>
        <v>62</v>
      </c>
      <c r="H1139">
        <f t="shared" ca="1" si="28"/>
        <v>125</v>
      </c>
      <c r="I1139" s="3">
        <f ca="1">SUMPRODUCT(C1139:H1139/SUM(C1139:H1139),對照表!$D$4:$I$4)/2.5</f>
        <v>0.20420000000000002</v>
      </c>
      <c r="J1139">
        <f ca="1">SUM(表格1[[#This Row],[step1]:[step3]])</f>
        <v>271</v>
      </c>
      <c r="K1139">
        <f ca="1">SUM(表格1[[#This Row],[step4]:[step6]])</f>
        <v>229</v>
      </c>
    </row>
    <row r="1140" spans="1:11" x14ac:dyDescent="0.4">
      <c r="A1140">
        <f t="shared" si="27"/>
        <v>64</v>
      </c>
      <c r="B1140">
        <v>24</v>
      </c>
      <c r="C1140">
        <f t="shared" ca="1" si="28"/>
        <v>128</v>
      </c>
      <c r="D1140">
        <f t="shared" ca="1" si="28"/>
        <v>150</v>
      </c>
      <c r="E1140">
        <f t="shared" ca="1" si="28"/>
        <v>94</v>
      </c>
      <c r="F1140">
        <f t="shared" ca="1" si="28"/>
        <v>201</v>
      </c>
      <c r="G1140">
        <f t="shared" ca="1" si="28"/>
        <v>137</v>
      </c>
      <c r="H1140">
        <f t="shared" ca="1" si="28"/>
        <v>149</v>
      </c>
      <c r="I1140" s="3">
        <f ca="1">SUMPRODUCT(C1140:H1140/SUM(C1140:H1140),對照表!$D$4:$I$4)/2.5</f>
        <v>0.15727590221187429</v>
      </c>
      <c r="J1140">
        <f ca="1">SUM(表格1[[#This Row],[step1]:[step3]])</f>
        <v>372</v>
      </c>
      <c r="K1140">
        <f ca="1">SUM(表格1[[#This Row],[step4]:[step6]])</f>
        <v>487</v>
      </c>
    </row>
    <row r="1141" spans="1:11" x14ac:dyDescent="0.4">
      <c r="A1141">
        <f t="shared" si="27"/>
        <v>64</v>
      </c>
      <c r="B1141">
        <v>24</v>
      </c>
      <c r="C1141">
        <f t="shared" ca="1" si="28"/>
        <v>77</v>
      </c>
      <c r="D1141">
        <f t="shared" ca="1" si="28"/>
        <v>57</v>
      </c>
      <c r="E1141">
        <f t="shared" ca="1" si="28"/>
        <v>56</v>
      </c>
      <c r="F1141">
        <f t="shared" ca="1" si="28"/>
        <v>45</v>
      </c>
      <c r="G1141">
        <f t="shared" ca="1" si="28"/>
        <v>14</v>
      </c>
      <c r="H1141">
        <f t="shared" ca="1" si="28"/>
        <v>22</v>
      </c>
      <c r="I1141" s="3">
        <f ca="1">SUMPRODUCT(C1141:H1141/SUM(C1141:H1141),對照表!$D$4:$I$4)/2.5</f>
        <v>0.23468634686346865</v>
      </c>
      <c r="J1141">
        <f ca="1">SUM(表格1[[#This Row],[step1]:[step3]])</f>
        <v>190</v>
      </c>
      <c r="K1141">
        <f ca="1">SUM(表格1[[#This Row],[step4]:[step6]])</f>
        <v>81</v>
      </c>
    </row>
    <row r="1142" spans="1:11" x14ac:dyDescent="0.4">
      <c r="A1142">
        <f t="shared" si="27"/>
        <v>64</v>
      </c>
      <c r="B1142">
        <v>24</v>
      </c>
      <c r="C1142">
        <f t="shared" ca="1" si="28"/>
        <v>78</v>
      </c>
      <c r="D1142">
        <f t="shared" ca="1" si="28"/>
        <v>72</v>
      </c>
      <c r="E1142">
        <f t="shared" ca="1" si="28"/>
        <v>50</v>
      </c>
      <c r="F1142">
        <f t="shared" ca="1" si="28"/>
        <v>117</v>
      </c>
      <c r="G1142">
        <f t="shared" ca="1" si="28"/>
        <v>5</v>
      </c>
      <c r="H1142">
        <f t="shared" ca="1" si="28"/>
        <v>4</v>
      </c>
      <c r="I1142" s="3">
        <f ca="1">SUMPRODUCT(C1142:H1142/SUM(C1142:H1142),對照表!$D$4:$I$4)/2.5</f>
        <v>0.22852760736196318</v>
      </c>
      <c r="J1142">
        <f ca="1">SUM(表格1[[#This Row],[step1]:[step3]])</f>
        <v>200</v>
      </c>
      <c r="K1142">
        <f ca="1">SUM(表格1[[#This Row],[step4]:[step6]])</f>
        <v>126</v>
      </c>
    </row>
    <row r="1143" spans="1:11" x14ac:dyDescent="0.4">
      <c r="A1143">
        <f t="shared" si="27"/>
        <v>64</v>
      </c>
      <c r="B1143">
        <v>24</v>
      </c>
      <c r="C1143">
        <f t="shared" ca="1" si="28"/>
        <v>48</v>
      </c>
      <c r="D1143">
        <f t="shared" ca="1" si="28"/>
        <v>33</v>
      </c>
      <c r="E1143">
        <f t="shared" ca="1" si="28"/>
        <v>56</v>
      </c>
      <c r="F1143">
        <f t="shared" ca="1" si="28"/>
        <v>162</v>
      </c>
      <c r="G1143">
        <f t="shared" ca="1" si="28"/>
        <v>15</v>
      </c>
      <c r="H1143">
        <f t="shared" ca="1" si="28"/>
        <v>224</v>
      </c>
      <c r="I1143" s="3">
        <f ca="1">SUMPRODUCT(C1143:H1143/SUM(C1143:H1143),對照表!$D$4:$I$4)/2.5</f>
        <v>0.1050185873605948</v>
      </c>
      <c r="J1143">
        <f ca="1">SUM(表格1[[#This Row],[step1]:[step3]])</f>
        <v>137</v>
      </c>
      <c r="K1143">
        <f ca="1">SUM(表格1[[#This Row],[step4]:[step6]])</f>
        <v>401</v>
      </c>
    </row>
    <row r="1144" spans="1:11" x14ac:dyDescent="0.4">
      <c r="A1144">
        <f t="shared" si="27"/>
        <v>64</v>
      </c>
      <c r="B1144">
        <v>24</v>
      </c>
      <c r="C1144">
        <f t="shared" ca="1" si="28"/>
        <v>34</v>
      </c>
      <c r="D1144">
        <f t="shared" ca="1" si="28"/>
        <v>160</v>
      </c>
      <c r="E1144">
        <f t="shared" ca="1" si="28"/>
        <v>20</v>
      </c>
      <c r="F1144">
        <f t="shared" ca="1" si="28"/>
        <v>144</v>
      </c>
      <c r="G1144">
        <f t="shared" ca="1" si="28"/>
        <v>5</v>
      </c>
      <c r="H1144">
        <f t="shared" ca="1" si="28"/>
        <v>139</v>
      </c>
      <c r="I1144" s="3">
        <f ca="1">SUMPRODUCT(C1144:H1144/SUM(C1144:H1144),對照表!$D$4:$I$4)/2.5</f>
        <v>0.15936254980079681</v>
      </c>
      <c r="J1144">
        <f ca="1">SUM(表格1[[#This Row],[step1]:[step3]])</f>
        <v>214</v>
      </c>
      <c r="K1144">
        <f ca="1">SUM(表格1[[#This Row],[step4]:[step6]])</f>
        <v>288</v>
      </c>
    </row>
    <row r="1145" spans="1:11" x14ac:dyDescent="0.4">
      <c r="A1145">
        <f t="shared" si="27"/>
        <v>64</v>
      </c>
      <c r="B1145">
        <v>24</v>
      </c>
      <c r="C1145">
        <f t="shared" ca="1" si="28"/>
        <v>62</v>
      </c>
      <c r="D1145">
        <f t="shared" ca="1" si="28"/>
        <v>161</v>
      </c>
      <c r="E1145">
        <f t="shared" ca="1" si="28"/>
        <v>28</v>
      </c>
      <c r="F1145">
        <f t="shared" ca="1" si="28"/>
        <v>37</v>
      </c>
      <c r="G1145">
        <f t="shared" ca="1" si="28"/>
        <v>157</v>
      </c>
      <c r="H1145">
        <f t="shared" ca="1" si="28"/>
        <v>83</v>
      </c>
      <c r="I1145" s="3">
        <f ca="1">SUMPRODUCT(C1145:H1145/SUM(C1145:H1145),對照表!$D$4:$I$4)/2.5</f>
        <v>0.15606060606060607</v>
      </c>
      <c r="J1145">
        <f ca="1">SUM(表格1[[#This Row],[step1]:[step3]])</f>
        <v>251</v>
      </c>
      <c r="K1145">
        <f ca="1">SUM(表格1[[#This Row],[step4]:[step6]])</f>
        <v>277</v>
      </c>
    </row>
    <row r="1146" spans="1:11" x14ac:dyDescent="0.4">
      <c r="A1146">
        <f t="shared" si="27"/>
        <v>64</v>
      </c>
      <c r="B1146">
        <v>24</v>
      </c>
      <c r="C1146">
        <f t="shared" ca="1" si="28"/>
        <v>6</v>
      </c>
      <c r="D1146">
        <f t="shared" ca="1" si="28"/>
        <v>23</v>
      </c>
      <c r="E1146">
        <f t="shared" ca="1" si="28"/>
        <v>23</v>
      </c>
      <c r="F1146">
        <f t="shared" ca="1" si="28"/>
        <v>156</v>
      </c>
      <c r="G1146">
        <f t="shared" ca="1" si="28"/>
        <v>115</v>
      </c>
      <c r="H1146">
        <f t="shared" ca="1" si="28"/>
        <v>34</v>
      </c>
      <c r="I1146" s="3">
        <f ca="1">SUMPRODUCT(C1146:H1146/SUM(C1146:H1146),對照表!$D$4:$I$4)/2.5</f>
        <v>8.2633053221288513E-2</v>
      </c>
      <c r="J1146">
        <f ca="1">SUM(表格1[[#This Row],[step1]:[step3]])</f>
        <v>52</v>
      </c>
      <c r="K1146">
        <f ca="1">SUM(表格1[[#This Row],[step4]:[step6]])</f>
        <v>305</v>
      </c>
    </row>
    <row r="1147" spans="1:11" x14ac:dyDescent="0.4">
      <c r="A1147">
        <f t="shared" si="27"/>
        <v>64</v>
      </c>
      <c r="B1147">
        <v>24</v>
      </c>
      <c r="C1147">
        <f t="shared" ca="1" si="28"/>
        <v>117</v>
      </c>
      <c r="D1147">
        <f t="shared" ca="1" si="28"/>
        <v>74</v>
      </c>
      <c r="E1147">
        <f t="shared" ca="1" si="28"/>
        <v>122</v>
      </c>
      <c r="F1147">
        <f t="shared" ca="1" si="28"/>
        <v>42</v>
      </c>
      <c r="G1147">
        <f t="shared" ca="1" si="28"/>
        <v>128</v>
      </c>
      <c r="H1147">
        <f t="shared" ca="1" si="28"/>
        <v>89</v>
      </c>
      <c r="I1147" s="3">
        <f ca="1">SUMPRODUCT(C1147:H1147/SUM(C1147:H1147),對照表!$D$4:$I$4)/2.5</f>
        <v>0.17062937062937061</v>
      </c>
      <c r="J1147">
        <f ca="1">SUM(表格1[[#This Row],[step1]:[step3]])</f>
        <v>313</v>
      </c>
      <c r="K1147">
        <f ca="1">SUM(表格1[[#This Row],[step4]:[step6]])</f>
        <v>259</v>
      </c>
    </row>
    <row r="1148" spans="1:11" x14ac:dyDescent="0.4">
      <c r="A1148">
        <f t="shared" si="27"/>
        <v>64</v>
      </c>
      <c r="B1148">
        <v>24</v>
      </c>
      <c r="C1148">
        <f t="shared" ca="1" si="28"/>
        <v>175</v>
      </c>
      <c r="D1148">
        <f t="shared" ca="1" si="28"/>
        <v>54</v>
      </c>
      <c r="E1148">
        <f t="shared" ca="1" si="28"/>
        <v>103</v>
      </c>
      <c r="F1148">
        <f t="shared" ca="1" si="28"/>
        <v>70</v>
      </c>
      <c r="G1148">
        <f t="shared" ca="1" si="28"/>
        <v>36</v>
      </c>
      <c r="H1148">
        <f t="shared" ca="1" si="28"/>
        <v>77</v>
      </c>
      <c r="I1148" s="3">
        <f ca="1">SUMPRODUCT(C1148:H1148/SUM(C1148:H1148),對照表!$D$4:$I$4)/2.5</f>
        <v>0.22097087378640778</v>
      </c>
      <c r="J1148">
        <f ca="1">SUM(表格1[[#This Row],[step1]:[step3]])</f>
        <v>332</v>
      </c>
      <c r="K1148">
        <f ca="1">SUM(表格1[[#This Row],[step4]:[step6]])</f>
        <v>183</v>
      </c>
    </row>
    <row r="1149" spans="1:11" x14ac:dyDescent="0.4">
      <c r="A1149">
        <f t="shared" si="27"/>
        <v>64</v>
      </c>
      <c r="B1149">
        <v>24</v>
      </c>
      <c r="C1149">
        <f t="shared" ca="1" si="28"/>
        <v>99</v>
      </c>
      <c r="D1149">
        <f t="shared" ca="1" si="28"/>
        <v>32</v>
      </c>
      <c r="E1149">
        <f t="shared" ca="1" si="28"/>
        <v>103</v>
      </c>
      <c r="F1149">
        <f t="shared" ca="1" si="28"/>
        <v>24</v>
      </c>
      <c r="G1149">
        <f t="shared" ca="1" si="28"/>
        <v>47</v>
      </c>
      <c r="H1149">
        <f t="shared" ca="1" si="28"/>
        <v>37</v>
      </c>
      <c r="I1149" s="3">
        <f ca="1">SUMPRODUCT(C1149:H1149/SUM(C1149:H1149),對照表!$D$4:$I$4)/2.5</f>
        <v>0.21111111111111117</v>
      </c>
      <c r="J1149">
        <f ca="1">SUM(表格1[[#This Row],[step1]:[step3]])</f>
        <v>234</v>
      </c>
      <c r="K1149">
        <f ca="1">SUM(表格1[[#This Row],[step4]:[step6]])</f>
        <v>108</v>
      </c>
    </row>
    <row r="1150" spans="1:11" x14ac:dyDescent="0.4">
      <c r="A1150">
        <f t="shared" si="27"/>
        <v>65</v>
      </c>
      <c r="B1150">
        <v>24</v>
      </c>
      <c r="C1150">
        <f t="shared" ca="1" si="28"/>
        <v>41</v>
      </c>
      <c r="D1150">
        <f t="shared" ca="1" si="28"/>
        <v>27</v>
      </c>
      <c r="E1150">
        <f t="shared" ca="1" si="28"/>
        <v>135</v>
      </c>
      <c r="F1150">
        <f t="shared" ca="1" si="28"/>
        <v>25</v>
      </c>
      <c r="G1150">
        <f t="shared" ca="1" si="28"/>
        <v>220</v>
      </c>
      <c r="H1150">
        <f t="shared" ca="1" si="28"/>
        <v>7</v>
      </c>
      <c r="I1150" s="3">
        <f ca="1">SUMPRODUCT(C1150:H1150/SUM(C1150:H1150),對照表!$D$4:$I$4)/2.5</f>
        <v>0.11868131868131868</v>
      </c>
      <c r="J1150">
        <f ca="1">SUM(表格1[[#This Row],[step1]:[step3]])</f>
        <v>203</v>
      </c>
      <c r="K1150">
        <f ca="1">SUM(表格1[[#This Row],[step4]:[step6]])</f>
        <v>252</v>
      </c>
    </row>
    <row r="1151" spans="1:11" x14ac:dyDescent="0.4">
      <c r="A1151">
        <f t="shared" si="27"/>
        <v>65</v>
      </c>
      <c r="B1151">
        <v>24</v>
      </c>
      <c r="C1151">
        <f t="shared" ca="1" si="28"/>
        <v>28</v>
      </c>
      <c r="D1151">
        <f t="shared" ca="1" si="28"/>
        <v>37</v>
      </c>
      <c r="E1151">
        <f t="shared" ca="1" si="28"/>
        <v>65</v>
      </c>
      <c r="F1151">
        <f t="shared" ca="1" si="28"/>
        <v>183</v>
      </c>
      <c r="G1151">
        <f t="shared" ca="1" si="28"/>
        <v>99</v>
      </c>
      <c r="H1151">
        <f t="shared" ca="1" si="28"/>
        <v>14</v>
      </c>
      <c r="I1151" s="3">
        <f ca="1">SUMPRODUCT(C1151:H1151/SUM(C1151:H1151),對照表!$D$4:$I$4)/2.5</f>
        <v>0.12582159624413145</v>
      </c>
      <c r="J1151">
        <f ca="1">SUM(表格1[[#This Row],[step1]:[step3]])</f>
        <v>130</v>
      </c>
      <c r="K1151">
        <f ca="1">SUM(表格1[[#This Row],[step4]:[step6]])</f>
        <v>296</v>
      </c>
    </row>
    <row r="1152" spans="1:11" x14ac:dyDescent="0.4">
      <c r="A1152">
        <f t="shared" si="27"/>
        <v>65</v>
      </c>
      <c r="B1152">
        <v>24</v>
      </c>
      <c r="C1152">
        <f t="shared" ca="1" si="28"/>
        <v>5</v>
      </c>
      <c r="D1152">
        <f t="shared" ca="1" si="28"/>
        <v>118</v>
      </c>
      <c r="E1152">
        <f t="shared" ca="1" si="28"/>
        <v>24</v>
      </c>
      <c r="F1152">
        <f t="shared" ca="1" si="28"/>
        <v>64</v>
      </c>
      <c r="G1152">
        <f t="shared" ca="1" si="28"/>
        <v>127</v>
      </c>
      <c r="H1152">
        <f t="shared" ca="1" si="28"/>
        <v>96</v>
      </c>
      <c r="I1152" s="3">
        <f ca="1">SUMPRODUCT(C1152:H1152/SUM(C1152:H1152),對照表!$D$4:$I$4)/2.5</f>
        <v>0.11198156682027649</v>
      </c>
      <c r="J1152">
        <f ca="1">SUM(表格1[[#This Row],[step1]:[step3]])</f>
        <v>147</v>
      </c>
      <c r="K1152">
        <f ca="1">SUM(表格1[[#This Row],[step4]:[step6]])</f>
        <v>287</v>
      </c>
    </row>
    <row r="1153" spans="1:11" x14ac:dyDescent="0.4">
      <c r="A1153">
        <f t="shared" si="27"/>
        <v>65</v>
      </c>
      <c r="B1153">
        <v>24</v>
      </c>
      <c r="C1153">
        <f t="shared" ca="1" si="28"/>
        <v>58</v>
      </c>
      <c r="D1153">
        <f t="shared" ca="1" si="28"/>
        <v>138</v>
      </c>
      <c r="E1153">
        <f t="shared" ca="1" si="28"/>
        <v>35</v>
      </c>
      <c r="F1153">
        <f t="shared" ca="1" si="28"/>
        <v>98</v>
      </c>
      <c r="G1153">
        <f t="shared" ca="1" si="28"/>
        <v>58</v>
      </c>
      <c r="H1153">
        <f t="shared" ca="1" si="28"/>
        <v>15</v>
      </c>
      <c r="I1153" s="3">
        <f ca="1">SUMPRODUCT(C1153:H1153/SUM(C1153:H1153),對照表!$D$4:$I$4)/2.5</f>
        <v>0.20248756218905473</v>
      </c>
      <c r="J1153">
        <f ca="1">SUM(表格1[[#This Row],[step1]:[step3]])</f>
        <v>231</v>
      </c>
      <c r="K1153">
        <f ca="1">SUM(表格1[[#This Row],[step4]:[step6]])</f>
        <v>171</v>
      </c>
    </row>
    <row r="1154" spans="1:11" x14ac:dyDescent="0.4">
      <c r="A1154">
        <f t="shared" si="27"/>
        <v>65</v>
      </c>
      <c r="B1154">
        <v>24</v>
      </c>
      <c r="C1154">
        <f t="shared" ca="1" si="28"/>
        <v>117</v>
      </c>
      <c r="D1154">
        <f t="shared" ca="1" si="28"/>
        <v>49</v>
      </c>
      <c r="E1154">
        <f t="shared" ca="1" si="28"/>
        <v>2</v>
      </c>
      <c r="F1154">
        <f t="shared" ca="1" si="28"/>
        <v>154</v>
      </c>
      <c r="G1154">
        <f t="shared" ca="1" si="28"/>
        <v>33</v>
      </c>
      <c r="H1154">
        <f t="shared" ca="1" si="28"/>
        <v>138</v>
      </c>
      <c r="I1154" s="3">
        <f ca="1">SUMPRODUCT(C1154:H1154/SUM(C1154:H1154),對照表!$D$4:$I$4)/2.5</f>
        <v>0.15679513184584179</v>
      </c>
      <c r="J1154">
        <f ca="1">SUM(表格1[[#This Row],[step1]:[step3]])</f>
        <v>168</v>
      </c>
      <c r="K1154">
        <f ca="1">SUM(表格1[[#This Row],[step4]:[step6]])</f>
        <v>325</v>
      </c>
    </row>
    <row r="1155" spans="1:11" x14ac:dyDescent="0.4">
      <c r="A1155">
        <f t="shared" si="27"/>
        <v>65</v>
      </c>
      <c r="B1155">
        <v>24</v>
      </c>
      <c r="C1155">
        <f t="shared" ca="1" si="28"/>
        <v>29</v>
      </c>
      <c r="D1155">
        <f t="shared" ca="1" si="28"/>
        <v>22</v>
      </c>
      <c r="E1155">
        <f t="shared" ca="1" si="28"/>
        <v>56</v>
      </c>
      <c r="F1155">
        <f t="shared" ca="1" si="28"/>
        <v>217</v>
      </c>
      <c r="G1155">
        <f t="shared" ca="1" si="28"/>
        <v>66</v>
      </c>
      <c r="H1155">
        <f t="shared" ca="1" si="28"/>
        <v>93</v>
      </c>
      <c r="I1155" s="3">
        <f ca="1">SUMPRODUCT(C1155:H1155/SUM(C1155:H1155),對照表!$D$4:$I$4)/2.5</f>
        <v>0.10579710144927537</v>
      </c>
      <c r="J1155">
        <f ca="1">SUM(表格1[[#This Row],[step1]:[step3]])</f>
        <v>107</v>
      </c>
      <c r="K1155">
        <f ca="1">SUM(表格1[[#This Row],[step4]:[step6]])</f>
        <v>376</v>
      </c>
    </row>
    <row r="1156" spans="1:11" x14ac:dyDescent="0.4">
      <c r="A1156">
        <f t="shared" si="27"/>
        <v>65</v>
      </c>
      <c r="B1156">
        <v>24</v>
      </c>
      <c r="C1156">
        <f t="shared" ca="1" si="28"/>
        <v>185</v>
      </c>
      <c r="D1156">
        <f t="shared" ca="1" si="28"/>
        <v>165</v>
      </c>
      <c r="E1156">
        <f t="shared" ca="1" si="28"/>
        <v>70</v>
      </c>
      <c r="F1156">
        <f t="shared" ca="1" si="28"/>
        <v>53</v>
      </c>
      <c r="G1156">
        <f t="shared" ca="1" si="28"/>
        <v>127</v>
      </c>
      <c r="H1156">
        <f t="shared" ca="1" si="28"/>
        <v>13</v>
      </c>
      <c r="I1156" s="3">
        <f ca="1">SUMPRODUCT(C1156:H1156/SUM(C1156:H1156),對照表!$D$4:$I$4)/2.5</f>
        <v>0.23295269168026103</v>
      </c>
      <c r="J1156">
        <f ca="1">SUM(表格1[[#This Row],[step1]:[step3]])</f>
        <v>420</v>
      </c>
      <c r="K1156">
        <f ca="1">SUM(表格1[[#This Row],[step4]:[step6]])</f>
        <v>193</v>
      </c>
    </row>
    <row r="1157" spans="1:11" x14ac:dyDescent="0.4">
      <c r="A1157">
        <f t="shared" si="27"/>
        <v>65</v>
      </c>
      <c r="B1157">
        <v>24</v>
      </c>
      <c r="C1157">
        <f t="shared" ca="1" si="28"/>
        <v>56</v>
      </c>
      <c r="D1157">
        <f t="shared" ca="1" si="28"/>
        <v>90</v>
      </c>
      <c r="E1157">
        <f t="shared" ca="1" si="28"/>
        <v>86</v>
      </c>
      <c r="F1157">
        <f t="shared" ca="1" si="28"/>
        <v>47</v>
      </c>
      <c r="G1157">
        <f t="shared" ca="1" si="28"/>
        <v>188</v>
      </c>
      <c r="H1157">
        <f t="shared" ca="1" si="28"/>
        <v>133</v>
      </c>
      <c r="I1157" s="3">
        <f ca="1">SUMPRODUCT(C1157:H1157/SUM(C1157:H1157),對照表!$D$4:$I$4)/2.5</f>
        <v>0.11883333333333332</v>
      </c>
      <c r="J1157">
        <f ca="1">SUM(表格1[[#This Row],[step1]:[step3]])</f>
        <v>232</v>
      </c>
      <c r="K1157">
        <f ca="1">SUM(表格1[[#This Row],[step4]:[step6]])</f>
        <v>368</v>
      </c>
    </row>
    <row r="1158" spans="1:11" x14ac:dyDescent="0.4">
      <c r="A1158">
        <f t="shared" si="27"/>
        <v>65</v>
      </c>
      <c r="B1158">
        <v>24</v>
      </c>
      <c r="C1158">
        <f t="shared" ca="1" si="28"/>
        <v>4</v>
      </c>
      <c r="D1158">
        <f t="shared" ca="1" si="28"/>
        <v>67</v>
      </c>
      <c r="E1158">
        <f t="shared" ca="1" si="28"/>
        <v>153</v>
      </c>
      <c r="F1158">
        <f t="shared" ca="1" si="28"/>
        <v>192</v>
      </c>
      <c r="G1158">
        <f t="shared" ca="1" si="28"/>
        <v>164</v>
      </c>
      <c r="H1158">
        <f t="shared" ca="1" si="28"/>
        <v>172</v>
      </c>
      <c r="I1158" s="3">
        <f ca="1">SUMPRODUCT(C1158:H1158/SUM(C1158:H1158),對照表!$D$4:$I$4)/2.5</f>
        <v>9.5079787234042534E-2</v>
      </c>
      <c r="J1158">
        <f ca="1">SUM(表格1[[#This Row],[step1]:[step3]])</f>
        <v>224</v>
      </c>
      <c r="K1158">
        <f ca="1">SUM(表格1[[#This Row],[step4]:[step6]])</f>
        <v>528</v>
      </c>
    </row>
    <row r="1159" spans="1:11" x14ac:dyDescent="0.4">
      <c r="A1159">
        <f t="shared" si="27"/>
        <v>65</v>
      </c>
      <c r="B1159">
        <v>24</v>
      </c>
      <c r="C1159">
        <f t="shared" ca="1" si="28"/>
        <v>175</v>
      </c>
      <c r="D1159">
        <f t="shared" ca="1" si="28"/>
        <v>14</v>
      </c>
      <c r="E1159">
        <f t="shared" ca="1" si="28"/>
        <v>56</v>
      </c>
      <c r="F1159">
        <f t="shared" ca="1" si="28"/>
        <v>38</v>
      </c>
      <c r="G1159">
        <f t="shared" ca="1" si="28"/>
        <v>153</v>
      </c>
      <c r="H1159">
        <f t="shared" ca="1" si="28"/>
        <v>40</v>
      </c>
      <c r="I1159" s="3">
        <f ca="1">SUMPRODUCT(C1159:H1159/SUM(C1159:H1159),對照表!$D$4:$I$4)/2.5</f>
        <v>0.18739495798319328</v>
      </c>
      <c r="J1159">
        <f ca="1">SUM(表格1[[#This Row],[step1]:[step3]])</f>
        <v>245</v>
      </c>
      <c r="K1159">
        <f ca="1">SUM(表格1[[#This Row],[step4]:[step6]])</f>
        <v>231</v>
      </c>
    </row>
    <row r="1160" spans="1:11" x14ac:dyDescent="0.4">
      <c r="A1160">
        <f t="shared" si="27"/>
        <v>66</v>
      </c>
      <c r="B1160">
        <v>24</v>
      </c>
      <c r="C1160">
        <f t="shared" ca="1" si="28"/>
        <v>0</v>
      </c>
      <c r="D1160">
        <f t="shared" ca="1" si="28"/>
        <v>64</v>
      </c>
      <c r="E1160">
        <f t="shared" ca="1" si="28"/>
        <v>103</v>
      </c>
      <c r="F1160">
        <f t="shared" ca="1" si="28"/>
        <v>275</v>
      </c>
      <c r="G1160">
        <f t="shared" ca="1" si="28"/>
        <v>23</v>
      </c>
      <c r="H1160">
        <f t="shared" ca="1" si="28"/>
        <v>34</v>
      </c>
      <c r="I1160" s="3">
        <f ca="1">SUMPRODUCT(C1160:H1160/SUM(C1160:H1160),對照表!$D$4:$I$4)/2.5</f>
        <v>0.13486973947895792</v>
      </c>
      <c r="J1160">
        <f ca="1">SUM(表格1[[#This Row],[step1]:[step3]])</f>
        <v>167</v>
      </c>
      <c r="K1160">
        <f ca="1">SUM(表格1[[#This Row],[step4]:[step6]])</f>
        <v>332</v>
      </c>
    </row>
    <row r="1161" spans="1:11" x14ac:dyDescent="0.4">
      <c r="A1161">
        <f t="shared" si="27"/>
        <v>66</v>
      </c>
      <c r="B1161">
        <v>24</v>
      </c>
      <c r="C1161">
        <f t="shared" ca="1" si="28"/>
        <v>57</v>
      </c>
      <c r="D1161">
        <f t="shared" ca="1" si="28"/>
        <v>101</v>
      </c>
      <c r="E1161">
        <f t="shared" ca="1" si="28"/>
        <v>97</v>
      </c>
      <c r="F1161">
        <f t="shared" ca="1" si="28"/>
        <v>18</v>
      </c>
      <c r="G1161">
        <f t="shared" ca="1" si="28"/>
        <v>15</v>
      </c>
      <c r="H1161">
        <f t="shared" ca="1" si="28"/>
        <v>233</v>
      </c>
      <c r="I1161" s="3">
        <f ca="1">SUMPRODUCT(C1161:H1161/SUM(C1161:H1161),對照表!$D$4:$I$4)/2.5</f>
        <v>0.14261036468330132</v>
      </c>
      <c r="J1161">
        <f ca="1">SUM(表格1[[#This Row],[step1]:[step3]])</f>
        <v>255</v>
      </c>
      <c r="K1161">
        <f ca="1">SUM(表格1[[#This Row],[step4]:[step6]])</f>
        <v>266</v>
      </c>
    </row>
    <row r="1162" spans="1:11" x14ac:dyDescent="0.4">
      <c r="A1162">
        <f t="shared" si="27"/>
        <v>66</v>
      </c>
      <c r="B1162">
        <v>24</v>
      </c>
      <c r="C1162">
        <f t="shared" ca="1" si="28"/>
        <v>64</v>
      </c>
      <c r="D1162">
        <f t="shared" ca="1" si="28"/>
        <v>39</v>
      </c>
      <c r="E1162">
        <f t="shared" ca="1" si="28"/>
        <v>10</v>
      </c>
      <c r="F1162">
        <f t="shared" ca="1" si="28"/>
        <v>86</v>
      </c>
      <c r="G1162">
        <f t="shared" ca="1" si="28"/>
        <v>69</v>
      </c>
      <c r="H1162">
        <f t="shared" ca="1" si="28"/>
        <v>86</v>
      </c>
      <c r="I1162" s="3">
        <f ca="1">SUMPRODUCT(C1162:H1162/SUM(C1162:H1162),對照表!$D$4:$I$4)/2.5</f>
        <v>0.13531073446327685</v>
      </c>
      <c r="J1162">
        <f ca="1">SUM(表格1[[#This Row],[step1]:[step3]])</f>
        <v>113</v>
      </c>
      <c r="K1162">
        <f ca="1">SUM(表格1[[#This Row],[step4]:[step6]])</f>
        <v>241</v>
      </c>
    </row>
    <row r="1163" spans="1:11" x14ac:dyDescent="0.4">
      <c r="A1163">
        <f t="shared" si="27"/>
        <v>66</v>
      </c>
      <c r="B1163">
        <v>24</v>
      </c>
      <c r="C1163">
        <f t="shared" ca="1" si="28"/>
        <v>106</v>
      </c>
      <c r="D1163">
        <f t="shared" ca="1" si="28"/>
        <v>74</v>
      </c>
      <c r="E1163">
        <f t="shared" ca="1" si="28"/>
        <v>108</v>
      </c>
      <c r="F1163">
        <f t="shared" ca="1" si="28"/>
        <v>115</v>
      </c>
      <c r="G1163">
        <f t="shared" ca="1" si="28"/>
        <v>200</v>
      </c>
      <c r="H1163">
        <f t="shared" ca="1" si="28"/>
        <v>14</v>
      </c>
      <c r="I1163" s="3">
        <f ca="1">SUMPRODUCT(C1163:H1163/SUM(C1163:H1163),對照表!$D$4:$I$4)/2.5</f>
        <v>0.15834683954619125</v>
      </c>
      <c r="J1163">
        <f ca="1">SUM(表格1[[#This Row],[step1]:[step3]])</f>
        <v>288</v>
      </c>
      <c r="K1163">
        <f ca="1">SUM(表格1[[#This Row],[step4]:[step6]])</f>
        <v>329</v>
      </c>
    </row>
    <row r="1164" spans="1:11" x14ac:dyDescent="0.4">
      <c r="A1164">
        <f t="shared" si="27"/>
        <v>66</v>
      </c>
      <c r="B1164">
        <v>24</v>
      </c>
      <c r="C1164">
        <f t="shared" ca="1" si="28"/>
        <v>94</v>
      </c>
      <c r="D1164">
        <f t="shared" ca="1" si="28"/>
        <v>15</v>
      </c>
      <c r="E1164">
        <f t="shared" ca="1" si="28"/>
        <v>109</v>
      </c>
      <c r="F1164">
        <f t="shared" ca="1" si="28"/>
        <v>40</v>
      </c>
      <c r="G1164">
        <f t="shared" ca="1" si="28"/>
        <v>20</v>
      </c>
      <c r="H1164">
        <f t="shared" ca="1" si="28"/>
        <v>55</v>
      </c>
      <c r="I1164" s="3">
        <f ca="1">SUMPRODUCT(C1164:H1164/SUM(C1164:H1164),對照表!$D$4:$I$4)/2.5</f>
        <v>0.20390390390390389</v>
      </c>
      <c r="J1164">
        <f ca="1">SUM(表格1[[#This Row],[step1]:[step3]])</f>
        <v>218</v>
      </c>
      <c r="K1164">
        <f ca="1">SUM(表格1[[#This Row],[step4]:[step6]])</f>
        <v>115</v>
      </c>
    </row>
    <row r="1165" spans="1:11" x14ac:dyDescent="0.4">
      <c r="A1165">
        <f t="shared" ref="A1165:A1228" si="29">ROUNDDOWN(ROW()/10-50,0)</f>
        <v>66</v>
      </c>
      <c r="B1165">
        <v>24</v>
      </c>
      <c r="C1165">
        <f t="shared" ca="1" si="28"/>
        <v>29</v>
      </c>
      <c r="D1165">
        <f t="shared" ca="1" si="28"/>
        <v>111</v>
      </c>
      <c r="E1165">
        <f t="shared" ca="1" si="28"/>
        <v>80</v>
      </c>
      <c r="F1165">
        <f t="shared" ca="1" si="28"/>
        <v>121</v>
      </c>
      <c r="G1165">
        <f t="shared" ca="1" si="28"/>
        <v>24</v>
      </c>
      <c r="H1165">
        <f t="shared" ca="1" si="28"/>
        <v>9</v>
      </c>
      <c r="I1165" s="3">
        <f ca="1">SUMPRODUCT(C1165:H1165/SUM(C1165:H1165),對照表!$D$4:$I$4)/2.5</f>
        <v>0.19518716577540107</v>
      </c>
      <c r="J1165">
        <f ca="1">SUM(表格1[[#This Row],[step1]:[step3]])</f>
        <v>220</v>
      </c>
      <c r="K1165">
        <f ca="1">SUM(表格1[[#This Row],[step4]:[step6]])</f>
        <v>154</v>
      </c>
    </row>
    <row r="1166" spans="1:11" x14ac:dyDescent="0.4">
      <c r="A1166">
        <f t="shared" si="29"/>
        <v>66</v>
      </c>
      <c r="B1166">
        <v>24</v>
      </c>
      <c r="C1166">
        <f t="shared" ca="1" si="28"/>
        <v>110</v>
      </c>
      <c r="D1166">
        <f t="shared" ca="1" si="28"/>
        <v>230</v>
      </c>
      <c r="E1166">
        <f t="shared" ca="1" si="28"/>
        <v>98</v>
      </c>
      <c r="F1166">
        <f t="shared" ca="1" si="28"/>
        <v>68</v>
      </c>
      <c r="G1166">
        <f t="shared" ca="1" si="28"/>
        <v>197</v>
      </c>
      <c r="H1166">
        <f t="shared" ca="1" si="28"/>
        <v>34</v>
      </c>
      <c r="I1166" s="3">
        <f ca="1">SUMPRODUCT(C1166:H1166/SUM(C1166:H1166),對照表!$D$4:$I$4)/2.5</f>
        <v>0.18914518317503393</v>
      </c>
      <c r="J1166">
        <f ca="1">SUM(表格1[[#This Row],[step1]:[step3]])</f>
        <v>438</v>
      </c>
      <c r="K1166">
        <f ca="1">SUM(表格1[[#This Row],[step4]:[step6]])</f>
        <v>299</v>
      </c>
    </row>
    <row r="1167" spans="1:11" x14ac:dyDescent="0.4">
      <c r="A1167">
        <f t="shared" si="29"/>
        <v>66</v>
      </c>
      <c r="B1167">
        <v>24</v>
      </c>
      <c r="C1167">
        <f t="shared" ca="1" si="28"/>
        <v>66</v>
      </c>
      <c r="D1167">
        <f t="shared" ca="1" si="28"/>
        <v>66</v>
      </c>
      <c r="E1167">
        <f t="shared" ca="1" si="28"/>
        <v>26</v>
      </c>
      <c r="F1167">
        <f t="shared" ca="1" si="28"/>
        <v>209</v>
      </c>
      <c r="G1167">
        <f t="shared" ca="1" si="28"/>
        <v>250</v>
      </c>
      <c r="H1167">
        <f t="shared" ca="1" si="28"/>
        <v>37</v>
      </c>
      <c r="I1167" s="3">
        <f ca="1">SUMPRODUCT(C1167:H1167/SUM(C1167:H1167),對照表!$D$4:$I$4)/2.5</f>
        <v>0.11055045871559632</v>
      </c>
      <c r="J1167">
        <f ca="1">SUM(表格1[[#This Row],[step1]:[step3]])</f>
        <v>158</v>
      </c>
      <c r="K1167">
        <f ca="1">SUM(表格1[[#This Row],[step4]:[step6]])</f>
        <v>496</v>
      </c>
    </row>
    <row r="1168" spans="1:11" x14ac:dyDescent="0.4">
      <c r="A1168">
        <f t="shared" si="29"/>
        <v>66</v>
      </c>
      <c r="B1168">
        <v>24</v>
      </c>
      <c r="C1168">
        <f t="shared" ca="1" si="28"/>
        <v>51</v>
      </c>
      <c r="D1168">
        <f t="shared" ca="1" si="28"/>
        <v>8</v>
      </c>
      <c r="E1168">
        <f t="shared" ca="1" si="28"/>
        <v>132</v>
      </c>
      <c r="F1168">
        <f t="shared" ca="1" si="28"/>
        <v>86</v>
      </c>
      <c r="G1168">
        <f t="shared" ca="1" si="28"/>
        <v>100</v>
      </c>
      <c r="H1168">
        <f t="shared" ca="1" si="28"/>
        <v>152</v>
      </c>
      <c r="I1168" s="3">
        <f ca="1">SUMPRODUCT(C1168:H1168/SUM(C1168:H1168),對照表!$D$4:$I$4)/2.5</f>
        <v>0.10926275992438564</v>
      </c>
      <c r="J1168">
        <f ca="1">SUM(表格1[[#This Row],[step1]:[step3]])</f>
        <v>191</v>
      </c>
      <c r="K1168">
        <f ca="1">SUM(表格1[[#This Row],[step4]:[step6]])</f>
        <v>338</v>
      </c>
    </row>
    <row r="1169" spans="1:11" x14ac:dyDescent="0.4">
      <c r="A1169">
        <f t="shared" si="29"/>
        <v>66</v>
      </c>
      <c r="B1169">
        <v>24</v>
      </c>
      <c r="C1169">
        <f t="shared" ca="1" si="28"/>
        <v>3</v>
      </c>
      <c r="D1169">
        <f t="shared" ca="1" si="28"/>
        <v>124</v>
      </c>
      <c r="E1169">
        <f t="shared" ca="1" si="28"/>
        <v>18</v>
      </c>
      <c r="F1169">
        <f t="shared" ca="1" si="28"/>
        <v>132</v>
      </c>
      <c r="G1169">
        <f t="shared" ca="1" si="28"/>
        <v>73</v>
      </c>
      <c r="H1169">
        <f t="shared" ca="1" si="28"/>
        <v>17</v>
      </c>
      <c r="I1169" s="3">
        <f ca="1">SUMPRODUCT(C1169:H1169/SUM(C1169:H1169),對照表!$D$4:$I$4)/2.5</f>
        <v>0.15040871934604905</v>
      </c>
      <c r="J1169">
        <f ca="1">SUM(表格1[[#This Row],[step1]:[step3]])</f>
        <v>145</v>
      </c>
      <c r="K1169">
        <f ca="1">SUM(表格1[[#This Row],[step4]:[step6]])</f>
        <v>222</v>
      </c>
    </row>
    <row r="1170" spans="1:11" x14ac:dyDescent="0.4">
      <c r="A1170">
        <f t="shared" si="29"/>
        <v>67</v>
      </c>
      <c r="B1170">
        <v>24</v>
      </c>
      <c r="C1170">
        <f t="shared" ca="1" si="28"/>
        <v>94</v>
      </c>
      <c r="D1170">
        <f t="shared" ca="1" si="28"/>
        <v>50</v>
      </c>
      <c r="E1170">
        <f t="shared" ca="1" si="28"/>
        <v>32</v>
      </c>
      <c r="F1170">
        <f t="shared" ca="1" si="28"/>
        <v>181</v>
      </c>
      <c r="G1170">
        <f t="shared" ca="1" si="28"/>
        <v>81</v>
      </c>
      <c r="H1170">
        <f t="shared" ca="1" si="28"/>
        <v>66</v>
      </c>
      <c r="I1170" s="3">
        <f ca="1">SUMPRODUCT(C1170:H1170/SUM(C1170:H1170),對照表!$D$4:$I$4)/2.5</f>
        <v>0.15297619047619049</v>
      </c>
      <c r="J1170">
        <f ca="1">SUM(表格1[[#This Row],[step1]:[step3]])</f>
        <v>176</v>
      </c>
      <c r="K1170">
        <f ca="1">SUM(表格1[[#This Row],[step4]:[step6]])</f>
        <v>328</v>
      </c>
    </row>
    <row r="1171" spans="1:11" x14ac:dyDescent="0.4">
      <c r="A1171">
        <f t="shared" si="29"/>
        <v>67</v>
      </c>
      <c r="B1171">
        <v>24</v>
      </c>
      <c r="C1171">
        <f t="shared" ca="1" si="28"/>
        <v>22</v>
      </c>
      <c r="D1171">
        <f t="shared" ca="1" si="28"/>
        <v>83</v>
      </c>
      <c r="E1171">
        <f t="shared" ca="1" si="28"/>
        <v>98</v>
      </c>
      <c r="F1171">
        <f t="shared" ca="1" si="28"/>
        <v>104</v>
      </c>
      <c r="G1171">
        <f t="shared" ca="1" si="28"/>
        <v>70</v>
      </c>
      <c r="H1171">
        <f t="shared" ca="1" si="28"/>
        <v>135</v>
      </c>
      <c r="I1171" s="3">
        <f ca="1">SUMPRODUCT(C1171:H1171/SUM(C1171:H1171),對照表!$D$4:$I$4)/2.5</f>
        <v>0.12441406250000001</v>
      </c>
      <c r="J1171">
        <f ca="1">SUM(表格1[[#This Row],[step1]:[step3]])</f>
        <v>203</v>
      </c>
      <c r="K1171">
        <f ca="1">SUM(表格1[[#This Row],[step4]:[step6]])</f>
        <v>309</v>
      </c>
    </row>
    <row r="1172" spans="1:11" x14ac:dyDescent="0.4">
      <c r="A1172">
        <f t="shared" si="29"/>
        <v>67</v>
      </c>
      <c r="B1172">
        <v>24</v>
      </c>
      <c r="C1172">
        <f t="shared" ca="1" si="28"/>
        <v>76</v>
      </c>
      <c r="D1172">
        <f t="shared" ca="1" si="28"/>
        <v>31</v>
      </c>
      <c r="E1172">
        <f t="shared" ca="1" si="28"/>
        <v>61</v>
      </c>
      <c r="F1172">
        <f t="shared" ca="1" si="28"/>
        <v>4</v>
      </c>
      <c r="G1172">
        <f t="shared" ca="1" si="28"/>
        <v>17</v>
      </c>
      <c r="H1172">
        <f t="shared" ca="1" si="28"/>
        <v>89</v>
      </c>
      <c r="I1172" s="3">
        <f ca="1">SUMPRODUCT(C1172:H1172/SUM(C1172:H1172),對照表!$D$4:$I$4)/2.5</f>
        <v>0.18812949640287768</v>
      </c>
      <c r="J1172">
        <f ca="1">SUM(表格1[[#This Row],[step1]:[step3]])</f>
        <v>168</v>
      </c>
      <c r="K1172">
        <f ca="1">SUM(表格1[[#This Row],[step4]:[step6]])</f>
        <v>110</v>
      </c>
    </row>
    <row r="1173" spans="1:11" x14ac:dyDescent="0.4">
      <c r="A1173">
        <f t="shared" si="29"/>
        <v>67</v>
      </c>
      <c r="B1173">
        <v>24</v>
      </c>
      <c r="C1173">
        <f t="shared" ca="1" si="28"/>
        <v>39</v>
      </c>
      <c r="D1173">
        <f t="shared" ca="1" si="28"/>
        <v>64</v>
      </c>
      <c r="E1173">
        <f t="shared" ca="1" si="28"/>
        <v>45</v>
      </c>
      <c r="F1173">
        <f t="shared" ca="1" si="28"/>
        <v>39</v>
      </c>
      <c r="G1173">
        <f t="shared" ca="1" si="28"/>
        <v>74</v>
      </c>
      <c r="H1173">
        <f t="shared" ca="1" si="28"/>
        <v>73</v>
      </c>
      <c r="I1173" s="3">
        <f ca="1">SUMPRODUCT(C1173:H1173/SUM(C1173:H1173),對照表!$D$4:$I$4)/2.5</f>
        <v>0.14281437125748503</v>
      </c>
      <c r="J1173">
        <f ca="1">SUM(表格1[[#This Row],[step1]:[step3]])</f>
        <v>148</v>
      </c>
      <c r="K1173">
        <f ca="1">SUM(表格1[[#This Row],[step4]:[step6]])</f>
        <v>186</v>
      </c>
    </row>
    <row r="1174" spans="1:11" x14ac:dyDescent="0.4">
      <c r="A1174">
        <f t="shared" si="29"/>
        <v>67</v>
      </c>
      <c r="B1174">
        <v>24</v>
      </c>
      <c r="C1174">
        <f t="shared" ca="1" si="28"/>
        <v>212</v>
      </c>
      <c r="D1174">
        <f t="shared" ca="1" si="28"/>
        <v>76</v>
      </c>
      <c r="E1174">
        <f t="shared" ca="1" si="28"/>
        <v>12</v>
      </c>
      <c r="F1174">
        <f t="shared" ca="1" si="28"/>
        <v>162</v>
      </c>
      <c r="G1174">
        <f t="shared" ca="1" si="28"/>
        <v>56</v>
      </c>
      <c r="H1174">
        <f t="shared" ca="1" si="28"/>
        <v>194</v>
      </c>
      <c r="I1174" s="3">
        <f ca="1">SUMPRODUCT(C1174:H1174/SUM(C1174:H1174),對照表!$D$4:$I$4)/2.5</f>
        <v>0.17724719101123595</v>
      </c>
      <c r="J1174">
        <f ca="1">SUM(表格1[[#This Row],[step1]:[step3]])</f>
        <v>300</v>
      </c>
      <c r="K1174">
        <f ca="1">SUM(表格1[[#This Row],[step4]:[step6]])</f>
        <v>412</v>
      </c>
    </row>
    <row r="1175" spans="1:11" x14ac:dyDescent="0.4">
      <c r="A1175">
        <f t="shared" si="29"/>
        <v>67</v>
      </c>
      <c r="B1175">
        <v>24</v>
      </c>
      <c r="C1175">
        <f t="shared" ca="1" si="28"/>
        <v>53</v>
      </c>
      <c r="D1175">
        <f t="shared" ca="1" si="28"/>
        <v>122</v>
      </c>
      <c r="E1175">
        <f t="shared" ca="1" si="28"/>
        <v>134</v>
      </c>
      <c r="F1175">
        <f t="shared" ca="1" si="28"/>
        <v>24</v>
      </c>
      <c r="G1175">
        <f t="shared" ca="1" si="28"/>
        <v>103</v>
      </c>
      <c r="H1175">
        <f t="shared" ca="1" si="28"/>
        <v>126</v>
      </c>
      <c r="I1175" s="3">
        <f ca="1">SUMPRODUCT(C1175:H1175/SUM(C1175:H1175),對照表!$D$4:$I$4)/2.5</f>
        <v>0.15480427046263345</v>
      </c>
      <c r="J1175">
        <f ca="1">SUM(表格1[[#This Row],[step1]:[step3]])</f>
        <v>309</v>
      </c>
      <c r="K1175">
        <f ca="1">SUM(表格1[[#This Row],[step4]:[step6]])</f>
        <v>253</v>
      </c>
    </row>
    <row r="1176" spans="1:11" x14ac:dyDescent="0.4">
      <c r="A1176">
        <f t="shared" si="29"/>
        <v>67</v>
      </c>
      <c r="B1176">
        <v>24</v>
      </c>
      <c r="C1176">
        <f t="shared" ca="1" si="28"/>
        <v>283</v>
      </c>
      <c r="D1176">
        <f t="shared" ca="1" si="28"/>
        <v>174</v>
      </c>
      <c r="E1176">
        <f t="shared" ca="1" si="28"/>
        <v>77</v>
      </c>
      <c r="F1176">
        <f t="shared" ca="1" si="28"/>
        <v>27</v>
      </c>
      <c r="G1176">
        <f t="shared" ca="1" si="28"/>
        <v>30</v>
      </c>
      <c r="H1176">
        <f t="shared" ca="1" si="28"/>
        <v>158</v>
      </c>
      <c r="I1176" s="3">
        <f ca="1">SUMPRODUCT(C1176:H1176/SUM(C1176:H1176),對照表!$D$4:$I$4)/2.5</f>
        <v>0.24499332443257674</v>
      </c>
      <c r="J1176">
        <f ca="1">SUM(表格1[[#This Row],[step1]:[step3]])</f>
        <v>534</v>
      </c>
      <c r="K1176">
        <f ca="1">SUM(表格1[[#This Row],[step4]:[step6]])</f>
        <v>215</v>
      </c>
    </row>
    <row r="1177" spans="1:11" x14ac:dyDescent="0.4">
      <c r="A1177">
        <f t="shared" si="29"/>
        <v>67</v>
      </c>
      <c r="B1177">
        <v>24</v>
      </c>
      <c r="C1177">
        <f t="shared" ca="1" si="28"/>
        <v>66</v>
      </c>
      <c r="D1177">
        <f t="shared" ca="1" si="28"/>
        <v>68</v>
      </c>
      <c r="E1177">
        <f t="shared" ca="1" si="28"/>
        <v>90</v>
      </c>
      <c r="F1177">
        <f t="shared" ca="1" si="28"/>
        <v>129</v>
      </c>
      <c r="G1177">
        <f t="shared" ca="1" si="28"/>
        <v>80</v>
      </c>
      <c r="H1177">
        <f t="shared" ca="1" si="28"/>
        <v>0</v>
      </c>
      <c r="I1177" s="3">
        <f ca="1">SUMPRODUCT(C1177:H1177/SUM(C1177:H1177),對照表!$D$4:$I$4)/2.5</f>
        <v>0.17944572748267898</v>
      </c>
      <c r="J1177">
        <f ca="1">SUM(表格1[[#This Row],[step1]:[step3]])</f>
        <v>224</v>
      </c>
      <c r="K1177">
        <f ca="1">SUM(表格1[[#This Row],[step4]:[step6]])</f>
        <v>209</v>
      </c>
    </row>
    <row r="1178" spans="1:11" x14ac:dyDescent="0.4">
      <c r="A1178">
        <f t="shared" si="29"/>
        <v>67</v>
      </c>
      <c r="B1178">
        <v>24</v>
      </c>
      <c r="C1178">
        <f t="shared" ca="1" si="28"/>
        <v>58</v>
      </c>
      <c r="D1178">
        <f t="shared" ca="1" si="28"/>
        <v>88</v>
      </c>
      <c r="E1178">
        <f t="shared" ca="1" si="28"/>
        <v>101</v>
      </c>
      <c r="F1178">
        <f t="shared" ca="1" si="28"/>
        <v>82</v>
      </c>
      <c r="G1178">
        <f t="shared" ca="1" si="28"/>
        <v>51</v>
      </c>
      <c r="H1178">
        <f t="shared" ca="1" si="28"/>
        <v>34</v>
      </c>
      <c r="I1178" s="3">
        <f ca="1">SUMPRODUCT(C1178:H1178/SUM(C1178:H1178),對照表!$D$4:$I$4)/2.5</f>
        <v>0.18840579710144928</v>
      </c>
      <c r="J1178">
        <f ca="1">SUM(表格1[[#This Row],[step1]:[step3]])</f>
        <v>247</v>
      </c>
      <c r="K1178">
        <f ca="1">SUM(表格1[[#This Row],[step4]:[step6]])</f>
        <v>167</v>
      </c>
    </row>
    <row r="1179" spans="1:11" x14ac:dyDescent="0.4">
      <c r="A1179">
        <f t="shared" si="29"/>
        <v>67</v>
      </c>
      <c r="B1179">
        <v>24</v>
      </c>
      <c r="C1179">
        <f t="shared" ca="1" si="28"/>
        <v>46</v>
      </c>
      <c r="D1179">
        <f t="shared" ca="1" si="28"/>
        <v>51</v>
      </c>
      <c r="E1179">
        <f t="shared" ca="1" si="28"/>
        <v>11</v>
      </c>
      <c r="F1179">
        <f t="shared" ca="1" si="28"/>
        <v>102</v>
      </c>
      <c r="G1179">
        <f t="shared" ca="1" si="28"/>
        <v>127</v>
      </c>
      <c r="H1179">
        <f t="shared" ca="1" si="28"/>
        <v>61</v>
      </c>
      <c r="I1179" s="3">
        <f ca="1">SUMPRODUCT(C1179:H1179/SUM(C1179:H1179),對照表!$D$4:$I$4)/2.5</f>
        <v>0.11582914572864322</v>
      </c>
      <c r="J1179">
        <f ca="1">SUM(表格1[[#This Row],[step1]:[step3]])</f>
        <v>108</v>
      </c>
      <c r="K1179">
        <f ca="1">SUM(表格1[[#This Row],[step4]:[step6]])</f>
        <v>290</v>
      </c>
    </row>
    <row r="1180" spans="1:11" x14ac:dyDescent="0.4">
      <c r="A1180">
        <f t="shared" si="29"/>
        <v>68</v>
      </c>
      <c r="B1180">
        <v>24</v>
      </c>
      <c r="C1180">
        <f t="shared" ca="1" si="28"/>
        <v>92</v>
      </c>
      <c r="D1180">
        <f t="shared" ca="1" si="28"/>
        <v>28</v>
      </c>
      <c r="E1180">
        <f t="shared" ca="1" si="28"/>
        <v>89</v>
      </c>
      <c r="F1180">
        <f t="shared" ca="1" si="28"/>
        <v>44</v>
      </c>
      <c r="G1180">
        <f t="shared" ca="1" si="28"/>
        <v>189</v>
      </c>
      <c r="H1180">
        <f t="shared" ca="1" si="28"/>
        <v>38</v>
      </c>
      <c r="I1180" s="3">
        <f ca="1">SUMPRODUCT(C1180:H1180/SUM(C1180:H1180),對照表!$D$4:$I$4)/2.5</f>
        <v>0.14041666666666666</v>
      </c>
      <c r="J1180">
        <f ca="1">SUM(表格1[[#This Row],[step1]:[step3]])</f>
        <v>209</v>
      </c>
      <c r="K1180">
        <f ca="1">SUM(表格1[[#This Row],[step4]:[step6]])</f>
        <v>271</v>
      </c>
    </row>
    <row r="1181" spans="1:11" x14ac:dyDescent="0.4">
      <c r="A1181">
        <f t="shared" si="29"/>
        <v>68</v>
      </c>
      <c r="B1181">
        <v>24</v>
      </c>
      <c r="C1181">
        <f t="shared" ca="1" si="28"/>
        <v>77</v>
      </c>
      <c r="D1181">
        <f t="shared" ca="1" si="28"/>
        <v>62</v>
      </c>
      <c r="E1181">
        <f t="shared" ca="1" si="28"/>
        <v>75</v>
      </c>
      <c r="F1181">
        <f t="shared" ref="C1181:H1244" ca="1" si="30">ABS(ROUND(_xlfn.NORM.INV(RAND(),0,1)*100,0))</f>
        <v>71</v>
      </c>
      <c r="G1181">
        <f t="shared" ca="1" si="30"/>
        <v>131</v>
      </c>
      <c r="H1181">
        <f t="shared" ca="1" si="30"/>
        <v>82</v>
      </c>
      <c r="I1181" s="3">
        <f ca="1">SUMPRODUCT(C1181:H1181/SUM(C1181:H1181),對照表!$D$4:$I$4)/2.5</f>
        <v>0.14357429718875503</v>
      </c>
      <c r="J1181">
        <f ca="1">SUM(表格1[[#This Row],[step1]:[step3]])</f>
        <v>214</v>
      </c>
      <c r="K1181">
        <f ca="1">SUM(表格1[[#This Row],[step4]:[step6]])</f>
        <v>284</v>
      </c>
    </row>
    <row r="1182" spans="1:11" x14ac:dyDescent="0.4">
      <c r="A1182">
        <f t="shared" si="29"/>
        <v>68</v>
      </c>
      <c r="B1182">
        <v>24</v>
      </c>
      <c r="C1182">
        <f t="shared" ca="1" si="30"/>
        <v>28</v>
      </c>
      <c r="D1182">
        <f t="shared" ca="1" si="30"/>
        <v>71</v>
      </c>
      <c r="E1182">
        <f t="shared" ca="1" si="30"/>
        <v>92</v>
      </c>
      <c r="F1182">
        <f t="shared" ca="1" si="30"/>
        <v>109</v>
      </c>
      <c r="G1182">
        <f t="shared" ca="1" si="30"/>
        <v>240</v>
      </c>
      <c r="H1182">
        <f t="shared" ca="1" si="30"/>
        <v>201</v>
      </c>
      <c r="I1182" s="3">
        <f ca="1">SUMPRODUCT(C1182:H1182/SUM(C1182:H1182),對照表!$D$4:$I$4)/2.5</f>
        <v>8.3400809716599203E-2</v>
      </c>
      <c r="J1182">
        <f ca="1">SUM(表格1[[#This Row],[step1]:[step3]])</f>
        <v>191</v>
      </c>
      <c r="K1182">
        <f ca="1">SUM(表格1[[#This Row],[step4]:[step6]])</f>
        <v>550</v>
      </c>
    </row>
    <row r="1183" spans="1:11" x14ac:dyDescent="0.4">
      <c r="A1183">
        <f t="shared" si="29"/>
        <v>68</v>
      </c>
      <c r="B1183">
        <v>24</v>
      </c>
      <c r="C1183">
        <f t="shared" ca="1" si="30"/>
        <v>33</v>
      </c>
      <c r="D1183">
        <f t="shared" ca="1" si="30"/>
        <v>25</v>
      </c>
      <c r="E1183">
        <f t="shared" ca="1" si="30"/>
        <v>115</v>
      </c>
      <c r="F1183">
        <f t="shared" ca="1" si="30"/>
        <v>134</v>
      </c>
      <c r="G1183">
        <f t="shared" ca="1" si="30"/>
        <v>73</v>
      </c>
      <c r="H1183">
        <f t="shared" ca="1" si="30"/>
        <v>37</v>
      </c>
      <c r="I1183" s="3">
        <f ca="1">SUMPRODUCT(C1183:H1183/SUM(C1183:H1183),對照表!$D$4:$I$4)/2.5</f>
        <v>0.13693045563549161</v>
      </c>
      <c r="J1183">
        <f ca="1">SUM(表格1[[#This Row],[step1]:[step3]])</f>
        <v>173</v>
      </c>
      <c r="K1183">
        <f ca="1">SUM(表格1[[#This Row],[step4]:[step6]])</f>
        <v>244</v>
      </c>
    </row>
    <row r="1184" spans="1:11" x14ac:dyDescent="0.4">
      <c r="A1184">
        <f t="shared" si="29"/>
        <v>68</v>
      </c>
      <c r="B1184">
        <v>24</v>
      </c>
      <c r="C1184">
        <f t="shared" ca="1" si="30"/>
        <v>164</v>
      </c>
      <c r="D1184">
        <f t="shared" ca="1" si="30"/>
        <v>13</v>
      </c>
      <c r="E1184">
        <f t="shared" ca="1" si="30"/>
        <v>122</v>
      </c>
      <c r="F1184">
        <f t="shared" ca="1" si="30"/>
        <v>323</v>
      </c>
      <c r="G1184">
        <f t="shared" ca="1" si="30"/>
        <v>37</v>
      </c>
      <c r="H1184">
        <f t="shared" ca="1" si="30"/>
        <v>21</v>
      </c>
      <c r="I1184" s="3">
        <f ca="1">SUMPRODUCT(C1184:H1184/SUM(C1184:H1184),對照表!$D$4:$I$4)/2.5</f>
        <v>0.18558823529411766</v>
      </c>
      <c r="J1184">
        <f ca="1">SUM(表格1[[#This Row],[step1]:[step3]])</f>
        <v>299</v>
      </c>
      <c r="K1184">
        <f ca="1">SUM(表格1[[#This Row],[step4]:[step6]])</f>
        <v>381</v>
      </c>
    </row>
    <row r="1185" spans="1:11" x14ac:dyDescent="0.4">
      <c r="A1185">
        <f t="shared" si="29"/>
        <v>68</v>
      </c>
      <c r="B1185">
        <v>24</v>
      </c>
      <c r="C1185">
        <f t="shared" ca="1" si="30"/>
        <v>81</v>
      </c>
      <c r="D1185">
        <f t="shared" ca="1" si="30"/>
        <v>3</v>
      </c>
      <c r="E1185">
        <f t="shared" ca="1" si="30"/>
        <v>93</v>
      </c>
      <c r="F1185">
        <f t="shared" ca="1" si="30"/>
        <v>50</v>
      </c>
      <c r="G1185">
        <f t="shared" ca="1" si="30"/>
        <v>9</v>
      </c>
      <c r="H1185">
        <f t="shared" ca="1" si="30"/>
        <v>315</v>
      </c>
      <c r="I1185" s="3">
        <f ca="1">SUMPRODUCT(C1185:H1185/SUM(C1185:H1185),對照表!$D$4:$I$4)/2.5</f>
        <v>0.10326678765880218</v>
      </c>
      <c r="J1185">
        <f ca="1">SUM(表格1[[#This Row],[step1]:[step3]])</f>
        <v>177</v>
      </c>
      <c r="K1185">
        <f ca="1">SUM(表格1[[#This Row],[step4]:[step6]])</f>
        <v>374</v>
      </c>
    </row>
    <row r="1186" spans="1:11" x14ac:dyDescent="0.4">
      <c r="A1186">
        <f t="shared" si="29"/>
        <v>68</v>
      </c>
      <c r="B1186">
        <v>24</v>
      </c>
      <c r="C1186">
        <f t="shared" ca="1" si="30"/>
        <v>61</v>
      </c>
      <c r="D1186">
        <f t="shared" ca="1" si="30"/>
        <v>18</v>
      </c>
      <c r="E1186">
        <f t="shared" ca="1" si="30"/>
        <v>2</v>
      </c>
      <c r="F1186">
        <f t="shared" ca="1" si="30"/>
        <v>13</v>
      </c>
      <c r="G1186">
        <f t="shared" ca="1" si="30"/>
        <v>7</v>
      </c>
      <c r="H1186">
        <f t="shared" ca="1" si="30"/>
        <v>21</v>
      </c>
      <c r="I1186" s="3">
        <f ca="1">SUMPRODUCT(C1186:H1186/SUM(C1186:H1186),對照表!$D$4:$I$4)/2.5</f>
        <v>0.25819672131147542</v>
      </c>
      <c r="J1186">
        <f ca="1">SUM(表格1[[#This Row],[step1]:[step3]])</f>
        <v>81</v>
      </c>
      <c r="K1186">
        <f ca="1">SUM(表格1[[#This Row],[step4]:[step6]])</f>
        <v>41</v>
      </c>
    </row>
    <row r="1187" spans="1:11" x14ac:dyDescent="0.4">
      <c r="A1187">
        <f t="shared" si="29"/>
        <v>68</v>
      </c>
      <c r="B1187">
        <v>24</v>
      </c>
      <c r="C1187">
        <f t="shared" ca="1" si="30"/>
        <v>52</v>
      </c>
      <c r="D1187">
        <f t="shared" ca="1" si="30"/>
        <v>139</v>
      </c>
      <c r="E1187">
        <f t="shared" ca="1" si="30"/>
        <v>184</v>
      </c>
      <c r="F1187">
        <f t="shared" ca="1" si="30"/>
        <v>42</v>
      </c>
      <c r="G1187">
        <f t="shared" ca="1" si="30"/>
        <v>110</v>
      </c>
      <c r="H1187">
        <f t="shared" ca="1" si="30"/>
        <v>2</v>
      </c>
      <c r="I1187" s="3">
        <f ca="1">SUMPRODUCT(C1187:H1187/SUM(C1187:H1187),對照表!$D$4:$I$4)/2.5</f>
        <v>0.19565217391304349</v>
      </c>
      <c r="J1187">
        <f ca="1">SUM(表格1[[#This Row],[step1]:[step3]])</f>
        <v>375</v>
      </c>
      <c r="K1187">
        <f ca="1">SUM(表格1[[#This Row],[step4]:[step6]])</f>
        <v>154</v>
      </c>
    </row>
    <row r="1188" spans="1:11" x14ac:dyDescent="0.4">
      <c r="A1188">
        <f t="shared" si="29"/>
        <v>68</v>
      </c>
      <c r="B1188">
        <v>24</v>
      </c>
      <c r="C1188">
        <f t="shared" ca="1" si="30"/>
        <v>97</v>
      </c>
      <c r="D1188">
        <f t="shared" ca="1" si="30"/>
        <v>25</v>
      </c>
      <c r="E1188">
        <f t="shared" ca="1" si="30"/>
        <v>24</v>
      </c>
      <c r="F1188">
        <f t="shared" ca="1" si="30"/>
        <v>121</v>
      </c>
      <c r="G1188">
        <f t="shared" ca="1" si="30"/>
        <v>6</v>
      </c>
      <c r="H1188">
        <f t="shared" ca="1" si="30"/>
        <v>91</v>
      </c>
      <c r="I1188" s="3">
        <f ca="1">SUMPRODUCT(C1188:H1188/SUM(C1188:H1188),對照表!$D$4:$I$4)/2.5</f>
        <v>0.17362637362637362</v>
      </c>
      <c r="J1188">
        <f ca="1">SUM(表格1[[#This Row],[step1]:[step3]])</f>
        <v>146</v>
      </c>
      <c r="K1188">
        <f ca="1">SUM(表格1[[#This Row],[step4]:[step6]])</f>
        <v>218</v>
      </c>
    </row>
    <row r="1189" spans="1:11" x14ac:dyDescent="0.4">
      <c r="A1189">
        <f t="shared" si="29"/>
        <v>68</v>
      </c>
      <c r="B1189">
        <v>24</v>
      </c>
      <c r="C1189">
        <f t="shared" ca="1" si="30"/>
        <v>27</v>
      </c>
      <c r="D1189">
        <f t="shared" ca="1" si="30"/>
        <v>143</v>
      </c>
      <c r="E1189">
        <f t="shared" ca="1" si="30"/>
        <v>36</v>
      </c>
      <c r="F1189">
        <f t="shared" ca="1" si="30"/>
        <v>162</v>
      </c>
      <c r="G1189">
        <f t="shared" ca="1" si="30"/>
        <v>27</v>
      </c>
      <c r="H1189">
        <f t="shared" ca="1" si="30"/>
        <v>93</v>
      </c>
      <c r="I1189" s="3">
        <f ca="1">SUMPRODUCT(C1189:H1189/SUM(C1189:H1189),對照表!$D$4:$I$4)/2.5</f>
        <v>0.15799180327868853</v>
      </c>
      <c r="J1189">
        <f ca="1">SUM(表格1[[#This Row],[step1]:[step3]])</f>
        <v>206</v>
      </c>
      <c r="K1189">
        <f ca="1">SUM(表格1[[#This Row],[step4]:[step6]])</f>
        <v>282</v>
      </c>
    </row>
    <row r="1190" spans="1:11" x14ac:dyDescent="0.4">
      <c r="A1190">
        <f t="shared" si="29"/>
        <v>69</v>
      </c>
      <c r="B1190">
        <v>24</v>
      </c>
      <c r="C1190">
        <f t="shared" ca="1" si="30"/>
        <v>37</v>
      </c>
      <c r="D1190">
        <f t="shared" ca="1" si="30"/>
        <v>60</v>
      </c>
      <c r="E1190">
        <f t="shared" ca="1" si="30"/>
        <v>149</v>
      </c>
      <c r="F1190">
        <f t="shared" ca="1" si="30"/>
        <v>43</v>
      </c>
      <c r="G1190">
        <f t="shared" ca="1" si="30"/>
        <v>131</v>
      </c>
      <c r="H1190">
        <f t="shared" ca="1" si="30"/>
        <v>84</v>
      </c>
      <c r="I1190" s="3">
        <f ca="1">SUMPRODUCT(C1190:H1190/SUM(C1190:H1190),對照表!$D$4:$I$4)/2.5</f>
        <v>0.13273809523809524</v>
      </c>
      <c r="J1190">
        <f ca="1">SUM(表格1[[#This Row],[step1]:[step3]])</f>
        <v>246</v>
      </c>
      <c r="K1190">
        <f ca="1">SUM(表格1[[#This Row],[step4]:[step6]])</f>
        <v>258</v>
      </c>
    </row>
    <row r="1191" spans="1:11" x14ac:dyDescent="0.4">
      <c r="A1191">
        <f t="shared" si="29"/>
        <v>69</v>
      </c>
      <c r="B1191">
        <v>24</v>
      </c>
      <c r="C1191">
        <f t="shared" ca="1" si="30"/>
        <v>141</v>
      </c>
      <c r="D1191">
        <f t="shared" ca="1" si="30"/>
        <v>19</v>
      </c>
      <c r="E1191">
        <f t="shared" ca="1" si="30"/>
        <v>76</v>
      </c>
      <c r="F1191">
        <f t="shared" ca="1" si="30"/>
        <v>18</v>
      </c>
      <c r="G1191">
        <f t="shared" ca="1" si="30"/>
        <v>34</v>
      </c>
      <c r="H1191">
        <f t="shared" ca="1" si="30"/>
        <v>160</v>
      </c>
      <c r="I1191" s="3">
        <f ca="1">SUMPRODUCT(C1191:H1191/SUM(C1191:H1191),對照表!$D$4:$I$4)/2.5</f>
        <v>0.17656249999999998</v>
      </c>
      <c r="J1191">
        <f ca="1">SUM(表格1[[#This Row],[step1]:[step3]])</f>
        <v>236</v>
      </c>
      <c r="K1191">
        <f ca="1">SUM(表格1[[#This Row],[step4]:[step6]])</f>
        <v>212</v>
      </c>
    </row>
    <row r="1192" spans="1:11" x14ac:dyDescent="0.4">
      <c r="A1192">
        <f t="shared" si="29"/>
        <v>69</v>
      </c>
      <c r="B1192">
        <v>24</v>
      </c>
      <c r="C1192">
        <f t="shared" ca="1" si="30"/>
        <v>26</v>
      </c>
      <c r="D1192">
        <f t="shared" ca="1" si="30"/>
        <v>62</v>
      </c>
      <c r="E1192">
        <f t="shared" ca="1" si="30"/>
        <v>42</v>
      </c>
      <c r="F1192">
        <f t="shared" ca="1" si="30"/>
        <v>65</v>
      </c>
      <c r="G1192">
        <f t="shared" ca="1" si="30"/>
        <v>124</v>
      </c>
      <c r="H1192">
        <f t="shared" ca="1" si="30"/>
        <v>318</v>
      </c>
      <c r="I1192" s="3">
        <f ca="1">SUMPRODUCT(C1192:H1192/SUM(C1192:H1192),對照表!$D$4:$I$4)/2.5</f>
        <v>6.8916797488226059E-2</v>
      </c>
      <c r="J1192">
        <f ca="1">SUM(表格1[[#This Row],[step1]:[step3]])</f>
        <v>130</v>
      </c>
      <c r="K1192">
        <f ca="1">SUM(表格1[[#This Row],[step4]:[step6]])</f>
        <v>507</v>
      </c>
    </row>
    <row r="1193" spans="1:11" x14ac:dyDescent="0.4">
      <c r="A1193">
        <f t="shared" si="29"/>
        <v>69</v>
      </c>
      <c r="B1193">
        <v>24</v>
      </c>
      <c r="C1193">
        <f t="shared" ca="1" si="30"/>
        <v>62</v>
      </c>
      <c r="D1193">
        <f t="shared" ca="1" si="30"/>
        <v>103</v>
      </c>
      <c r="E1193">
        <f t="shared" ca="1" si="30"/>
        <v>120</v>
      </c>
      <c r="F1193">
        <f t="shared" ca="1" si="30"/>
        <v>90</v>
      </c>
      <c r="G1193">
        <f t="shared" ca="1" si="30"/>
        <v>34</v>
      </c>
      <c r="H1193">
        <f t="shared" ca="1" si="30"/>
        <v>24</v>
      </c>
      <c r="I1193" s="3">
        <f ca="1">SUMPRODUCT(C1193:H1193/SUM(C1193:H1193),對照表!$D$4:$I$4)/2.5</f>
        <v>0.20484988452655889</v>
      </c>
      <c r="J1193">
        <f ca="1">SUM(表格1[[#This Row],[step1]:[step3]])</f>
        <v>285</v>
      </c>
      <c r="K1193">
        <f ca="1">SUM(表格1[[#This Row],[step4]:[step6]])</f>
        <v>148</v>
      </c>
    </row>
    <row r="1194" spans="1:11" x14ac:dyDescent="0.4">
      <c r="A1194">
        <f t="shared" si="29"/>
        <v>69</v>
      </c>
      <c r="B1194">
        <v>24</v>
      </c>
      <c r="C1194">
        <f t="shared" ca="1" si="30"/>
        <v>38</v>
      </c>
      <c r="D1194">
        <f t="shared" ca="1" si="30"/>
        <v>0</v>
      </c>
      <c r="E1194">
        <f t="shared" ca="1" si="30"/>
        <v>132</v>
      </c>
      <c r="F1194">
        <f t="shared" ca="1" si="30"/>
        <v>10</v>
      </c>
      <c r="G1194">
        <f t="shared" ca="1" si="30"/>
        <v>31</v>
      </c>
      <c r="H1194">
        <f t="shared" ca="1" si="30"/>
        <v>17</v>
      </c>
      <c r="I1194" s="3">
        <f ca="1">SUMPRODUCT(C1194:H1194/SUM(C1194:H1194),對照表!$D$4:$I$4)/2.5</f>
        <v>0.18684210526315786</v>
      </c>
      <c r="J1194">
        <f ca="1">SUM(表格1[[#This Row],[step1]:[step3]])</f>
        <v>170</v>
      </c>
      <c r="K1194">
        <f ca="1">SUM(表格1[[#This Row],[step4]:[step6]])</f>
        <v>58</v>
      </c>
    </row>
    <row r="1195" spans="1:11" x14ac:dyDescent="0.4">
      <c r="A1195">
        <f t="shared" si="29"/>
        <v>69</v>
      </c>
      <c r="B1195">
        <v>24</v>
      </c>
      <c r="C1195">
        <f t="shared" ca="1" si="30"/>
        <v>95</v>
      </c>
      <c r="D1195">
        <f t="shared" ca="1" si="30"/>
        <v>98</v>
      </c>
      <c r="E1195">
        <f t="shared" ca="1" si="30"/>
        <v>16</v>
      </c>
      <c r="F1195">
        <f t="shared" ca="1" si="30"/>
        <v>114</v>
      </c>
      <c r="G1195">
        <f t="shared" ca="1" si="30"/>
        <v>1</v>
      </c>
      <c r="H1195">
        <f t="shared" ca="1" si="30"/>
        <v>152</v>
      </c>
      <c r="I1195" s="3">
        <f ca="1">SUMPRODUCT(C1195:H1195/SUM(C1195:H1195),對照表!$D$4:$I$4)/2.5</f>
        <v>0.17226890756302521</v>
      </c>
      <c r="J1195">
        <f ca="1">SUM(表格1[[#This Row],[step1]:[step3]])</f>
        <v>209</v>
      </c>
      <c r="K1195">
        <f ca="1">SUM(表格1[[#This Row],[step4]:[step6]])</f>
        <v>267</v>
      </c>
    </row>
    <row r="1196" spans="1:11" x14ac:dyDescent="0.4">
      <c r="A1196">
        <f t="shared" si="29"/>
        <v>69</v>
      </c>
      <c r="B1196">
        <v>24</v>
      </c>
      <c r="C1196">
        <f t="shared" ca="1" si="30"/>
        <v>26</v>
      </c>
      <c r="D1196">
        <f t="shared" ca="1" si="30"/>
        <v>65</v>
      </c>
      <c r="E1196">
        <f t="shared" ca="1" si="30"/>
        <v>35</v>
      </c>
      <c r="F1196">
        <f t="shared" ca="1" si="30"/>
        <v>68</v>
      </c>
      <c r="G1196">
        <f t="shared" ca="1" si="30"/>
        <v>73</v>
      </c>
      <c r="H1196">
        <f t="shared" ca="1" si="30"/>
        <v>67</v>
      </c>
      <c r="I1196" s="3">
        <f ca="1">SUMPRODUCT(C1196:H1196/SUM(C1196:H1196),對照表!$D$4:$I$4)/2.5</f>
        <v>0.13083832335329343</v>
      </c>
      <c r="J1196">
        <f ca="1">SUM(表格1[[#This Row],[step1]:[step3]])</f>
        <v>126</v>
      </c>
      <c r="K1196">
        <f ca="1">SUM(表格1[[#This Row],[step4]:[step6]])</f>
        <v>208</v>
      </c>
    </row>
    <row r="1197" spans="1:11" x14ac:dyDescent="0.4">
      <c r="A1197">
        <f t="shared" si="29"/>
        <v>69</v>
      </c>
      <c r="B1197">
        <v>24</v>
      </c>
      <c r="C1197">
        <f t="shared" ca="1" si="30"/>
        <v>48</v>
      </c>
      <c r="D1197">
        <f t="shared" ca="1" si="30"/>
        <v>118</v>
      </c>
      <c r="E1197">
        <f t="shared" ca="1" si="30"/>
        <v>14</v>
      </c>
      <c r="F1197">
        <f t="shared" ca="1" si="30"/>
        <v>6</v>
      </c>
      <c r="G1197">
        <f t="shared" ca="1" si="30"/>
        <v>25</v>
      </c>
      <c r="H1197">
        <f t="shared" ca="1" si="30"/>
        <v>13</v>
      </c>
      <c r="I1197" s="3">
        <f ca="1">SUMPRODUCT(C1197:H1197/SUM(C1197:H1197),對照表!$D$4:$I$4)/2.5</f>
        <v>0.25892857142857145</v>
      </c>
      <c r="J1197">
        <f ca="1">SUM(表格1[[#This Row],[step1]:[step3]])</f>
        <v>180</v>
      </c>
      <c r="K1197">
        <f ca="1">SUM(表格1[[#This Row],[step4]:[step6]])</f>
        <v>44</v>
      </c>
    </row>
    <row r="1198" spans="1:11" x14ac:dyDescent="0.4">
      <c r="A1198">
        <f t="shared" si="29"/>
        <v>69</v>
      </c>
      <c r="B1198">
        <v>24</v>
      </c>
      <c r="C1198">
        <f t="shared" ca="1" si="30"/>
        <v>62</v>
      </c>
      <c r="D1198">
        <f t="shared" ca="1" si="30"/>
        <v>120</v>
      </c>
      <c r="E1198">
        <f t="shared" ca="1" si="30"/>
        <v>56</v>
      </c>
      <c r="F1198">
        <f t="shared" ca="1" si="30"/>
        <v>35</v>
      </c>
      <c r="G1198">
        <f t="shared" ca="1" si="30"/>
        <v>152</v>
      </c>
      <c r="H1198">
        <f t="shared" ca="1" si="30"/>
        <v>4</v>
      </c>
      <c r="I1198" s="3">
        <f ca="1">SUMPRODUCT(C1198:H1198/SUM(C1198:H1198),對照表!$D$4:$I$4)/2.5</f>
        <v>0.175990675990676</v>
      </c>
      <c r="J1198">
        <f ca="1">SUM(表格1[[#This Row],[step1]:[step3]])</f>
        <v>238</v>
      </c>
      <c r="K1198">
        <f ca="1">SUM(表格1[[#This Row],[step4]:[step6]])</f>
        <v>191</v>
      </c>
    </row>
    <row r="1199" spans="1:11" x14ac:dyDescent="0.4">
      <c r="A1199">
        <f t="shared" si="29"/>
        <v>69</v>
      </c>
      <c r="B1199">
        <v>24</v>
      </c>
      <c r="C1199">
        <f t="shared" ca="1" si="30"/>
        <v>55</v>
      </c>
      <c r="D1199">
        <f t="shared" ca="1" si="30"/>
        <v>15</v>
      </c>
      <c r="E1199">
        <f t="shared" ca="1" si="30"/>
        <v>12</v>
      </c>
      <c r="F1199">
        <f t="shared" ca="1" si="30"/>
        <v>80</v>
      </c>
      <c r="G1199">
        <f t="shared" ca="1" si="30"/>
        <v>65</v>
      </c>
      <c r="H1199">
        <f t="shared" ca="1" si="30"/>
        <v>23</v>
      </c>
      <c r="I1199" s="3">
        <f ca="1">SUMPRODUCT(C1199:H1199/SUM(C1199:H1199),對照表!$D$4:$I$4)/2.5</f>
        <v>0.14760000000000001</v>
      </c>
      <c r="J1199">
        <f ca="1">SUM(表格1[[#This Row],[step1]:[step3]])</f>
        <v>82</v>
      </c>
      <c r="K1199">
        <f ca="1">SUM(表格1[[#This Row],[step4]:[step6]])</f>
        <v>168</v>
      </c>
    </row>
    <row r="1200" spans="1:11" x14ac:dyDescent="0.4">
      <c r="A1200">
        <f t="shared" si="29"/>
        <v>70</v>
      </c>
      <c r="B1200">
        <v>24</v>
      </c>
      <c r="C1200">
        <f t="shared" ca="1" si="30"/>
        <v>249</v>
      </c>
      <c r="D1200">
        <f t="shared" ca="1" si="30"/>
        <v>86</v>
      </c>
      <c r="E1200">
        <f t="shared" ca="1" si="30"/>
        <v>87</v>
      </c>
      <c r="F1200">
        <f t="shared" ca="1" si="30"/>
        <v>61</v>
      </c>
      <c r="G1200">
        <f t="shared" ca="1" si="30"/>
        <v>90</v>
      </c>
      <c r="H1200">
        <f t="shared" ca="1" si="30"/>
        <v>89</v>
      </c>
      <c r="I1200" s="3">
        <f ca="1">SUMPRODUCT(C1200:H1200/SUM(C1200:H1200),對照表!$D$4:$I$4)/2.5</f>
        <v>0.22492447129909365</v>
      </c>
      <c r="J1200">
        <f ca="1">SUM(表格1[[#This Row],[step1]:[step3]])</f>
        <v>422</v>
      </c>
      <c r="K1200">
        <f ca="1">SUM(表格1[[#This Row],[step4]:[step6]])</f>
        <v>240</v>
      </c>
    </row>
    <row r="1201" spans="1:11" x14ac:dyDescent="0.4">
      <c r="A1201">
        <f t="shared" si="29"/>
        <v>70</v>
      </c>
      <c r="B1201">
        <v>24</v>
      </c>
      <c r="C1201">
        <f t="shared" ca="1" si="30"/>
        <v>27</v>
      </c>
      <c r="D1201">
        <f t="shared" ca="1" si="30"/>
        <v>86</v>
      </c>
      <c r="E1201">
        <f t="shared" ca="1" si="30"/>
        <v>68</v>
      </c>
      <c r="F1201">
        <f t="shared" ca="1" si="30"/>
        <v>72</v>
      </c>
      <c r="G1201">
        <f t="shared" ca="1" si="30"/>
        <v>9</v>
      </c>
      <c r="H1201">
        <f t="shared" ca="1" si="30"/>
        <v>62</v>
      </c>
      <c r="I1201" s="3">
        <f ca="1">SUMPRODUCT(C1201:H1201/SUM(C1201:H1201),對照表!$D$4:$I$4)/2.5</f>
        <v>0.17716049382716048</v>
      </c>
      <c r="J1201">
        <f ca="1">SUM(表格1[[#This Row],[step1]:[step3]])</f>
        <v>181</v>
      </c>
      <c r="K1201">
        <f ca="1">SUM(表格1[[#This Row],[step4]:[step6]])</f>
        <v>143</v>
      </c>
    </row>
    <row r="1202" spans="1:11" x14ac:dyDescent="0.4">
      <c r="A1202">
        <f t="shared" si="29"/>
        <v>70</v>
      </c>
      <c r="B1202">
        <v>24</v>
      </c>
      <c r="C1202">
        <f t="shared" ca="1" si="30"/>
        <v>38</v>
      </c>
      <c r="D1202">
        <f t="shared" ca="1" si="30"/>
        <v>78</v>
      </c>
      <c r="E1202">
        <f t="shared" ca="1" si="30"/>
        <v>9</v>
      </c>
      <c r="F1202">
        <f t="shared" ca="1" si="30"/>
        <v>21</v>
      </c>
      <c r="G1202">
        <f t="shared" ca="1" si="30"/>
        <v>1</v>
      </c>
      <c r="H1202">
        <f t="shared" ca="1" si="30"/>
        <v>1</v>
      </c>
      <c r="I1202" s="3">
        <f ca="1">SUMPRODUCT(C1202:H1202/SUM(C1202:H1202),對照表!$D$4:$I$4)/2.5</f>
        <v>0.28716216216216212</v>
      </c>
      <c r="J1202">
        <f ca="1">SUM(表格1[[#This Row],[step1]:[step3]])</f>
        <v>125</v>
      </c>
      <c r="K1202">
        <f ca="1">SUM(表格1[[#This Row],[step4]:[step6]])</f>
        <v>23</v>
      </c>
    </row>
    <row r="1203" spans="1:11" x14ac:dyDescent="0.4">
      <c r="A1203">
        <f t="shared" si="29"/>
        <v>70</v>
      </c>
      <c r="B1203">
        <v>24</v>
      </c>
      <c r="C1203">
        <f t="shared" ca="1" si="30"/>
        <v>37</v>
      </c>
      <c r="D1203">
        <f t="shared" ca="1" si="30"/>
        <v>65</v>
      </c>
      <c r="E1203">
        <f t="shared" ca="1" si="30"/>
        <v>43</v>
      </c>
      <c r="F1203">
        <f t="shared" ca="1" si="30"/>
        <v>119</v>
      </c>
      <c r="G1203">
        <f t="shared" ca="1" si="30"/>
        <v>107</v>
      </c>
      <c r="H1203">
        <f t="shared" ca="1" si="30"/>
        <v>115</v>
      </c>
      <c r="I1203" s="3">
        <f ca="1">SUMPRODUCT(C1203:H1203/SUM(C1203:H1203),對照表!$D$4:$I$4)/2.5</f>
        <v>0.11275720164609053</v>
      </c>
      <c r="J1203">
        <f ca="1">SUM(表格1[[#This Row],[step1]:[step3]])</f>
        <v>145</v>
      </c>
      <c r="K1203">
        <f ca="1">SUM(表格1[[#This Row],[step4]:[step6]])</f>
        <v>341</v>
      </c>
    </row>
    <row r="1204" spans="1:11" x14ac:dyDescent="0.4">
      <c r="A1204">
        <f t="shared" si="29"/>
        <v>70</v>
      </c>
      <c r="B1204">
        <v>24</v>
      </c>
      <c r="C1204">
        <f t="shared" ca="1" si="30"/>
        <v>56</v>
      </c>
      <c r="D1204">
        <f t="shared" ca="1" si="30"/>
        <v>18</v>
      </c>
      <c r="E1204">
        <f t="shared" ca="1" si="30"/>
        <v>96</v>
      </c>
      <c r="F1204">
        <f t="shared" ca="1" si="30"/>
        <v>57</v>
      </c>
      <c r="G1204">
        <f t="shared" ca="1" si="30"/>
        <v>64</v>
      </c>
      <c r="H1204">
        <f t="shared" ca="1" si="30"/>
        <v>4</v>
      </c>
      <c r="I1204" s="3">
        <f ca="1">SUMPRODUCT(C1204:H1204/SUM(C1204:H1204),對照表!$D$4:$I$4)/2.5</f>
        <v>0.17864406779661018</v>
      </c>
      <c r="J1204">
        <f ca="1">SUM(表格1[[#This Row],[step1]:[step3]])</f>
        <v>170</v>
      </c>
      <c r="K1204">
        <f ca="1">SUM(表格1[[#This Row],[step4]:[step6]])</f>
        <v>125</v>
      </c>
    </row>
    <row r="1205" spans="1:11" x14ac:dyDescent="0.4">
      <c r="A1205">
        <f t="shared" si="29"/>
        <v>70</v>
      </c>
      <c r="B1205">
        <v>24</v>
      </c>
      <c r="C1205">
        <f t="shared" ca="1" si="30"/>
        <v>9</v>
      </c>
      <c r="D1205">
        <f t="shared" ca="1" si="30"/>
        <v>242</v>
      </c>
      <c r="E1205">
        <f t="shared" ca="1" si="30"/>
        <v>32</v>
      </c>
      <c r="F1205">
        <f t="shared" ca="1" si="30"/>
        <v>33</v>
      </c>
      <c r="G1205">
        <f t="shared" ca="1" si="30"/>
        <v>29</v>
      </c>
      <c r="H1205">
        <f t="shared" ca="1" si="30"/>
        <v>71</v>
      </c>
      <c r="I1205" s="3">
        <f ca="1">SUMPRODUCT(C1205:H1205/SUM(C1205:H1205),對照表!$D$4:$I$4)/2.5</f>
        <v>0.20649038461538463</v>
      </c>
      <c r="J1205">
        <f ca="1">SUM(表格1[[#This Row],[step1]:[step3]])</f>
        <v>283</v>
      </c>
      <c r="K1205">
        <f ca="1">SUM(表格1[[#This Row],[step4]:[step6]])</f>
        <v>133</v>
      </c>
    </row>
    <row r="1206" spans="1:11" x14ac:dyDescent="0.4">
      <c r="A1206">
        <f t="shared" si="29"/>
        <v>70</v>
      </c>
      <c r="B1206">
        <v>24</v>
      </c>
      <c r="C1206">
        <f t="shared" ca="1" si="30"/>
        <v>33</v>
      </c>
      <c r="D1206">
        <f t="shared" ca="1" si="30"/>
        <v>53</v>
      </c>
      <c r="E1206">
        <f t="shared" ca="1" si="30"/>
        <v>97</v>
      </c>
      <c r="F1206">
        <f t="shared" ca="1" si="30"/>
        <v>13</v>
      </c>
      <c r="G1206">
        <f t="shared" ca="1" si="30"/>
        <v>92</v>
      </c>
      <c r="H1206">
        <f t="shared" ca="1" si="30"/>
        <v>103</v>
      </c>
      <c r="I1206" s="3">
        <f ca="1">SUMPRODUCT(C1206:H1206/SUM(C1206:H1206),對照表!$D$4:$I$4)/2.5</f>
        <v>0.12736572890025574</v>
      </c>
      <c r="J1206">
        <f ca="1">SUM(表格1[[#This Row],[step1]:[step3]])</f>
        <v>183</v>
      </c>
      <c r="K1206">
        <f ca="1">SUM(表格1[[#This Row],[step4]:[step6]])</f>
        <v>208</v>
      </c>
    </row>
    <row r="1207" spans="1:11" x14ac:dyDescent="0.4">
      <c r="A1207">
        <f t="shared" si="29"/>
        <v>70</v>
      </c>
      <c r="B1207">
        <v>24</v>
      </c>
      <c r="C1207">
        <f t="shared" ca="1" si="30"/>
        <v>35</v>
      </c>
      <c r="D1207">
        <f t="shared" ca="1" si="30"/>
        <v>100</v>
      </c>
      <c r="E1207">
        <f t="shared" ca="1" si="30"/>
        <v>16</v>
      </c>
      <c r="F1207">
        <f t="shared" ca="1" si="30"/>
        <v>71</v>
      </c>
      <c r="G1207">
        <f t="shared" ca="1" si="30"/>
        <v>2</v>
      </c>
      <c r="H1207">
        <f t="shared" ca="1" si="30"/>
        <v>65</v>
      </c>
      <c r="I1207" s="3">
        <f ca="1">SUMPRODUCT(C1207:H1207/SUM(C1207:H1207),對照表!$D$4:$I$4)/2.5</f>
        <v>0.18788927335640135</v>
      </c>
      <c r="J1207">
        <f ca="1">SUM(表格1[[#This Row],[step1]:[step3]])</f>
        <v>151</v>
      </c>
      <c r="K1207">
        <f ca="1">SUM(表格1[[#This Row],[step4]:[step6]])</f>
        <v>138</v>
      </c>
    </row>
    <row r="1208" spans="1:11" x14ac:dyDescent="0.4">
      <c r="A1208">
        <f t="shared" si="29"/>
        <v>70</v>
      </c>
      <c r="B1208">
        <v>24</v>
      </c>
      <c r="C1208">
        <f t="shared" ca="1" si="30"/>
        <v>153</v>
      </c>
      <c r="D1208">
        <f t="shared" ca="1" si="30"/>
        <v>22</v>
      </c>
      <c r="E1208">
        <f t="shared" ca="1" si="30"/>
        <v>146</v>
      </c>
      <c r="F1208">
        <f t="shared" ca="1" si="30"/>
        <v>10</v>
      </c>
      <c r="G1208">
        <f t="shared" ca="1" si="30"/>
        <v>127</v>
      </c>
      <c r="H1208">
        <f t="shared" ca="1" si="30"/>
        <v>63</v>
      </c>
      <c r="I1208" s="3">
        <f ca="1">SUMPRODUCT(C1208:H1208/SUM(C1208:H1208),對照表!$D$4:$I$4)/2.5</f>
        <v>0.18809980806142035</v>
      </c>
      <c r="J1208">
        <f ca="1">SUM(表格1[[#This Row],[step1]:[step3]])</f>
        <v>321</v>
      </c>
      <c r="K1208">
        <f ca="1">SUM(表格1[[#This Row],[step4]:[step6]])</f>
        <v>200</v>
      </c>
    </row>
    <row r="1209" spans="1:11" x14ac:dyDescent="0.4">
      <c r="A1209">
        <f t="shared" si="29"/>
        <v>70</v>
      </c>
      <c r="B1209">
        <v>24</v>
      </c>
      <c r="C1209">
        <f t="shared" ca="1" si="30"/>
        <v>59</v>
      </c>
      <c r="D1209">
        <f t="shared" ca="1" si="30"/>
        <v>152</v>
      </c>
      <c r="E1209">
        <f t="shared" ca="1" si="30"/>
        <v>153</v>
      </c>
      <c r="F1209">
        <f t="shared" ca="1" si="30"/>
        <v>77</v>
      </c>
      <c r="G1209">
        <f t="shared" ca="1" si="30"/>
        <v>70</v>
      </c>
      <c r="H1209">
        <f t="shared" ca="1" si="30"/>
        <v>48</v>
      </c>
      <c r="I1209" s="3">
        <f ca="1">SUMPRODUCT(C1209:H1209/SUM(C1209:H1209),對照表!$D$4:$I$4)/2.5</f>
        <v>0.19230769230769232</v>
      </c>
      <c r="J1209">
        <f ca="1">SUM(表格1[[#This Row],[step1]:[step3]])</f>
        <v>364</v>
      </c>
      <c r="K1209">
        <f ca="1">SUM(表格1[[#This Row],[step4]:[step6]])</f>
        <v>195</v>
      </c>
    </row>
    <row r="1210" spans="1:11" x14ac:dyDescent="0.4">
      <c r="A1210">
        <f t="shared" si="29"/>
        <v>71</v>
      </c>
      <c r="B1210">
        <v>24</v>
      </c>
      <c r="C1210">
        <f t="shared" ca="1" si="30"/>
        <v>30</v>
      </c>
      <c r="D1210">
        <f t="shared" ca="1" si="30"/>
        <v>125</v>
      </c>
      <c r="E1210">
        <f t="shared" ca="1" si="30"/>
        <v>198</v>
      </c>
      <c r="F1210">
        <f t="shared" ca="1" si="30"/>
        <v>136</v>
      </c>
      <c r="G1210">
        <f t="shared" ca="1" si="30"/>
        <v>67</v>
      </c>
      <c r="H1210">
        <f t="shared" ca="1" si="30"/>
        <v>152</v>
      </c>
      <c r="I1210" s="3">
        <f ca="1">SUMPRODUCT(C1210:H1210/SUM(C1210:H1210),對照表!$D$4:$I$4)/2.5</f>
        <v>0.14505649717514124</v>
      </c>
      <c r="J1210">
        <f ca="1">SUM(表格1[[#This Row],[step1]:[step3]])</f>
        <v>353</v>
      </c>
      <c r="K1210">
        <f ca="1">SUM(表格1[[#This Row],[step4]:[step6]])</f>
        <v>355</v>
      </c>
    </row>
    <row r="1211" spans="1:11" x14ac:dyDescent="0.4">
      <c r="A1211">
        <f t="shared" si="29"/>
        <v>71</v>
      </c>
      <c r="B1211">
        <v>24</v>
      </c>
      <c r="C1211">
        <f t="shared" ca="1" si="30"/>
        <v>4</v>
      </c>
      <c r="D1211">
        <f t="shared" ca="1" si="30"/>
        <v>62</v>
      </c>
      <c r="E1211">
        <f t="shared" ca="1" si="30"/>
        <v>67</v>
      </c>
      <c r="F1211">
        <f t="shared" ca="1" si="30"/>
        <v>82</v>
      </c>
      <c r="G1211">
        <f t="shared" ca="1" si="30"/>
        <v>59</v>
      </c>
      <c r="H1211">
        <f t="shared" ca="1" si="30"/>
        <v>132</v>
      </c>
      <c r="I1211" s="3">
        <f ca="1">SUMPRODUCT(C1211:H1211/SUM(C1211:H1211),對照表!$D$4:$I$4)/2.5</f>
        <v>0.10295566502463054</v>
      </c>
      <c r="J1211">
        <f ca="1">SUM(表格1[[#This Row],[step1]:[step3]])</f>
        <v>133</v>
      </c>
      <c r="K1211">
        <f ca="1">SUM(表格1[[#This Row],[step4]:[step6]])</f>
        <v>273</v>
      </c>
    </row>
    <row r="1212" spans="1:11" x14ac:dyDescent="0.4">
      <c r="A1212">
        <f t="shared" si="29"/>
        <v>71</v>
      </c>
      <c r="B1212">
        <v>24</v>
      </c>
      <c r="C1212">
        <f t="shared" ca="1" si="30"/>
        <v>261</v>
      </c>
      <c r="D1212">
        <f t="shared" ca="1" si="30"/>
        <v>41</v>
      </c>
      <c r="E1212">
        <f t="shared" ca="1" si="30"/>
        <v>31</v>
      </c>
      <c r="F1212">
        <f t="shared" ca="1" si="30"/>
        <v>22</v>
      </c>
      <c r="G1212">
        <f t="shared" ca="1" si="30"/>
        <v>122</v>
      </c>
      <c r="H1212">
        <f t="shared" ca="1" si="30"/>
        <v>136</v>
      </c>
      <c r="I1212" s="3">
        <f ca="1">SUMPRODUCT(C1212:H1212/SUM(C1212:H1212),對照表!$D$4:$I$4)/2.5</f>
        <v>0.20407830342577488</v>
      </c>
      <c r="J1212">
        <f ca="1">SUM(表格1[[#This Row],[step1]:[step3]])</f>
        <v>333</v>
      </c>
      <c r="K1212">
        <f ca="1">SUM(表格1[[#This Row],[step4]:[step6]])</f>
        <v>280</v>
      </c>
    </row>
    <row r="1213" spans="1:11" x14ac:dyDescent="0.4">
      <c r="A1213">
        <f t="shared" si="29"/>
        <v>71</v>
      </c>
      <c r="B1213">
        <v>24</v>
      </c>
      <c r="C1213">
        <f t="shared" ca="1" si="30"/>
        <v>198</v>
      </c>
      <c r="D1213">
        <f t="shared" ca="1" si="30"/>
        <v>45</v>
      </c>
      <c r="E1213">
        <f t="shared" ca="1" si="30"/>
        <v>23</v>
      </c>
      <c r="F1213">
        <f t="shared" ca="1" si="30"/>
        <v>22</v>
      </c>
      <c r="G1213">
        <f t="shared" ca="1" si="30"/>
        <v>152</v>
      </c>
      <c r="H1213">
        <f t="shared" ca="1" si="30"/>
        <v>140</v>
      </c>
      <c r="I1213" s="3">
        <f ca="1">SUMPRODUCT(C1213:H1213/SUM(C1213:H1213),對照表!$D$4:$I$4)/2.5</f>
        <v>0.17155172413793104</v>
      </c>
      <c r="J1213">
        <f ca="1">SUM(表格1[[#This Row],[step1]:[step3]])</f>
        <v>266</v>
      </c>
      <c r="K1213">
        <f ca="1">SUM(表格1[[#This Row],[step4]:[step6]])</f>
        <v>314</v>
      </c>
    </row>
    <row r="1214" spans="1:11" x14ac:dyDescent="0.4">
      <c r="A1214">
        <f t="shared" si="29"/>
        <v>71</v>
      </c>
      <c r="B1214">
        <v>24</v>
      </c>
      <c r="C1214">
        <f t="shared" ca="1" si="30"/>
        <v>99</v>
      </c>
      <c r="D1214">
        <f t="shared" ca="1" si="30"/>
        <v>112</v>
      </c>
      <c r="E1214">
        <f t="shared" ca="1" si="30"/>
        <v>204</v>
      </c>
      <c r="F1214">
        <f t="shared" ca="1" si="30"/>
        <v>1</v>
      </c>
      <c r="G1214">
        <f t="shared" ca="1" si="30"/>
        <v>11</v>
      </c>
      <c r="H1214">
        <f t="shared" ca="1" si="30"/>
        <v>35</v>
      </c>
      <c r="I1214" s="3">
        <f ca="1">SUMPRODUCT(C1214:H1214/SUM(C1214:H1214),對照表!$D$4:$I$4)/2.5</f>
        <v>0.24696969696969692</v>
      </c>
      <c r="J1214">
        <f ca="1">SUM(表格1[[#This Row],[step1]:[step3]])</f>
        <v>415</v>
      </c>
      <c r="K1214">
        <f ca="1">SUM(表格1[[#This Row],[step4]:[step6]])</f>
        <v>47</v>
      </c>
    </row>
    <row r="1215" spans="1:11" x14ac:dyDescent="0.4">
      <c r="A1215">
        <f t="shared" si="29"/>
        <v>71</v>
      </c>
      <c r="B1215">
        <v>24</v>
      </c>
      <c r="C1215">
        <f t="shared" ca="1" si="30"/>
        <v>217</v>
      </c>
      <c r="D1215">
        <f t="shared" ca="1" si="30"/>
        <v>134</v>
      </c>
      <c r="E1215">
        <f t="shared" ca="1" si="30"/>
        <v>8</v>
      </c>
      <c r="F1215">
        <f t="shared" ca="1" si="30"/>
        <v>53</v>
      </c>
      <c r="G1215">
        <f t="shared" ca="1" si="30"/>
        <v>161</v>
      </c>
      <c r="H1215">
        <f t="shared" ca="1" si="30"/>
        <v>101</v>
      </c>
      <c r="I1215" s="3">
        <f ca="1">SUMPRODUCT(C1215:H1215/SUM(C1215:H1215),對照表!$D$4:$I$4)/2.5</f>
        <v>0.1986646884272997</v>
      </c>
      <c r="J1215">
        <f ca="1">SUM(表格1[[#This Row],[step1]:[step3]])</f>
        <v>359</v>
      </c>
      <c r="K1215">
        <f ca="1">SUM(表格1[[#This Row],[step4]:[step6]])</f>
        <v>315</v>
      </c>
    </row>
    <row r="1216" spans="1:11" x14ac:dyDescent="0.4">
      <c r="A1216">
        <f t="shared" si="29"/>
        <v>71</v>
      </c>
      <c r="B1216">
        <v>24</v>
      </c>
      <c r="C1216">
        <f t="shared" ca="1" si="30"/>
        <v>101</v>
      </c>
      <c r="D1216">
        <f t="shared" ca="1" si="30"/>
        <v>185</v>
      </c>
      <c r="E1216">
        <f t="shared" ca="1" si="30"/>
        <v>57</v>
      </c>
      <c r="F1216">
        <f t="shared" ca="1" si="30"/>
        <v>28</v>
      </c>
      <c r="G1216">
        <f t="shared" ca="1" si="30"/>
        <v>62</v>
      </c>
      <c r="H1216">
        <f t="shared" ca="1" si="30"/>
        <v>165</v>
      </c>
      <c r="I1216" s="3">
        <f ca="1">SUMPRODUCT(C1216:H1216/SUM(C1216:H1216),對照表!$D$4:$I$4)/2.5</f>
        <v>0.18411371237458196</v>
      </c>
      <c r="J1216">
        <f ca="1">SUM(表格1[[#This Row],[step1]:[step3]])</f>
        <v>343</v>
      </c>
      <c r="K1216">
        <f ca="1">SUM(表格1[[#This Row],[step4]:[step6]])</f>
        <v>255</v>
      </c>
    </row>
    <row r="1217" spans="1:11" x14ac:dyDescent="0.4">
      <c r="A1217">
        <f t="shared" si="29"/>
        <v>71</v>
      </c>
      <c r="B1217">
        <v>24</v>
      </c>
      <c r="C1217">
        <f t="shared" ca="1" si="30"/>
        <v>115</v>
      </c>
      <c r="D1217">
        <f t="shared" ca="1" si="30"/>
        <v>29</v>
      </c>
      <c r="E1217">
        <f t="shared" ca="1" si="30"/>
        <v>96</v>
      </c>
      <c r="F1217">
        <f t="shared" ca="1" si="30"/>
        <v>84</v>
      </c>
      <c r="G1217">
        <f t="shared" ca="1" si="30"/>
        <v>22</v>
      </c>
      <c r="H1217">
        <f t="shared" ca="1" si="30"/>
        <v>186</v>
      </c>
      <c r="I1217" s="3">
        <f ca="1">SUMPRODUCT(C1217:H1217/SUM(C1217:H1217),對照表!$D$4:$I$4)/2.5</f>
        <v>0.15469924812030075</v>
      </c>
      <c r="J1217">
        <f ca="1">SUM(表格1[[#This Row],[step1]:[step3]])</f>
        <v>240</v>
      </c>
      <c r="K1217">
        <f ca="1">SUM(表格1[[#This Row],[step4]:[step6]])</f>
        <v>292</v>
      </c>
    </row>
    <row r="1218" spans="1:11" x14ac:dyDescent="0.4">
      <c r="A1218">
        <f t="shared" si="29"/>
        <v>71</v>
      </c>
      <c r="B1218">
        <v>24</v>
      </c>
      <c r="C1218">
        <f t="shared" ca="1" si="30"/>
        <v>5</v>
      </c>
      <c r="D1218">
        <f t="shared" ca="1" si="30"/>
        <v>0</v>
      </c>
      <c r="E1218">
        <f t="shared" ca="1" si="30"/>
        <v>24</v>
      </c>
      <c r="F1218">
        <f t="shared" ca="1" si="30"/>
        <v>125</v>
      </c>
      <c r="G1218">
        <f t="shared" ca="1" si="30"/>
        <v>185</v>
      </c>
      <c r="H1218">
        <f t="shared" ca="1" si="30"/>
        <v>82</v>
      </c>
      <c r="I1218" s="3">
        <f ca="1">SUMPRODUCT(C1218:H1218/SUM(C1218:H1218),對照表!$D$4:$I$4)/2.5</f>
        <v>4.5843230403800471E-2</v>
      </c>
      <c r="J1218">
        <f ca="1">SUM(表格1[[#This Row],[step1]:[step3]])</f>
        <v>29</v>
      </c>
      <c r="K1218">
        <f ca="1">SUM(表格1[[#This Row],[step4]:[step6]])</f>
        <v>392</v>
      </c>
    </row>
    <row r="1219" spans="1:11" x14ac:dyDescent="0.4">
      <c r="A1219">
        <f t="shared" si="29"/>
        <v>71</v>
      </c>
      <c r="B1219">
        <v>24</v>
      </c>
      <c r="C1219">
        <f t="shared" ca="1" si="30"/>
        <v>249</v>
      </c>
      <c r="D1219">
        <f t="shared" ca="1" si="30"/>
        <v>182</v>
      </c>
      <c r="E1219">
        <f t="shared" ca="1" si="30"/>
        <v>1</v>
      </c>
      <c r="F1219">
        <f t="shared" ca="1" si="30"/>
        <v>50</v>
      </c>
      <c r="G1219">
        <f t="shared" ca="1" si="30"/>
        <v>29</v>
      </c>
      <c r="H1219">
        <f t="shared" ca="1" si="30"/>
        <v>17</v>
      </c>
      <c r="I1219" s="3">
        <f ca="1">SUMPRODUCT(C1219:H1219/SUM(C1219:H1219),對照表!$D$4:$I$4)/2.5</f>
        <v>0.30189393939393944</v>
      </c>
      <c r="J1219">
        <f ca="1">SUM(表格1[[#This Row],[step1]:[step3]])</f>
        <v>432</v>
      </c>
      <c r="K1219">
        <f ca="1">SUM(表格1[[#This Row],[step4]:[step6]])</f>
        <v>96</v>
      </c>
    </row>
    <row r="1220" spans="1:11" x14ac:dyDescent="0.4">
      <c r="A1220">
        <f t="shared" si="29"/>
        <v>72</v>
      </c>
      <c r="B1220">
        <v>24</v>
      </c>
      <c r="C1220">
        <f t="shared" ca="1" si="30"/>
        <v>105</v>
      </c>
      <c r="D1220">
        <f t="shared" ca="1" si="30"/>
        <v>78</v>
      </c>
      <c r="E1220">
        <f t="shared" ca="1" si="30"/>
        <v>62</v>
      </c>
      <c r="F1220">
        <f t="shared" ca="1" si="30"/>
        <v>1</v>
      </c>
      <c r="G1220">
        <f t="shared" ca="1" si="30"/>
        <v>27</v>
      </c>
      <c r="H1220">
        <f t="shared" ca="1" si="30"/>
        <v>170</v>
      </c>
      <c r="I1220" s="3">
        <f ca="1">SUMPRODUCT(C1220:H1220/SUM(C1220:H1220),對照表!$D$4:$I$4)/2.5</f>
        <v>0.17584650112866815</v>
      </c>
      <c r="J1220">
        <f ca="1">SUM(表格1[[#This Row],[step1]:[step3]])</f>
        <v>245</v>
      </c>
      <c r="K1220">
        <f ca="1">SUM(表格1[[#This Row],[step4]:[step6]])</f>
        <v>198</v>
      </c>
    </row>
    <row r="1221" spans="1:11" x14ac:dyDescent="0.4">
      <c r="A1221">
        <f t="shared" si="29"/>
        <v>72</v>
      </c>
      <c r="B1221">
        <v>24</v>
      </c>
      <c r="C1221">
        <f t="shared" ca="1" si="30"/>
        <v>84</v>
      </c>
      <c r="D1221">
        <f t="shared" ca="1" si="30"/>
        <v>75</v>
      </c>
      <c r="E1221">
        <f t="shared" ca="1" si="30"/>
        <v>79</v>
      </c>
      <c r="F1221">
        <f t="shared" ca="1" si="30"/>
        <v>58</v>
      </c>
      <c r="G1221">
        <f t="shared" ca="1" si="30"/>
        <v>124</v>
      </c>
      <c r="H1221">
        <f t="shared" ca="1" si="30"/>
        <v>59</v>
      </c>
      <c r="I1221" s="3">
        <f ca="1">SUMPRODUCT(C1221:H1221/SUM(C1221:H1221),對照表!$D$4:$I$4)/2.5</f>
        <v>0.16221294363256783</v>
      </c>
      <c r="J1221">
        <f ca="1">SUM(表格1[[#This Row],[step1]:[step3]])</f>
        <v>238</v>
      </c>
      <c r="K1221">
        <f ca="1">SUM(表格1[[#This Row],[step4]:[step6]])</f>
        <v>241</v>
      </c>
    </row>
    <row r="1222" spans="1:11" x14ac:dyDescent="0.4">
      <c r="A1222">
        <f t="shared" si="29"/>
        <v>72</v>
      </c>
      <c r="B1222">
        <v>24</v>
      </c>
      <c r="C1222">
        <f t="shared" ca="1" si="30"/>
        <v>75</v>
      </c>
      <c r="D1222">
        <f t="shared" ca="1" si="30"/>
        <v>45</v>
      </c>
      <c r="E1222">
        <f t="shared" ca="1" si="30"/>
        <v>22</v>
      </c>
      <c r="F1222">
        <f t="shared" ca="1" si="30"/>
        <v>83</v>
      </c>
      <c r="G1222">
        <f t="shared" ca="1" si="30"/>
        <v>49</v>
      </c>
      <c r="H1222">
        <f t="shared" ca="1" si="30"/>
        <v>58</v>
      </c>
      <c r="I1222" s="3">
        <f ca="1">SUMPRODUCT(C1222:H1222/SUM(C1222:H1222),對照表!$D$4:$I$4)/2.5</f>
        <v>0.16927710843373495</v>
      </c>
      <c r="J1222">
        <f ca="1">SUM(表格1[[#This Row],[step1]:[step3]])</f>
        <v>142</v>
      </c>
      <c r="K1222">
        <f ca="1">SUM(表格1[[#This Row],[step4]:[step6]])</f>
        <v>190</v>
      </c>
    </row>
    <row r="1223" spans="1:11" x14ac:dyDescent="0.4">
      <c r="A1223">
        <f t="shared" si="29"/>
        <v>72</v>
      </c>
      <c r="B1223">
        <v>24</v>
      </c>
      <c r="C1223">
        <f t="shared" ca="1" si="30"/>
        <v>95</v>
      </c>
      <c r="D1223">
        <f t="shared" ca="1" si="30"/>
        <v>75</v>
      </c>
      <c r="E1223">
        <f t="shared" ca="1" si="30"/>
        <v>115</v>
      </c>
      <c r="F1223">
        <f t="shared" ca="1" si="30"/>
        <v>78</v>
      </c>
      <c r="G1223">
        <f t="shared" ca="1" si="30"/>
        <v>18</v>
      </c>
      <c r="H1223">
        <f t="shared" ca="1" si="30"/>
        <v>101</v>
      </c>
      <c r="I1223" s="3">
        <f ca="1">SUMPRODUCT(C1223:H1223/SUM(C1223:H1223),對照表!$D$4:$I$4)/2.5</f>
        <v>0.18941908713692948</v>
      </c>
      <c r="J1223">
        <f ca="1">SUM(表格1[[#This Row],[step1]:[step3]])</f>
        <v>285</v>
      </c>
      <c r="K1223">
        <f ca="1">SUM(表格1[[#This Row],[step4]:[step6]])</f>
        <v>197</v>
      </c>
    </row>
    <row r="1224" spans="1:11" x14ac:dyDescent="0.4">
      <c r="A1224">
        <f t="shared" si="29"/>
        <v>72</v>
      </c>
      <c r="B1224">
        <v>24</v>
      </c>
      <c r="C1224">
        <f t="shared" ref="C1224:H1287" ca="1" si="31">ABS(ROUND(_xlfn.NORM.INV(RAND(),0,1)*100,0))</f>
        <v>40</v>
      </c>
      <c r="D1224">
        <f t="shared" ca="1" si="31"/>
        <v>60</v>
      </c>
      <c r="E1224">
        <f t="shared" ca="1" si="31"/>
        <v>94</v>
      </c>
      <c r="F1224">
        <f t="shared" ca="1" si="31"/>
        <v>98</v>
      </c>
      <c r="G1224">
        <f t="shared" ca="1" si="31"/>
        <v>25</v>
      </c>
      <c r="H1224">
        <f t="shared" ca="1" si="31"/>
        <v>0</v>
      </c>
      <c r="I1224" s="3">
        <f ca="1">SUMPRODUCT(C1224:H1224/SUM(C1224:H1224),對照表!$D$4:$I$4)/2.5</f>
        <v>0.1974763406940063</v>
      </c>
      <c r="J1224">
        <f ca="1">SUM(表格1[[#This Row],[step1]:[step3]])</f>
        <v>194</v>
      </c>
      <c r="K1224">
        <f ca="1">SUM(表格1[[#This Row],[step4]:[step6]])</f>
        <v>123</v>
      </c>
    </row>
    <row r="1225" spans="1:11" x14ac:dyDescent="0.4">
      <c r="A1225">
        <f t="shared" si="29"/>
        <v>72</v>
      </c>
      <c r="B1225">
        <v>24</v>
      </c>
      <c r="C1225">
        <f t="shared" ca="1" si="31"/>
        <v>14</v>
      </c>
      <c r="D1225">
        <f t="shared" ca="1" si="31"/>
        <v>41</v>
      </c>
      <c r="E1225">
        <f t="shared" ca="1" si="31"/>
        <v>54</v>
      </c>
      <c r="F1225">
        <f t="shared" ca="1" si="31"/>
        <v>8</v>
      </c>
      <c r="G1225">
        <f t="shared" ca="1" si="31"/>
        <v>11</v>
      </c>
      <c r="H1225">
        <f t="shared" ca="1" si="31"/>
        <v>174</v>
      </c>
      <c r="I1225" s="3">
        <f ca="1">SUMPRODUCT(C1225:H1225/SUM(C1225:H1225),對照表!$D$4:$I$4)/2.5</f>
        <v>9.7682119205298026E-2</v>
      </c>
      <c r="J1225">
        <f ca="1">SUM(表格1[[#This Row],[step1]:[step3]])</f>
        <v>109</v>
      </c>
      <c r="K1225">
        <f ca="1">SUM(表格1[[#This Row],[step4]:[step6]])</f>
        <v>193</v>
      </c>
    </row>
    <row r="1226" spans="1:11" x14ac:dyDescent="0.4">
      <c r="A1226">
        <f t="shared" si="29"/>
        <v>72</v>
      </c>
      <c r="B1226">
        <v>24</v>
      </c>
      <c r="C1226">
        <f t="shared" ca="1" si="31"/>
        <v>197</v>
      </c>
      <c r="D1226">
        <f t="shared" ca="1" si="31"/>
        <v>123</v>
      </c>
      <c r="E1226">
        <f t="shared" ca="1" si="31"/>
        <v>44</v>
      </c>
      <c r="F1226">
        <f t="shared" ca="1" si="31"/>
        <v>6</v>
      </c>
      <c r="G1226">
        <f t="shared" ca="1" si="31"/>
        <v>53</v>
      </c>
      <c r="H1226">
        <f t="shared" ca="1" si="31"/>
        <v>39</v>
      </c>
      <c r="I1226" s="3">
        <f ca="1">SUMPRODUCT(C1226:H1226/SUM(C1226:H1226),對照表!$D$4:$I$4)/2.5</f>
        <v>0.27077922077922079</v>
      </c>
      <c r="J1226">
        <f ca="1">SUM(表格1[[#This Row],[step1]:[step3]])</f>
        <v>364</v>
      </c>
      <c r="K1226">
        <f ca="1">SUM(表格1[[#This Row],[step4]:[step6]])</f>
        <v>98</v>
      </c>
    </row>
    <row r="1227" spans="1:11" x14ac:dyDescent="0.4">
      <c r="A1227">
        <f t="shared" si="29"/>
        <v>72</v>
      </c>
      <c r="B1227">
        <v>24</v>
      </c>
      <c r="C1227">
        <f t="shared" ca="1" si="31"/>
        <v>50</v>
      </c>
      <c r="D1227">
        <f t="shared" ca="1" si="31"/>
        <v>4</v>
      </c>
      <c r="E1227">
        <f t="shared" ca="1" si="31"/>
        <v>209</v>
      </c>
      <c r="F1227">
        <f t="shared" ca="1" si="31"/>
        <v>9</v>
      </c>
      <c r="G1227">
        <f t="shared" ca="1" si="31"/>
        <v>125</v>
      </c>
      <c r="H1227">
        <f t="shared" ca="1" si="31"/>
        <v>6</v>
      </c>
      <c r="I1227" s="3">
        <f ca="1">SUMPRODUCT(C1227:H1227/SUM(C1227:H1227),對照表!$D$4:$I$4)/2.5</f>
        <v>0.158560794044665</v>
      </c>
      <c r="J1227">
        <f ca="1">SUM(表格1[[#This Row],[step1]:[step3]])</f>
        <v>263</v>
      </c>
      <c r="K1227">
        <f ca="1">SUM(表格1[[#This Row],[step4]:[step6]])</f>
        <v>140</v>
      </c>
    </row>
    <row r="1228" spans="1:11" x14ac:dyDescent="0.4">
      <c r="A1228">
        <f t="shared" si="29"/>
        <v>72</v>
      </c>
      <c r="B1228">
        <v>24</v>
      </c>
      <c r="C1228">
        <f t="shared" ca="1" si="31"/>
        <v>21</v>
      </c>
      <c r="D1228">
        <f t="shared" ca="1" si="31"/>
        <v>31</v>
      </c>
      <c r="E1228">
        <f t="shared" ca="1" si="31"/>
        <v>37</v>
      </c>
      <c r="F1228">
        <f t="shared" ca="1" si="31"/>
        <v>70</v>
      </c>
      <c r="G1228">
        <f t="shared" ca="1" si="31"/>
        <v>12</v>
      </c>
      <c r="H1228">
        <f t="shared" ca="1" si="31"/>
        <v>35</v>
      </c>
      <c r="I1228" s="3">
        <f ca="1">SUMPRODUCT(C1228:H1228/SUM(C1228:H1228),對照表!$D$4:$I$4)/2.5</f>
        <v>0.15582524271844661</v>
      </c>
      <c r="J1228">
        <f ca="1">SUM(表格1[[#This Row],[step1]:[step3]])</f>
        <v>89</v>
      </c>
      <c r="K1228">
        <f ca="1">SUM(表格1[[#This Row],[step4]:[step6]])</f>
        <v>117</v>
      </c>
    </row>
    <row r="1229" spans="1:11" x14ac:dyDescent="0.4">
      <c r="A1229">
        <f t="shared" ref="A1229:A1292" si="32">ROUNDDOWN(ROW()/10-50,0)</f>
        <v>72</v>
      </c>
      <c r="B1229">
        <v>24</v>
      </c>
      <c r="C1229">
        <f t="shared" ca="1" si="31"/>
        <v>64</v>
      </c>
      <c r="D1229">
        <f t="shared" ca="1" si="31"/>
        <v>29</v>
      </c>
      <c r="E1229">
        <f t="shared" ca="1" si="31"/>
        <v>16</v>
      </c>
      <c r="F1229">
        <f t="shared" ca="1" si="31"/>
        <v>49</v>
      </c>
      <c r="G1229">
        <f t="shared" ca="1" si="31"/>
        <v>76</v>
      </c>
      <c r="H1229">
        <f t="shared" ca="1" si="31"/>
        <v>26</v>
      </c>
      <c r="I1229" s="3">
        <f ca="1">SUMPRODUCT(C1229:H1229/SUM(C1229:H1229),對照表!$D$4:$I$4)/2.5</f>
        <v>0.16307692307692309</v>
      </c>
      <c r="J1229">
        <f ca="1">SUM(表格1[[#This Row],[step1]:[step3]])</f>
        <v>109</v>
      </c>
      <c r="K1229">
        <f ca="1">SUM(表格1[[#This Row],[step4]:[step6]])</f>
        <v>151</v>
      </c>
    </row>
    <row r="1230" spans="1:11" x14ac:dyDescent="0.4">
      <c r="A1230">
        <f t="shared" si="32"/>
        <v>73</v>
      </c>
      <c r="B1230">
        <v>24</v>
      </c>
      <c r="C1230">
        <f t="shared" ca="1" si="31"/>
        <v>68</v>
      </c>
      <c r="D1230">
        <f t="shared" ca="1" si="31"/>
        <v>215</v>
      </c>
      <c r="E1230">
        <f t="shared" ca="1" si="31"/>
        <v>26</v>
      </c>
      <c r="F1230">
        <f t="shared" ca="1" si="31"/>
        <v>64</v>
      </c>
      <c r="G1230">
        <f t="shared" ca="1" si="31"/>
        <v>82</v>
      </c>
      <c r="H1230">
        <f t="shared" ca="1" si="31"/>
        <v>4</v>
      </c>
      <c r="I1230" s="3">
        <f ca="1">SUMPRODUCT(C1230:H1230/SUM(C1230:H1230),對照表!$D$4:$I$4)/2.5</f>
        <v>0.22505446623093683</v>
      </c>
      <c r="J1230">
        <f ca="1">SUM(表格1[[#This Row],[step1]:[step3]])</f>
        <v>309</v>
      </c>
      <c r="K1230">
        <f ca="1">SUM(表格1[[#This Row],[step4]:[step6]])</f>
        <v>150</v>
      </c>
    </row>
    <row r="1231" spans="1:11" x14ac:dyDescent="0.4">
      <c r="A1231">
        <f t="shared" si="32"/>
        <v>73</v>
      </c>
      <c r="B1231">
        <v>24</v>
      </c>
      <c r="C1231">
        <f t="shared" ca="1" si="31"/>
        <v>113</v>
      </c>
      <c r="D1231">
        <f t="shared" ca="1" si="31"/>
        <v>84</v>
      </c>
      <c r="E1231">
        <f t="shared" ca="1" si="31"/>
        <v>7</v>
      </c>
      <c r="F1231">
        <f t="shared" ca="1" si="31"/>
        <v>78</v>
      </c>
      <c r="G1231">
        <f t="shared" ca="1" si="31"/>
        <v>16</v>
      </c>
      <c r="H1231">
        <f t="shared" ca="1" si="31"/>
        <v>11</v>
      </c>
      <c r="I1231" s="3">
        <f ca="1">SUMPRODUCT(C1231:H1231/SUM(C1231:H1231),對照表!$D$4:$I$4)/2.5</f>
        <v>0.2576051779935275</v>
      </c>
      <c r="J1231">
        <f ca="1">SUM(表格1[[#This Row],[step1]:[step3]])</f>
        <v>204</v>
      </c>
      <c r="K1231">
        <f ca="1">SUM(表格1[[#This Row],[step4]:[step6]])</f>
        <v>105</v>
      </c>
    </row>
    <row r="1232" spans="1:11" x14ac:dyDescent="0.4">
      <c r="A1232">
        <f t="shared" si="32"/>
        <v>73</v>
      </c>
      <c r="B1232">
        <v>24</v>
      </c>
      <c r="C1232">
        <f t="shared" ca="1" si="31"/>
        <v>228</v>
      </c>
      <c r="D1232">
        <f t="shared" ca="1" si="31"/>
        <v>19</v>
      </c>
      <c r="E1232">
        <f t="shared" ca="1" si="31"/>
        <v>64</v>
      </c>
      <c r="F1232">
        <f t="shared" ca="1" si="31"/>
        <v>28</v>
      </c>
      <c r="G1232">
        <f t="shared" ca="1" si="31"/>
        <v>217</v>
      </c>
      <c r="H1232">
        <f t="shared" ca="1" si="31"/>
        <v>13</v>
      </c>
      <c r="I1232" s="3">
        <f ca="1">SUMPRODUCT(C1232:H1232/SUM(C1232:H1232),對照表!$D$4:$I$4)/2.5</f>
        <v>0.19771528998242532</v>
      </c>
      <c r="J1232">
        <f ca="1">SUM(表格1[[#This Row],[step1]:[step3]])</f>
        <v>311</v>
      </c>
      <c r="K1232">
        <f ca="1">SUM(表格1[[#This Row],[step4]:[step6]])</f>
        <v>258</v>
      </c>
    </row>
    <row r="1233" spans="1:11" x14ac:dyDescent="0.4">
      <c r="A1233">
        <f t="shared" si="32"/>
        <v>73</v>
      </c>
      <c r="B1233">
        <v>24</v>
      </c>
      <c r="C1233">
        <f t="shared" ca="1" si="31"/>
        <v>2</v>
      </c>
      <c r="D1233">
        <f t="shared" ca="1" si="31"/>
        <v>15</v>
      </c>
      <c r="E1233">
        <f t="shared" ca="1" si="31"/>
        <v>93</v>
      </c>
      <c r="F1233">
        <f t="shared" ca="1" si="31"/>
        <v>140</v>
      </c>
      <c r="G1233">
        <f t="shared" ca="1" si="31"/>
        <v>34</v>
      </c>
      <c r="H1233">
        <f t="shared" ca="1" si="31"/>
        <v>115</v>
      </c>
      <c r="I1233" s="3">
        <f ca="1">SUMPRODUCT(C1233:H1233/SUM(C1233:H1233),對照表!$D$4:$I$4)/2.5</f>
        <v>9.4987468671679204E-2</v>
      </c>
      <c r="J1233">
        <f ca="1">SUM(表格1[[#This Row],[step1]:[step3]])</f>
        <v>110</v>
      </c>
      <c r="K1233">
        <f ca="1">SUM(表格1[[#This Row],[step4]:[step6]])</f>
        <v>289</v>
      </c>
    </row>
    <row r="1234" spans="1:11" x14ac:dyDescent="0.4">
      <c r="A1234">
        <f t="shared" si="32"/>
        <v>73</v>
      </c>
      <c r="B1234">
        <v>24</v>
      </c>
      <c r="C1234">
        <f t="shared" ca="1" si="31"/>
        <v>178</v>
      </c>
      <c r="D1234">
        <f t="shared" ca="1" si="31"/>
        <v>130</v>
      </c>
      <c r="E1234">
        <f t="shared" ca="1" si="31"/>
        <v>45</v>
      </c>
      <c r="F1234">
        <f t="shared" ca="1" si="31"/>
        <v>68</v>
      </c>
      <c r="G1234">
        <f t="shared" ca="1" si="31"/>
        <v>69</v>
      </c>
      <c r="H1234">
        <f t="shared" ca="1" si="31"/>
        <v>184</v>
      </c>
      <c r="I1234" s="3">
        <f ca="1">SUMPRODUCT(C1234:H1234/SUM(C1234:H1234),對照表!$D$4:$I$4)/2.5</f>
        <v>0.18694362017804153</v>
      </c>
      <c r="J1234">
        <f ca="1">SUM(表格1[[#This Row],[step1]:[step3]])</f>
        <v>353</v>
      </c>
      <c r="K1234">
        <f ca="1">SUM(表格1[[#This Row],[step4]:[step6]])</f>
        <v>321</v>
      </c>
    </row>
    <row r="1235" spans="1:11" x14ac:dyDescent="0.4">
      <c r="A1235">
        <f t="shared" si="32"/>
        <v>73</v>
      </c>
      <c r="B1235">
        <v>24</v>
      </c>
      <c r="C1235">
        <f t="shared" ca="1" si="31"/>
        <v>27</v>
      </c>
      <c r="D1235">
        <f t="shared" ca="1" si="31"/>
        <v>32</v>
      </c>
      <c r="E1235">
        <f t="shared" ca="1" si="31"/>
        <v>37</v>
      </c>
      <c r="F1235">
        <f t="shared" ca="1" si="31"/>
        <v>79</v>
      </c>
      <c r="G1235">
        <f t="shared" ca="1" si="31"/>
        <v>8</v>
      </c>
      <c r="H1235">
        <f t="shared" ca="1" si="31"/>
        <v>9</v>
      </c>
      <c r="I1235" s="3">
        <f ca="1">SUMPRODUCT(C1235:H1235/SUM(C1235:H1235),對照表!$D$4:$I$4)/2.5</f>
        <v>0.18593750000000001</v>
      </c>
      <c r="J1235">
        <f ca="1">SUM(表格1[[#This Row],[step1]:[step3]])</f>
        <v>96</v>
      </c>
      <c r="K1235">
        <f ca="1">SUM(表格1[[#This Row],[step4]:[step6]])</f>
        <v>96</v>
      </c>
    </row>
    <row r="1236" spans="1:11" x14ac:dyDescent="0.4">
      <c r="A1236">
        <f t="shared" si="32"/>
        <v>73</v>
      </c>
      <c r="B1236">
        <v>24</v>
      </c>
      <c r="C1236">
        <f t="shared" ca="1" si="31"/>
        <v>90</v>
      </c>
      <c r="D1236">
        <f t="shared" ca="1" si="31"/>
        <v>162</v>
      </c>
      <c r="E1236">
        <f t="shared" ca="1" si="31"/>
        <v>4</v>
      </c>
      <c r="F1236">
        <f t="shared" ca="1" si="31"/>
        <v>69</v>
      </c>
      <c r="G1236">
        <f t="shared" ca="1" si="31"/>
        <v>51</v>
      </c>
      <c r="H1236">
        <f t="shared" ca="1" si="31"/>
        <v>48</v>
      </c>
      <c r="I1236" s="3">
        <f ca="1">SUMPRODUCT(C1236:H1236/SUM(C1236:H1236),對照表!$D$4:$I$4)/2.5</f>
        <v>0.21768867924528307</v>
      </c>
      <c r="J1236">
        <f ca="1">SUM(表格1[[#This Row],[step1]:[step3]])</f>
        <v>256</v>
      </c>
      <c r="K1236">
        <f ca="1">SUM(表格1[[#This Row],[step4]:[step6]])</f>
        <v>168</v>
      </c>
    </row>
    <row r="1237" spans="1:11" x14ac:dyDescent="0.4">
      <c r="A1237">
        <f t="shared" si="32"/>
        <v>73</v>
      </c>
      <c r="B1237">
        <v>24</v>
      </c>
      <c r="C1237">
        <f t="shared" ca="1" si="31"/>
        <v>160</v>
      </c>
      <c r="D1237">
        <f t="shared" ca="1" si="31"/>
        <v>37</v>
      </c>
      <c r="E1237">
        <f t="shared" ca="1" si="31"/>
        <v>56</v>
      </c>
      <c r="F1237">
        <f t="shared" ca="1" si="31"/>
        <v>32</v>
      </c>
      <c r="G1237">
        <f t="shared" ca="1" si="31"/>
        <v>10</v>
      </c>
      <c r="H1237">
        <f t="shared" ca="1" si="31"/>
        <v>64</v>
      </c>
      <c r="I1237" s="3">
        <f ca="1">SUMPRODUCT(C1237:H1237/SUM(C1237:H1237),對照表!$D$4:$I$4)/2.5</f>
        <v>0.24930362116991645</v>
      </c>
      <c r="J1237">
        <f ca="1">SUM(表格1[[#This Row],[step1]:[step3]])</f>
        <v>253</v>
      </c>
      <c r="K1237">
        <f ca="1">SUM(表格1[[#This Row],[step4]:[step6]])</f>
        <v>106</v>
      </c>
    </row>
    <row r="1238" spans="1:11" x14ac:dyDescent="0.4">
      <c r="A1238">
        <f t="shared" si="32"/>
        <v>73</v>
      </c>
      <c r="B1238">
        <v>24</v>
      </c>
      <c r="C1238">
        <f t="shared" ca="1" si="31"/>
        <v>72</v>
      </c>
      <c r="D1238">
        <f t="shared" ca="1" si="31"/>
        <v>5</v>
      </c>
      <c r="E1238">
        <f t="shared" ca="1" si="31"/>
        <v>3</v>
      </c>
      <c r="F1238">
        <f t="shared" ca="1" si="31"/>
        <v>4</v>
      </c>
      <c r="G1238">
        <f t="shared" ca="1" si="31"/>
        <v>134</v>
      </c>
      <c r="H1238">
        <f t="shared" ca="1" si="31"/>
        <v>27</v>
      </c>
      <c r="I1238" s="3">
        <f ca="1">SUMPRODUCT(C1238:H1238/SUM(C1238:H1238),對照表!$D$4:$I$4)/2.5</f>
        <v>0.12775510204081636</v>
      </c>
      <c r="J1238">
        <f ca="1">SUM(表格1[[#This Row],[step1]:[step3]])</f>
        <v>80</v>
      </c>
      <c r="K1238">
        <f ca="1">SUM(表格1[[#This Row],[step4]:[step6]])</f>
        <v>165</v>
      </c>
    </row>
    <row r="1239" spans="1:11" x14ac:dyDescent="0.4">
      <c r="A1239">
        <f t="shared" si="32"/>
        <v>73</v>
      </c>
      <c r="B1239">
        <v>24</v>
      </c>
      <c r="C1239">
        <f t="shared" ca="1" si="31"/>
        <v>162</v>
      </c>
      <c r="D1239">
        <f t="shared" ca="1" si="31"/>
        <v>61</v>
      </c>
      <c r="E1239">
        <f t="shared" ca="1" si="31"/>
        <v>117</v>
      </c>
      <c r="F1239">
        <f t="shared" ca="1" si="31"/>
        <v>130</v>
      </c>
      <c r="G1239">
        <f t="shared" ca="1" si="31"/>
        <v>36</v>
      </c>
      <c r="H1239">
        <f t="shared" ca="1" si="31"/>
        <v>66</v>
      </c>
      <c r="I1239" s="3">
        <f ca="1">SUMPRODUCT(C1239:H1239/SUM(C1239:H1239),對照表!$D$4:$I$4)/2.5</f>
        <v>0.20891608391608391</v>
      </c>
      <c r="J1239">
        <f ca="1">SUM(表格1[[#This Row],[step1]:[step3]])</f>
        <v>340</v>
      </c>
      <c r="K1239">
        <f ca="1">SUM(表格1[[#This Row],[step4]:[step6]])</f>
        <v>232</v>
      </c>
    </row>
    <row r="1240" spans="1:11" x14ac:dyDescent="0.4">
      <c r="A1240">
        <f t="shared" si="32"/>
        <v>74</v>
      </c>
      <c r="B1240">
        <v>24</v>
      </c>
      <c r="C1240">
        <f t="shared" ca="1" si="31"/>
        <v>126</v>
      </c>
      <c r="D1240">
        <f t="shared" ca="1" si="31"/>
        <v>157</v>
      </c>
      <c r="E1240">
        <f t="shared" ca="1" si="31"/>
        <v>138</v>
      </c>
      <c r="F1240">
        <f t="shared" ca="1" si="31"/>
        <v>36</v>
      </c>
      <c r="G1240">
        <f t="shared" ca="1" si="31"/>
        <v>46</v>
      </c>
      <c r="H1240">
        <f t="shared" ca="1" si="31"/>
        <v>13</v>
      </c>
      <c r="I1240" s="3">
        <f ca="1">SUMPRODUCT(C1240:H1240/SUM(C1240:H1240),對照表!$D$4:$I$4)/2.5</f>
        <v>0.24941860465116278</v>
      </c>
      <c r="J1240">
        <f ca="1">SUM(表格1[[#This Row],[step1]:[step3]])</f>
        <v>421</v>
      </c>
      <c r="K1240">
        <f ca="1">SUM(表格1[[#This Row],[step4]:[step6]])</f>
        <v>95</v>
      </c>
    </row>
    <row r="1241" spans="1:11" x14ac:dyDescent="0.4">
      <c r="A1241">
        <f t="shared" si="32"/>
        <v>74</v>
      </c>
      <c r="B1241">
        <v>24</v>
      </c>
      <c r="C1241">
        <f t="shared" ca="1" si="31"/>
        <v>53</v>
      </c>
      <c r="D1241">
        <f t="shared" ca="1" si="31"/>
        <v>36</v>
      </c>
      <c r="E1241">
        <f t="shared" ca="1" si="31"/>
        <v>140</v>
      </c>
      <c r="F1241">
        <f t="shared" ca="1" si="31"/>
        <v>16</v>
      </c>
      <c r="G1241">
        <f t="shared" ca="1" si="31"/>
        <v>2</v>
      </c>
      <c r="H1241">
        <f t="shared" ca="1" si="31"/>
        <v>146</v>
      </c>
      <c r="I1241" s="3">
        <f ca="1">SUMPRODUCT(C1241:H1241/SUM(C1241:H1241),對照表!$D$4:$I$4)/2.5</f>
        <v>0.15674300254452928</v>
      </c>
      <c r="J1241">
        <f ca="1">SUM(表格1[[#This Row],[step1]:[step3]])</f>
        <v>229</v>
      </c>
      <c r="K1241">
        <f ca="1">SUM(表格1[[#This Row],[step4]:[step6]])</f>
        <v>164</v>
      </c>
    </row>
    <row r="1242" spans="1:11" x14ac:dyDescent="0.4">
      <c r="A1242">
        <f t="shared" si="32"/>
        <v>74</v>
      </c>
      <c r="B1242">
        <v>24</v>
      </c>
      <c r="C1242">
        <f t="shared" ca="1" si="31"/>
        <v>223</v>
      </c>
      <c r="D1242">
        <f t="shared" ca="1" si="31"/>
        <v>38</v>
      </c>
      <c r="E1242">
        <f t="shared" ca="1" si="31"/>
        <v>53</v>
      </c>
      <c r="F1242">
        <f t="shared" ca="1" si="31"/>
        <v>5</v>
      </c>
      <c r="G1242">
        <f t="shared" ca="1" si="31"/>
        <v>124</v>
      </c>
      <c r="H1242">
        <f t="shared" ca="1" si="31"/>
        <v>85</v>
      </c>
      <c r="I1242" s="3">
        <f ca="1">SUMPRODUCT(C1242:H1242/SUM(C1242:H1242),對照表!$D$4:$I$4)/2.5</f>
        <v>0.21155303030303027</v>
      </c>
      <c r="J1242">
        <f ca="1">SUM(表格1[[#This Row],[step1]:[step3]])</f>
        <v>314</v>
      </c>
      <c r="K1242">
        <f ca="1">SUM(表格1[[#This Row],[step4]:[step6]])</f>
        <v>214</v>
      </c>
    </row>
    <row r="1243" spans="1:11" x14ac:dyDescent="0.4">
      <c r="A1243">
        <f t="shared" si="32"/>
        <v>74</v>
      </c>
      <c r="B1243">
        <v>24</v>
      </c>
      <c r="C1243">
        <f t="shared" ca="1" si="31"/>
        <v>30</v>
      </c>
      <c r="D1243">
        <f t="shared" ca="1" si="31"/>
        <v>89</v>
      </c>
      <c r="E1243">
        <f t="shared" ca="1" si="31"/>
        <v>98</v>
      </c>
      <c r="F1243">
        <f t="shared" ca="1" si="31"/>
        <v>4</v>
      </c>
      <c r="G1243">
        <f t="shared" ca="1" si="31"/>
        <v>106</v>
      </c>
      <c r="H1243">
        <f t="shared" ca="1" si="31"/>
        <v>93</v>
      </c>
      <c r="I1243" s="3">
        <f ca="1">SUMPRODUCT(C1243:H1243/SUM(C1243:H1243),對照表!$D$4:$I$4)/2.5</f>
        <v>0.13976190476190475</v>
      </c>
      <c r="J1243">
        <f ca="1">SUM(表格1[[#This Row],[step1]:[step3]])</f>
        <v>217</v>
      </c>
      <c r="K1243">
        <f ca="1">SUM(表格1[[#This Row],[step4]:[step6]])</f>
        <v>203</v>
      </c>
    </row>
    <row r="1244" spans="1:11" x14ac:dyDescent="0.4">
      <c r="A1244">
        <f t="shared" si="32"/>
        <v>74</v>
      </c>
      <c r="B1244">
        <v>24</v>
      </c>
      <c r="C1244">
        <f t="shared" ca="1" si="31"/>
        <v>88</v>
      </c>
      <c r="D1244">
        <f t="shared" ca="1" si="31"/>
        <v>35</v>
      </c>
      <c r="E1244">
        <f t="shared" ca="1" si="31"/>
        <v>106</v>
      </c>
      <c r="F1244">
        <f t="shared" ca="1" si="31"/>
        <v>93</v>
      </c>
      <c r="G1244">
        <f t="shared" ca="1" si="31"/>
        <v>102</v>
      </c>
      <c r="H1244">
        <f t="shared" ca="1" si="31"/>
        <v>98</v>
      </c>
      <c r="I1244" s="3">
        <f ca="1">SUMPRODUCT(C1244:H1244/SUM(C1244:H1244),對照表!$D$4:$I$4)/2.5</f>
        <v>0.14597701149425285</v>
      </c>
      <c r="J1244">
        <f ca="1">SUM(表格1[[#This Row],[step1]:[step3]])</f>
        <v>229</v>
      </c>
      <c r="K1244">
        <f ca="1">SUM(表格1[[#This Row],[step4]:[step6]])</f>
        <v>293</v>
      </c>
    </row>
    <row r="1245" spans="1:11" x14ac:dyDescent="0.4">
      <c r="A1245">
        <f t="shared" si="32"/>
        <v>74</v>
      </c>
      <c r="B1245">
        <v>24</v>
      </c>
      <c r="C1245">
        <f t="shared" ca="1" si="31"/>
        <v>53</v>
      </c>
      <c r="D1245">
        <f t="shared" ca="1" si="31"/>
        <v>89</v>
      </c>
      <c r="E1245">
        <f t="shared" ca="1" si="31"/>
        <v>223</v>
      </c>
      <c r="F1245">
        <f t="shared" ca="1" si="31"/>
        <v>297</v>
      </c>
      <c r="G1245">
        <f t="shared" ca="1" si="31"/>
        <v>27</v>
      </c>
      <c r="H1245">
        <f t="shared" ca="1" si="31"/>
        <v>112</v>
      </c>
      <c r="I1245" s="3">
        <f ca="1">SUMPRODUCT(C1245:H1245/SUM(C1245:H1245),對照表!$D$4:$I$4)/2.5</f>
        <v>0.15255930087390762</v>
      </c>
      <c r="J1245">
        <f ca="1">SUM(表格1[[#This Row],[step1]:[step3]])</f>
        <v>365</v>
      </c>
      <c r="K1245">
        <f ca="1">SUM(表格1[[#This Row],[step4]:[step6]])</f>
        <v>436</v>
      </c>
    </row>
    <row r="1246" spans="1:11" x14ac:dyDescent="0.4">
      <c r="A1246">
        <f t="shared" si="32"/>
        <v>74</v>
      </c>
      <c r="B1246">
        <v>24</v>
      </c>
      <c r="C1246">
        <f t="shared" ca="1" si="31"/>
        <v>56</v>
      </c>
      <c r="D1246">
        <f t="shared" ca="1" si="31"/>
        <v>107</v>
      </c>
      <c r="E1246">
        <f t="shared" ca="1" si="31"/>
        <v>177</v>
      </c>
      <c r="F1246">
        <f t="shared" ca="1" si="31"/>
        <v>97</v>
      </c>
      <c r="G1246">
        <f t="shared" ca="1" si="31"/>
        <v>22</v>
      </c>
      <c r="H1246">
        <f t="shared" ca="1" si="31"/>
        <v>80</v>
      </c>
      <c r="I1246" s="3">
        <f ca="1">SUMPRODUCT(C1246:H1246/SUM(C1246:H1246),對照表!$D$4:$I$4)/2.5</f>
        <v>0.18478664192949906</v>
      </c>
      <c r="J1246">
        <f ca="1">SUM(表格1[[#This Row],[step1]:[step3]])</f>
        <v>340</v>
      </c>
      <c r="K1246">
        <f ca="1">SUM(表格1[[#This Row],[step4]:[step6]])</f>
        <v>199</v>
      </c>
    </row>
    <row r="1247" spans="1:11" x14ac:dyDescent="0.4">
      <c r="A1247">
        <f t="shared" si="32"/>
        <v>74</v>
      </c>
      <c r="B1247">
        <v>24</v>
      </c>
      <c r="C1247">
        <f t="shared" ca="1" si="31"/>
        <v>235</v>
      </c>
      <c r="D1247">
        <f t="shared" ca="1" si="31"/>
        <v>53</v>
      </c>
      <c r="E1247">
        <f t="shared" ca="1" si="31"/>
        <v>24</v>
      </c>
      <c r="F1247">
        <f t="shared" ca="1" si="31"/>
        <v>62</v>
      </c>
      <c r="G1247">
        <f t="shared" ca="1" si="31"/>
        <v>113</v>
      </c>
      <c r="H1247">
        <f t="shared" ca="1" si="31"/>
        <v>50</v>
      </c>
      <c r="I1247" s="3">
        <f ca="1">SUMPRODUCT(C1247:H1247/SUM(C1247:H1247),對照表!$D$4:$I$4)/2.5</f>
        <v>0.22513966480446929</v>
      </c>
      <c r="J1247">
        <f ca="1">SUM(表格1[[#This Row],[step1]:[step3]])</f>
        <v>312</v>
      </c>
      <c r="K1247">
        <f ca="1">SUM(表格1[[#This Row],[step4]:[step6]])</f>
        <v>225</v>
      </c>
    </row>
    <row r="1248" spans="1:11" x14ac:dyDescent="0.4">
      <c r="A1248">
        <f t="shared" si="32"/>
        <v>74</v>
      </c>
      <c r="B1248">
        <v>24</v>
      </c>
      <c r="C1248">
        <f t="shared" ca="1" si="31"/>
        <v>7</v>
      </c>
      <c r="D1248">
        <f t="shared" ca="1" si="31"/>
        <v>249</v>
      </c>
      <c r="E1248">
        <f t="shared" ca="1" si="31"/>
        <v>5</v>
      </c>
      <c r="F1248">
        <f t="shared" ca="1" si="31"/>
        <v>192</v>
      </c>
      <c r="G1248">
        <f t="shared" ca="1" si="31"/>
        <v>92</v>
      </c>
      <c r="H1248">
        <f t="shared" ca="1" si="31"/>
        <v>9</v>
      </c>
      <c r="I1248" s="3">
        <f ca="1">SUMPRODUCT(C1248:H1248/SUM(C1248:H1248),對照表!$D$4:$I$4)/2.5</f>
        <v>0.17635379061371842</v>
      </c>
      <c r="J1248">
        <f ca="1">SUM(表格1[[#This Row],[step1]:[step3]])</f>
        <v>261</v>
      </c>
      <c r="K1248">
        <f ca="1">SUM(表格1[[#This Row],[step4]:[step6]])</f>
        <v>293</v>
      </c>
    </row>
    <row r="1249" spans="1:11" x14ac:dyDescent="0.4">
      <c r="A1249">
        <f t="shared" si="32"/>
        <v>74</v>
      </c>
      <c r="B1249">
        <v>24</v>
      </c>
      <c r="C1249">
        <f t="shared" ca="1" si="31"/>
        <v>71</v>
      </c>
      <c r="D1249">
        <f t="shared" ca="1" si="31"/>
        <v>129</v>
      </c>
      <c r="E1249">
        <f t="shared" ca="1" si="31"/>
        <v>33</v>
      </c>
      <c r="F1249">
        <f t="shared" ca="1" si="31"/>
        <v>86</v>
      </c>
      <c r="G1249">
        <f t="shared" ca="1" si="31"/>
        <v>43</v>
      </c>
      <c r="H1249">
        <f t="shared" ca="1" si="31"/>
        <v>112</v>
      </c>
      <c r="I1249" s="3">
        <f ca="1">SUMPRODUCT(C1249:H1249/SUM(C1249:H1249),對照表!$D$4:$I$4)/2.5</f>
        <v>0.17362869198312239</v>
      </c>
      <c r="J1249">
        <f ca="1">SUM(表格1[[#This Row],[step1]:[step3]])</f>
        <v>233</v>
      </c>
      <c r="K1249">
        <f ca="1">SUM(表格1[[#This Row],[step4]:[step6]])</f>
        <v>241</v>
      </c>
    </row>
    <row r="1250" spans="1:11" x14ac:dyDescent="0.4">
      <c r="A1250">
        <f t="shared" si="32"/>
        <v>75</v>
      </c>
      <c r="B1250">
        <v>24</v>
      </c>
      <c r="C1250">
        <f t="shared" ca="1" si="31"/>
        <v>67</v>
      </c>
      <c r="D1250">
        <f t="shared" ca="1" si="31"/>
        <v>149</v>
      </c>
      <c r="E1250">
        <f t="shared" ca="1" si="31"/>
        <v>212</v>
      </c>
      <c r="F1250">
        <f t="shared" ca="1" si="31"/>
        <v>140</v>
      </c>
      <c r="G1250">
        <f t="shared" ca="1" si="31"/>
        <v>10</v>
      </c>
      <c r="H1250">
        <f t="shared" ca="1" si="31"/>
        <v>161</v>
      </c>
      <c r="I1250" s="3">
        <f ca="1">SUMPRODUCT(C1250:H1250/SUM(C1250:H1250),對照表!$D$4:$I$4)/2.5</f>
        <v>0.17307171853856562</v>
      </c>
      <c r="J1250">
        <f ca="1">SUM(表格1[[#This Row],[step1]:[step3]])</f>
        <v>428</v>
      </c>
      <c r="K1250">
        <f ca="1">SUM(表格1[[#This Row],[step4]:[step6]])</f>
        <v>311</v>
      </c>
    </row>
    <row r="1251" spans="1:11" x14ac:dyDescent="0.4">
      <c r="A1251">
        <f t="shared" si="32"/>
        <v>75</v>
      </c>
      <c r="B1251">
        <v>24</v>
      </c>
      <c r="C1251">
        <f t="shared" ca="1" si="31"/>
        <v>111</v>
      </c>
      <c r="D1251">
        <f t="shared" ca="1" si="31"/>
        <v>164</v>
      </c>
      <c r="E1251">
        <f t="shared" ca="1" si="31"/>
        <v>97</v>
      </c>
      <c r="F1251">
        <f t="shared" ca="1" si="31"/>
        <v>113</v>
      </c>
      <c r="G1251">
        <f t="shared" ca="1" si="31"/>
        <v>3</v>
      </c>
      <c r="H1251">
        <f t="shared" ca="1" si="31"/>
        <v>14</v>
      </c>
      <c r="I1251" s="3">
        <f ca="1">SUMPRODUCT(C1251:H1251/SUM(C1251:H1251),對照表!$D$4:$I$4)/2.5</f>
        <v>0.24760956175298804</v>
      </c>
      <c r="J1251">
        <f ca="1">SUM(表格1[[#This Row],[step1]:[step3]])</f>
        <v>372</v>
      </c>
      <c r="K1251">
        <f ca="1">SUM(表格1[[#This Row],[step4]:[step6]])</f>
        <v>130</v>
      </c>
    </row>
    <row r="1252" spans="1:11" x14ac:dyDescent="0.4">
      <c r="A1252">
        <f t="shared" si="32"/>
        <v>75</v>
      </c>
      <c r="B1252">
        <v>24</v>
      </c>
      <c r="C1252">
        <f t="shared" ca="1" si="31"/>
        <v>10</v>
      </c>
      <c r="D1252">
        <f t="shared" ca="1" si="31"/>
        <v>83</v>
      </c>
      <c r="E1252">
        <f t="shared" ca="1" si="31"/>
        <v>57</v>
      </c>
      <c r="F1252">
        <f t="shared" ca="1" si="31"/>
        <v>15</v>
      </c>
      <c r="G1252">
        <f t="shared" ca="1" si="31"/>
        <v>6</v>
      </c>
      <c r="H1252">
        <f t="shared" ca="1" si="31"/>
        <v>15</v>
      </c>
      <c r="I1252" s="3">
        <f ca="1">SUMPRODUCT(C1252:H1252/SUM(C1252:H1252),對照表!$D$4:$I$4)/2.5</f>
        <v>0.2247311827956989</v>
      </c>
      <c r="J1252">
        <f ca="1">SUM(表格1[[#This Row],[step1]:[step3]])</f>
        <v>150</v>
      </c>
      <c r="K1252">
        <f ca="1">SUM(表格1[[#This Row],[step4]:[step6]])</f>
        <v>36</v>
      </c>
    </row>
    <row r="1253" spans="1:11" x14ac:dyDescent="0.4">
      <c r="A1253">
        <f t="shared" si="32"/>
        <v>75</v>
      </c>
      <c r="B1253">
        <v>24</v>
      </c>
      <c r="C1253">
        <f t="shared" ca="1" si="31"/>
        <v>136</v>
      </c>
      <c r="D1253">
        <f t="shared" ca="1" si="31"/>
        <v>23</v>
      </c>
      <c r="E1253">
        <f t="shared" ca="1" si="31"/>
        <v>98</v>
      </c>
      <c r="F1253">
        <f t="shared" ca="1" si="31"/>
        <v>152</v>
      </c>
      <c r="G1253">
        <f t="shared" ca="1" si="31"/>
        <v>65</v>
      </c>
      <c r="H1253">
        <f t="shared" ca="1" si="31"/>
        <v>145</v>
      </c>
      <c r="I1253" s="3">
        <f ca="1">SUMPRODUCT(C1253:H1253/SUM(C1253:H1253),對照表!$D$4:$I$4)/2.5</f>
        <v>0.1552504038772213</v>
      </c>
      <c r="J1253">
        <f ca="1">SUM(表格1[[#This Row],[step1]:[step3]])</f>
        <v>257</v>
      </c>
      <c r="K1253">
        <f ca="1">SUM(表格1[[#This Row],[step4]:[step6]])</f>
        <v>362</v>
      </c>
    </row>
    <row r="1254" spans="1:11" x14ac:dyDescent="0.4">
      <c r="A1254">
        <f t="shared" si="32"/>
        <v>75</v>
      </c>
      <c r="B1254">
        <v>24</v>
      </c>
      <c r="C1254">
        <f t="shared" ca="1" si="31"/>
        <v>158</v>
      </c>
      <c r="D1254">
        <f t="shared" ca="1" si="31"/>
        <v>1</v>
      </c>
      <c r="E1254">
        <f t="shared" ca="1" si="31"/>
        <v>17</v>
      </c>
      <c r="F1254">
        <f t="shared" ca="1" si="31"/>
        <v>106</v>
      </c>
      <c r="G1254">
        <f t="shared" ca="1" si="31"/>
        <v>140</v>
      </c>
      <c r="H1254">
        <f t="shared" ca="1" si="31"/>
        <v>20</v>
      </c>
      <c r="I1254" s="3">
        <f ca="1">SUMPRODUCT(C1254:H1254/SUM(C1254:H1254),對照表!$D$4:$I$4)/2.5</f>
        <v>0.17533936651583709</v>
      </c>
      <c r="J1254">
        <f ca="1">SUM(表格1[[#This Row],[step1]:[step3]])</f>
        <v>176</v>
      </c>
      <c r="K1254">
        <f ca="1">SUM(表格1[[#This Row],[step4]:[step6]])</f>
        <v>266</v>
      </c>
    </row>
    <row r="1255" spans="1:11" x14ac:dyDescent="0.4">
      <c r="A1255">
        <f t="shared" si="32"/>
        <v>75</v>
      </c>
      <c r="B1255">
        <v>24</v>
      </c>
      <c r="C1255">
        <f t="shared" ca="1" si="31"/>
        <v>36</v>
      </c>
      <c r="D1255">
        <f t="shared" ca="1" si="31"/>
        <v>70</v>
      </c>
      <c r="E1255">
        <f t="shared" ca="1" si="31"/>
        <v>70</v>
      </c>
      <c r="F1255">
        <f t="shared" ca="1" si="31"/>
        <v>87</v>
      </c>
      <c r="G1255">
        <f t="shared" ca="1" si="31"/>
        <v>179</v>
      </c>
      <c r="H1255">
        <f t="shared" ca="1" si="31"/>
        <v>225</v>
      </c>
      <c r="I1255" s="3">
        <f ca="1">SUMPRODUCT(C1255:H1255/SUM(C1255:H1255),對照表!$D$4:$I$4)/2.5</f>
        <v>8.7106446776611696E-2</v>
      </c>
      <c r="J1255">
        <f ca="1">SUM(表格1[[#This Row],[step1]:[step3]])</f>
        <v>176</v>
      </c>
      <c r="K1255">
        <f ca="1">SUM(表格1[[#This Row],[step4]:[step6]])</f>
        <v>491</v>
      </c>
    </row>
    <row r="1256" spans="1:11" x14ac:dyDescent="0.4">
      <c r="A1256">
        <f t="shared" si="32"/>
        <v>75</v>
      </c>
      <c r="B1256">
        <v>24</v>
      </c>
      <c r="C1256">
        <f t="shared" ca="1" si="31"/>
        <v>124</v>
      </c>
      <c r="D1256">
        <f t="shared" ca="1" si="31"/>
        <v>52</v>
      </c>
      <c r="E1256">
        <f t="shared" ca="1" si="31"/>
        <v>0</v>
      </c>
      <c r="F1256">
        <f t="shared" ca="1" si="31"/>
        <v>86</v>
      </c>
      <c r="G1256">
        <f t="shared" ca="1" si="31"/>
        <v>35</v>
      </c>
      <c r="H1256">
        <f t="shared" ca="1" si="31"/>
        <v>47</v>
      </c>
      <c r="I1256" s="3">
        <f ca="1">SUMPRODUCT(C1256:H1256/SUM(C1256:H1256),對照表!$D$4:$I$4)/2.5</f>
        <v>0.21453488372093021</v>
      </c>
      <c r="J1256">
        <f ca="1">SUM(表格1[[#This Row],[step1]:[step3]])</f>
        <v>176</v>
      </c>
      <c r="K1256">
        <f ca="1">SUM(表格1[[#This Row],[step4]:[step6]])</f>
        <v>168</v>
      </c>
    </row>
    <row r="1257" spans="1:11" x14ac:dyDescent="0.4">
      <c r="A1257">
        <f t="shared" si="32"/>
        <v>75</v>
      </c>
      <c r="B1257">
        <v>24</v>
      </c>
      <c r="C1257">
        <f t="shared" ca="1" si="31"/>
        <v>60</v>
      </c>
      <c r="D1257">
        <f t="shared" ca="1" si="31"/>
        <v>64</v>
      </c>
      <c r="E1257">
        <f t="shared" ca="1" si="31"/>
        <v>114</v>
      </c>
      <c r="F1257">
        <f t="shared" ca="1" si="31"/>
        <v>61</v>
      </c>
      <c r="G1257">
        <f t="shared" ca="1" si="31"/>
        <v>3</v>
      </c>
      <c r="H1257">
        <f t="shared" ca="1" si="31"/>
        <v>139</v>
      </c>
      <c r="I1257" s="3">
        <f ca="1">SUMPRODUCT(C1257:H1257/SUM(C1257:H1257),對照表!$D$4:$I$4)/2.5</f>
        <v>0.16349206349206352</v>
      </c>
      <c r="J1257">
        <f ca="1">SUM(表格1[[#This Row],[step1]:[step3]])</f>
        <v>238</v>
      </c>
      <c r="K1257">
        <f ca="1">SUM(表格1[[#This Row],[step4]:[step6]])</f>
        <v>203</v>
      </c>
    </row>
    <row r="1258" spans="1:11" x14ac:dyDescent="0.4">
      <c r="A1258">
        <f t="shared" si="32"/>
        <v>75</v>
      </c>
      <c r="B1258">
        <v>24</v>
      </c>
      <c r="C1258">
        <f t="shared" ca="1" si="31"/>
        <v>67</v>
      </c>
      <c r="D1258">
        <f t="shared" ca="1" si="31"/>
        <v>118</v>
      </c>
      <c r="E1258">
        <f t="shared" ca="1" si="31"/>
        <v>130</v>
      </c>
      <c r="F1258">
        <f t="shared" ca="1" si="31"/>
        <v>132</v>
      </c>
      <c r="G1258">
        <f t="shared" ca="1" si="31"/>
        <v>57</v>
      </c>
      <c r="H1258">
        <f t="shared" ca="1" si="31"/>
        <v>5</v>
      </c>
      <c r="I1258" s="3">
        <f ca="1">SUMPRODUCT(C1258:H1258/SUM(C1258:H1258),對照表!$D$4:$I$4)/2.5</f>
        <v>0.19921414538310411</v>
      </c>
      <c r="J1258">
        <f ca="1">SUM(表格1[[#This Row],[step1]:[step3]])</f>
        <v>315</v>
      </c>
      <c r="K1258">
        <f ca="1">SUM(表格1[[#This Row],[step4]:[step6]])</f>
        <v>194</v>
      </c>
    </row>
    <row r="1259" spans="1:11" x14ac:dyDescent="0.4">
      <c r="A1259">
        <f t="shared" si="32"/>
        <v>75</v>
      </c>
      <c r="B1259">
        <v>24</v>
      </c>
      <c r="C1259">
        <f t="shared" ca="1" si="31"/>
        <v>40</v>
      </c>
      <c r="D1259">
        <f t="shared" ca="1" si="31"/>
        <v>57</v>
      </c>
      <c r="E1259">
        <f t="shared" ca="1" si="31"/>
        <v>10</v>
      </c>
      <c r="F1259">
        <f t="shared" ca="1" si="31"/>
        <v>86</v>
      </c>
      <c r="G1259">
        <f t="shared" ca="1" si="31"/>
        <v>32</v>
      </c>
      <c r="H1259">
        <f t="shared" ca="1" si="31"/>
        <v>10</v>
      </c>
      <c r="I1259" s="3">
        <f ca="1">SUMPRODUCT(C1259:H1259/SUM(C1259:H1259),對照表!$D$4:$I$4)/2.5</f>
        <v>0.18595744680851062</v>
      </c>
      <c r="J1259">
        <f ca="1">SUM(表格1[[#This Row],[step1]:[step3]])</f>
        <v>107</v>
      </c>
      <c r="K1259">
        <f ca="1">SUM(表格1[[#This Row],[step4]:[step6]])</f>
        <v>128</v>
      </c>
    </row>
    <row r="1260" spans="1:11" x14ac:dyDescent="0.4">
      <c r="A1260">
        <f t="shared" si="32"/>
        <v>76</v>
      </c>
      <c r="B1260">
        <v>24</v>
      </c>
      <c r="C1260">
        <f t="shared" ca="1" si="31"/>
        <v>24</v>
      </c>
      <c r="D1260">
        <f t="shared" ca="1" si="31"/>
        <v>85</v>
      </c>
      <c r="E1260">
        <f t="shared" ca="1" si="31"/>
        <v>6</v>
      </c>
      <c r="F1260">
        <f t="shared" ca="1" si="31"/>
        <v>6</v>
      </c>
      <c r="G1260">
        <f t="shared" ca="1" si="31"/>
        <v>13</v>
      </c>
      <c r="H1260">
        <f t="shared" ca="1" si="31"/>
        <v>48</v>
      </c>
      <c r="I1260" s="3">
        <f ca="1">SUMPRODUCT(C1260:H1260/SUM(C1260:H1260),對照表!$D$4:$I$4)/2.5</f>
        <v>0.20274725274725275</v>
      </c>
      <c r="J1260">
        <f ca="1">SUM(表格1[[#This Row],[step1]:[step3]])</f>
        <v>115</v>
      </c>
      <c r="K1260">
        <f ca="1">SUM(表格1[[#This Row],[step4]:[step6]])</f>
        <v>67</v>
      </c>
    </row>
    <row r="1261" spans="1:11" x14ac:dyDescent="0.4">
      <c r="A1261">
        <f t="shared" si="32"/>
        <v>76</v>
      </c>
      <c r="B1261">
        <v>24</v>
      </c>
      <c r="C1261">
        <f t="shared" ca="1" si="31"/>
        <v>237</v>
      </c>
      <c r="D1261">
        <f t="shared" ca="1" si="31"/>
        <v>163</v>
      </c>
      <c r="E1261">
        <f t="shared" ca="1" si="31"/>
        <v>111</v>
      </c>
      <c r="F1261">
        <f t="shared" ca="1" si="31"/>
        <v>223</v>
      </c>
      <c r="G1261">
        <f t="shared" ca="1" si="31"/>
        <v>47</v>
      </c>
      <c r="H1261">
        <f t="shared" ca="1" si="31"/>
        <v>156</v>
      </c>
      <c r="I1261" s="3">
        <f ca="1">SUMPRODUCT(C1261:H1261/SUM(C1261:H1261),對照表!$D$4:$I$4)/2.5</f>
        <v>0.20085378868729992</v>
      </c>
      <c r="J1261">
        <f ca="1">SUM(表格1[[#This Row],[step1]:[step3]])</f>
        <v>511</v>
      </c>
      <c r="K1261">
        <f ca="1">SUM(表格1[[#This Row],[step4]:[step6]])</f>
        <v>426</v>
      </c>
    </row>
    <row r="1262" spans="1:11" x14ac:dyDescent="0.4">
      <c r="A1262">
        <f t="shared" si="32"/>
        <v>76</v>
      </c>
      <c r="B1262">
        <v>24</v>
      </c>
      <c r="C1262">
        <f t="shared" ca="1" si="31"/>
        <v>39</v>
      </c>
      <c r="D1262">
        <f t="shared" ca="1" si="31"/>
        <v>15</v>
      </c>
      <c r="E1262">
        <f t="shared" ca="1" si="31"/>
        <v>19</v>
      </c>
      <c r="F1262">
        <f t="shared" ca="1" si="31"/>
        <v>16</v>
      </c>
      <c r="G1262">
        <f t="shared" ca="1" si="31"/>
        <v>23</v>
      </c>
      <c r="H1262">
        <f t="shared" ca="1" si="31"/>
        <v>32</v>
      </c>
      <c r="I1262" s="3">
        <f ca="1">SUMPRODUCT(C1262:H1262/SUM(C1262:H1262),對照表!$D$4:$I$4)/2.5</f>
        <v>0.17708333333333331</v>
      </c>
      <c r="J1262">
        <f ca="1">SUM(表格1[[#This Row],[step1]:[step3]])</f>
        <v>73</v>
      </c>
      <c r="K1262">
        <f ca="1">SUM(表格1[[#This Row],[step4]:[step6]])</f>
        <v>71</v>
      </c>
    </row>
    <row r="1263" spans="1:11" x14ac:dyDescent="0.4">
      <c r="A1263">
        <f t="shared" si="32"/>
        <v>76</v>
      </c>
      <c r="B1263">
        <v>24</v>
      </c>
      <c r="C1263">
        <f t="shared" ca="1" si="31"/>
        <v>76</v>
      </c>
      <c r="D1263">
        <f t="shared" ca="1" si="31"/>
        <v>148</v>
      </c>
      <c r="E1263">
        <f t="shared" ca="1" si="31"/>
        <v>137</v>
      </c>
      <c r="F1263">
        <f t="shared" ca="1" si="31"/>
        <v>89</v>
      </c>
      <c r="G1263">
        <f t="shared" ca="1" si="31"/>
        <v>41</v>
      </c>
      <c r="H1263">
        <f t="shared" ca="1" si="31"/>
        <v>3</v>
      </c>
      <c r="I1263" s="3">
        <f ca="1">SUMPRODUCT(C1263:H1263/SUM(C1263:H1263),對照表!$D$4:$I$4)/2.5</f>
        <v>0.22489878542510128</v>
      </c>
      <c r="J1263">
        <f ca="1">SUM(表格1[[#This Row],[step1]:[step3]])</f>
        <v>361</v>
      </c>
      <c r="K1263">
        <f ca="1">SUM(表格1[[#This Row],[step4]:[step6]])</f>
        <v>133</v>
      </c>
    </row>
    <row r="1264" spans="1:11" x14ac:dyDescent="0.4">
      <c r="A1264">
        <f t="shared" si="32"/>
        <v>76</v>
      </c>
      <c r="B1264">
        <v>24</v>
      </c>
      <c r="C1264">
        <f t="shared" ca="1" si="31"/>
        <v>3</v>
      </c>
      <c r="D1264">
        <f t="shared" ca="1" si="31"/>
        <v>20</v>
      </c>
      <c r="E1264">
        <f t="shared" ca="1" si="31"/>
        <v>74</v>
      </c>
      <c r="F1264">
        <f t="shared" ca="1" si="31"/>
        <v>77</v>
      </c>
      <c r="G1264">
        <f t="shared" ca="1" si="31"/>
        <v>57</v>
      </c>
      <c r="H1264">
        <f t="shared" ca="1" si="31"/>
        <v>151</v>
      </c>
      <c r="I1264" s="3">
        <f ca="1">SUMPRODUCT(C1264:H1264/SUM(C1264:H1264),對照表!$D$4:$I$4)/2.5</f>
        <v>7.7748691099476436E-2</v>
      </c>
      <c r="J1264">
        <f ca="1">SUM(表格1[[#This Row],[step1]:[step3]])</f>
        <v>97</v>
      </c>
      <c r="K1264">
        <f ca="1">SUM(表格1[[#This Row],[step4]:[step6]])</f>
        <v>285</v>
      </c>
    </row>
    <row r="1265" spans="1:11" x14ac:dyDescent="0.4">
      <c r="A1265">
        <f t="shared" si="32"/>
        <v>76</v>
      </c>
      <c r="B1265">
        <v>24</v>
      </c>
      <c r="C1265">
        <f t="shared" ca="1" si="31"/>
        <v>110</v>
      </c>
      <c r="D1265">
        <f t="shared" ca="1" si="31"/>
        <v>28</v>
      </c>
      <c r="E1265">
        <f t="shared" ca="1" si="31"/>
        <v>137</v>
      </c>
      <c r="F1265">
        <f t="shared" ca="1" si="31"/>
        <v>48</v>
      </c>
      <c r="G1265">
        <f t="shared" ca="1" si="31"/>
        <v>54</v>
      </c>
      <c r="H1265">
        <f t="shared" ca="1" si="31"/>
        <v>72</v>
      </c>
      <c r="I1265" s="3">
        <f ca="1">SUMPRODUCT(C1265:H1265/SUM(C1265:H1265),對照表!$D$4:$I$4)/2.5</f>
        <v>0.18841870824053455</v>
      </c>
      <c r="J1265">
        <f ca="1">SUM(表格1[[#This Row],[step1]:[step3]])</f>
        <v>275</v>
      </c>
      <c r="K1265">
        <f ca="1">SUM(表格1[[#This Row],[step4]:[step6]])</f>
        <v>174</v>
      </c>
    </row>
    <row r="1266" spans="1:11" x14ac:dyDescent="0.4">
      <c r="A1266">
        <f t="shared" si="32"/>
        <v>76</v>
      </c>
      <c r="B1266">
        <v>24</v>
      </c>
      <c r="C1266">
        <f t="shared" ca="1" si="31"/>
        <v>56</v>
      </c>
      <c r="D1266">
        <f t="shared" ca="1" si="31"/>
        <v>1</v>
      </c>
      <c r="E1266">
        <f t="shared" ca="1" si="31"/>
        <v>29</v>
      </c>
      <c r="F1266">
        <f t="shared" ref="C1266:H1329" ca="1" si="33">ABS(ROUND(_xlfn.NORM.INV(RAND(),0,1)*100,0))</f>
        <v>4</v>
      </c>
      <c r="G1266">
        <f t="shared" ca="1" si="33"/>
        <v>88</v>
      </c>
      <c r="H1266">
        <f t="shared" ca="1" si="33"/>
        <v>10</v>
      </c>
      <c r="I1266" s="3">
        <f ca="1">SUMPRODUCT(C1266:H1266/SUM(C1266:H1266),對照表!$D$4:$I$4)/2.5</f>
        <v>0.15372340425531913</v>
      </c>
      <c r="J1266">
        <f ca="1">SUM(表格1[[#This Row],[step1]:[step3]])</f>
        <v>86</v>
      </c>
      <c r="K1266">
        <f ca="1">SUM(表格1[[#This Row],[step4]:[step6]])</f>
        <v>102</v>
      </c>
    </row>
    <row r="1267" spans="1:11" x14ac:dyDescent="0.4">
      <c r="A1267">
        <f t="shared" si="32"/>
        <v>76</v>
      </c>
      <c r="B1267">
        <v>24</v>
      </c>
      <c r="C1267">
        <f t="shared" ca="1" si="33"/>
        <v>76</v>
      </c>
      <c r="D1267">
        <f t="shared" ca="1" si="33"/>
        <v>67</v>
      </c>
      <c r="E1267">
        <f t="shared" ca="1" si="33"/>
        <v>3</v>
      </c>
      <c r="F1267">
        <f t="shared" ca="1" si="33"/>
        <v>163</v>
      </c>
      <c r="G1267">
        <f t="shared" ca="1" si="33"/>
        <v>73</v>
      </c>
      <c r="H1267">
        <f t="shared" ca="1" si="33"/>
        <v>77</v>
      </c>
      <c r="I1267" s="3">
        <f ca="1">SUMPRODUCT(C1267:H1267/SUM(C1267:H1267),對照表!$D$4:$I$4)/2.5</f>
        <v>0.14684095860566448</v>
      </c>
      <c r="J1267">
        <f ca="1">SUM(表格1[[#This Row],[step1]:[step3]])</f>
        <v>146</v>
      </c>
      <c r="K1267">
        <f ca="1">SUM(表格1[[#This Row],[step4]:[step6]])</f>
        <v>313</v>
      </c>
    </row>
    <row r="1268" spans="1:11" x14ac:dyDescent="0.4">
      <c r="A1268">
        <f t="shared" si="32"/>
        <v>76</v>
      </c>
      <c r="B1268">
        <v>24</v>
      </c>
      <c r="C1268">
        <f t="shared" ca="1" si="33"/>
        <v>37</v>
      </c>
      <c r="D1268">
        <f t="shared" ca="1" si="33"/>
        <v>17</v>
      </c>
      <c r="E1268">
        <f t="shared" ca="1" si="33"/>
        <v>63</v>
      </c>
      <c r="F1268">
        <f t="shared" ca="1" si="33"/>
        <v>12</v>
      </c>
      <c r="G1268">
        <f t="shared" ca="1" si="33"/>
        <v>50</v>
      </c>
      <c r="H1268">
        <f t="shared" ca="1" si="33"/>
        <v>106</v>
      </c>
      <c r="I1268" s="3">
        <f ca="1">SUMPRODUCT(C1268:H1268/SUM(C1268:H1268),對照表!$D$4:$I$4)/2.5</f>
        <v>0.11824561403508771</v>
      </c>
      <c r="J1268">
        <f ca="1">SUM(表格1[[#This Row],[step1]:[step3]])</f>
        <v>117</v>
      </c>
      <c r="K1268">
        <f ca="1">SUM(表格1[[#This Row],[step4]:[step6]])</f>
        <v>168</v>
      </c>
    </row>
    <row r="1269" spans="1:11" x14ac:dyDescent="0.4">
      <c r="A1269">
        <f t="shared" si="32"/>
        <v>76</v>
      </c>
      <c r="B1269">
        <v>24</v>
      </c>
      <c r="C1269">
        <f t="shared" ca="1" si="33"/>
        <v>54</v>
      </c>
      <c r="D1269">
        <f t="shared" ca="1" si="33"/>
        <v>19</v>
      </c>
      <c r="E1269">
        <f t="shared" ca="1" si="33"/>
        <v>40</v>
      </c>
      <c r="F1269">
        <f t="shared" ca="1" si="33"/>
        <v>194</v>
      </c>
      <c r="G1269">
        <f t="shared" ca="1" si="33"/>
        <v>128</v>
      </c>
      <c r="H1269">
        <f t="shared" ca="1" si="33"/>
        <v>131</v>
      </c>
      <c r="I1269" s="3">
        <f ca="1">SUMPRODUCT(C1269:H1269/SUM(C1269:H1269),對照表!$D$4:$I$4)/2.5</f>
        <v>9.6643109540636041E-2</v>
      </c>
      <c r="J1269">
        <f ca="1">SUM(表格1[[#This Row],[step1]:[step3]])</f>
        <v>113</v>
      </c>
      <c r="K1269">
        <f ca="1">SUM(表格1[[#This Row],[step4]:[step6]])</f>
        <v>453</v>
      </c>
    </row>
    <row r="1270" spans="1:11" x14ac:dyDescent="0.4">
      <c r="A1270">
        <f t="shared" si="32"/>
        <v>77</v>
      </c>
      <c r="B1270">
        <v>24</v>
      </c>
      <c r="C1270">
        <f t="shared" ca="1" si="33"/>
        <v>15</v>
      </c>
      <c r="D1270">
        <f t="shared" ca="1" si="33"/>
        <v>130</v>
      </c>
      <c r="E1270">
        <f t="shared" ca="1" si="33"/>
        <v>156</v>
      </c>
      <c r="F1270">
        <f t="shared" ca="1" si="33"/>
        <v>77</v>
      </c>
      <c r="G1270">
        <f t="shared" ca="1" si="33"/>
        <v>81</v>
      </c>
      <c r="H1270">
        <f t="shared" ca="1" si="33"/>
        <v>205</v>
      </c>
      <c r="I1270" s="3">
        <f ca="1">SUMPRODUCT(C1270:H1270/SUM(C1270:H1270),對照表!$D$4:$I$4)/2.5</f>
        <v>0.12635542168674699</v>
      </c>
      <c r="J1270">
        <f ca="1">SUM(表格1[[#This Row],[step1]:[step3]])</f>
        <v>301</v>
      </c>
      <c r="K1270">
        <f ca="1">SUM(表格1[[#This Row],[step4]:[step6]])</f>
        <v>363</v>
      </c>
    </row>
    <row r="1271" spans="1:11" x14ac:dyDescent="0.4">
      <c r="A1271">
        <f t="shared" si="32"/>
        <v>77</v>
      </c>
      <c r="B1271">
        <v>24</v>
      </c>
      <c r="C1271">
        <f t="shared" ca="1" si="33"/>
        <v>68</v>
      </c>
      <c r="D1271">
        <f t="shared" ca="1" si="33"/>
        <v>13</v>
      </c>
      <c r="E1271">
        <f t="shared" ca="1" si="33"/>
        <v>134</v>
      </c>
      <c r="F1271">
        <f t="shared" ca="1" si="33"/>
        <v>38</v>
      </c>
      <c r="G1271">
        <f t="shared" ca="1" si="33"/>
        <v>138</v>
      </c>
      <c r="H1271">
        <f t="shared" ca="1" si="33"/>
        <v>41</v>
      </c>
      <c r="I1271" s="3">
        <f ca="1">SUMPRODUCT(C1271:H1271/SUM(C1271:H1271),對照表!$D$4:$I$4)/2.5</f>
        <v>0.14282407407407408</v>
      </c>
      <c r="J1271">
        <f ca="1">SUM(表格1[[#This Row],[step1]:[step3]])</f>
        <v>215</v>
      </c>
      <c r="K1271">
        <f ca="1">SUM(表格1[[#This Row],[step4]:[step6]])</f>
        <v>217</v>
      </c>
    </row>
    <row r="1272" spans="1:11" x14ac:dyDescent="0.4">
      <c r="A1272">
        <f t="shared" si="32"/>
        <v>77</v>
      </c>
      <c r="B1272">
        <v>24</v>
      </c>
      <c r="C1272">
        <f t="shared" ca="1" si="33"/>
        <v>45</v>
      </c>
      <c r="D1272">
        <f t="shared" ca="1" si="33"/>
        <v>194</v>
      </c>
      <c r="E1272">
        <f t="shared" ca="1" si="33"/>
        <v>30</v>
      </c>
      <c r="F1272">
        <f t="shared" ca="1" si="33"/>
        <v>113</v>
      </c>
      <c r="G1272">
        <f t="shared" ca="1" si="33"/>
        <v>169</v>
      </c>
      <c r="H1272">
        <f t="shared" ca="1" si="33"/>
        <v>196</v>
      </c>
      <c r="I1272" s="3">
        <f ca="1">SUMPRODUCT(C1272:H1272/SUM(C1272:H1272),對照表!$D$4:$I$4)/2.5</f>
        <v>0.12516733601070951</v>
      </c>
      <c r="J1272">
        <f ca="1">SUM(表格1[[#This Row],[step1]:[step3]])</f>
        <v>269</v>
      </c>
      <c r="K1272">
        <f ca="1">SUM(表格1[[#This Row],[step4]:[step6]])</f>
        <v>478</v>
      </c>
    </row>
    <row r="1273" spans="1:11" x14ac:dyDescent="0.4">
      <c r="A1273">
        <f t="shared" si="32"/>
        <v>77</v>
      </c>
      <c r="B1273">
        <v>24</v>
      </c>
      <c r="C1273">
        <f t="shared" ca="1" si="33"/>
        <v>99</v>
      </c>
      <c r="D1273">
        <f t="shared" ca="1" si="33"/>
        <v>41</v>
      </c>
      <c r="E1273">
        <f t="shared" ca="1" si="33"/>
        <v>6</v>
      </c>
      <c r="F1273">
        <f t="shared" ca="1" si="33"/>
        <v>2</v>
      </c>
      <c r="G1273">
        <f t="shared" ca="1" si="33"/>
        <v>24</v>
      </c>
      <c r="H1273">
        <f t="shared" ca="1" si="33"/>
        <v>91</v>
      </c>
      <c r="I1273" s="3">
        <f ca="1">SUMPRODUCT(C1273:H1273/SUM(C1273:H1273),對照表!$D$4:$I$4)/2.5</f>
        <v>0.20266159695817487</v>
      </c>
      <c r="J1273">
        <f ca="1">SUM(表格1[[#This Row],[step1]:[step3]])</f>
        <v>146</v>
      </c>
      <c r="K1273">
        <f ca="1">SUM(表格1[[#This Row],[step4]:[step6]])</f>
        <v>117</v>
      </c>
    </row>
    <row r="1274" spans="1:11" x14ac:dyDescent="0.4">
      <c r="A1274">
        <f t="shared" si="32"/>
        <v>77</v>
      </c>
      <c r="B1274">
        <v>24</v>
      </c>
      <c r="C1274">
        <f t="shared" ca="1" si="33"/>
        <v>23</v>
      </c>
      <c r="D1274">
        <f t="shared" ca="1" si="33"/>
        <v>275</v>
      </c>
      <c r="E1274">
        <f t="shared" ca="1" si="33"/>
        <v>45</v>
      </c>
      <c r="F1274">
        <f t="shared" ca="1" si="33"/>
        <v>114</v>
      </c>
      <c r="G1274">
        <f t="shared" ca="1" si="33"/>
        <v>40</v>
      </c>
      <c r="H1274">
        <f t="shared" ca="1" si="33"/>
        <v>159</v>
      </c>
      <c r="I1274" s="3">
        <f ca="1">SUMPRODUCT(C1274:H1274/SUM(C1274:H1274),對照表!$D$4:$I$4)/2.5</f>
        <v>0.17088414634146343</v>
      </c>
      <c r="J1274">
        <f ca="1">SUM(表格1[[#This Row],[step1]:[step3]])</f>
        <v>343</v>
      </c>
      <c r="K1274">
        <f ca="1">SUM(表格1[[#This Row],[step4]:[step6]])</f>
        <v>313</v>
      </c>
    </row>
    <row r="1275" spans="1:11" x14ac:dyDescent="0.4">
      <c r="A1275">
        <f t="shared" si="32"/>
        <v>77</v>
      </c>
      <c r="B1275">
        <v>24</v>
      </c>
      <c r="C1275">
        <f t="shared" ca="1" si="33"/>
        <v>61</v>
      </c>
      <c r="D1275">
        <f t="shared" ca="1" si="33"/>
        <v>41</v>
      </c>
      <c r="E1275">
        <f t="shared" ca="1" si="33"/>
        <v>61</v>
      </c>
      <c r="F1275">
        <f t="shared" ca="1" si="33"/>
        <v>1</v>
      </c>
      <c r="G1275">
        <f t="shared" ca="1" si="33"/>
        <v>69</v>
      </c>
      <c r="H1275">
        <f t="shared" ca="1" si="33"/>
        <v>14</v>
      </c>
      <c r="I1275" s="3">
        <f ca="1">SUMPRODUCT(C1275:H1275/SUM(C1275:H1275),對照表!$D$4:$I$4)/2.5</f>
        <v>0.19838056680161945</v>
      </c>
      <c r="J1275">
        <f ca="1">SUM(表格1[[#This Row],[step1]:[step3]])</f>
        <v>163</v>
      </c>
      <c r="K1275">
        <f ca="1">SUM(表格1[[#This Row],[step4]:[step6]])</f>
        <v>84</v>
      </c>
    </row>
    <row r="1276" spans="1:11" x14ac:dyDescent="0.4">
      <c r="A1276">
        <f t="shared" si="32"/>
        <v>77</v>
      </c>
      <c r="B1276">
        <v>24</v>
      </c>
      <c r="C1276">
        <f t="shared" ca="1" si="33"/>
        <v>96</v>
      </c>
      <c r="D1276">
        <f t="shared" ca="1" si="33"/>
        <v>58</v>
      </c>
      <c r="E1276">
        <f t="shared" ca="1" si="33"/>
        <v>299</v>
      </c>
      <c r="F1276">
        <f t="shared" ca="1" si="33"/>
        <v>96</v>
      </c>
      <c r="G1276">
        <f t="shared" ca="1" si="33"/>
        <v>188</v>
      </c>
      <c r="H1276">
        <f t="shared" ca="1" si="33"/>
        <v>0</v>
      </c>
      <c r="I1276" s="3">
        <f ca="1">SUMPRODUCT(C1276:H1276/SUM(C1276:H1276),對照表!$D$4:$I$4)/2.5</f>
        <v>0.16987788331071912</v>
      </c>
      <c r="J1276">
        <f ca="1">SUM(表格1[[#This Row],[step1]:[step3]])</f>
        <v>453</v>
      </c>
      <c r="K1276">
        <f ca="1">SUM(表格1[[#This Row],[step4]:[step6]])</f>
        <v>284</v>
      </c>
    </row>
    <row r="1277" spans="1:11" x14ac:dyDescent="0.4">
      <c r="A1277">
        <f t="shared" si="32"/>
        <v>77</v>
      </c>
      <c r="B1277">
        <v>24</v>
      </c>
      <c r="C1277">
        <f t="shared" ca="1" si="33"/>
        <v>31</v>
      </c>
      <c r="D1277">
        <f t="shared" ca="1" si="33"/>
        <v>196</v>
      </c>
      <c r="E1277">
        <f t="shared" ca="1" si="33"/>
        <v>53</v>
      </c>
      <c r="F1277">
        <f t="shared" ca="1" si="33"/>
        <v>37</v>
      </c>
      <c r="G1277">
        <f t="shared" ca="1" si="33"/>
        <v>44</v>
      </c>
      <c r="H1277">
        <f t="shared" ca="1" si="33"/>
        <v>26</v>
      </c>
      <c r="I1277" s="3">
        <f ca="1">SUMPRODUCT(C1277:H1277/SUM(C1277:H1277),對照表!$D$4:$I$4)/2.5</f>
        <v>0.22093023255813954</v>
      </c>
      <c r="J1277">
        <f ca="1">SUM(表格1[[#This Row],[step1]:[step3]])</f>
        <v>280</v>
      </c>
      <c r="K1277">
        <f ca="1">SUM(表格1[[#This Row],[step4]:[step6]])</f>
        <v>107</v>
      </c>
    </row>
    <row r="1278" spans="1:11" x14ac:dyDescent="0.4">
      <c r="A1278">
        <f t="shared" si="32"/>
        <v>77</v>
      </c>
      <c r="B1278">
        <v>24</v>
      </c>
      <c r="C1278">
        <f t="shared" ca="1" si="33"/>
        <v>34</v>
      </c>
      <c r="D1278">
        <f t="shared" ca="1" si="33"/>
        <v>101</v>
      </c>
      <c r="E1278">
        <f t="shared" ca="1" si="33"/>
        <v>125</v>
      </c>
      <c r="F1278">
        <f t="shared" ca="1" si="33"/>
        <v>88</v>
      </c>
      <c r="G1278">
        <f t="shared" ca="1" si="33"/>
        <v>17</v>
      </c>
      <c r="H1278">
        <f t="shared" ca="1" si="33"/>
        <v>21</v>
      </c>
      <c r="I1278" s="3">
        <f ca="1">SUMPRODUCT(C1278:H1278/SUM(C1278:H1278),對照表!$D$4:$I$4)/2.5</f>
        <v>0.20129533678756473</v>
      </c>
      <c r="J1278">
        <f ca="1">SUM(表格1[[#This Row],[step1]:[step3]])</f>
        <v>260</v>
      </c>
      <c r="K1278">
        <f ca="1">SUM(表格1[[#This Row],[step4]:[step6]])</f>
        <v>126</v>
      </c>
    </row>
    <row r="1279" spans="1:11" x14ac:dyDescent="0.4">
      <c r="A1279">
        <f t="shared" si="32"/>
        <v>77</v>
      </c>
      <c r="B1279">
        <v>24</v>
      </c>
      <c r="C1279">
        <f t="shared" ca="1" si="33"/>
        <v>81</v>
      </c>
      <c r="D1279">
        <f t="shared" ca="1" si="33"/>
        <v>31</v>
      </c>
      <c r="E1279">
        <f t="shared" ca="1" si="33"/>
        <v>57</v>
      </c>
      <c r="F1279">
        <f t="shared" ca="1" si="33"/>
        <v>43</v>
      </c>
      <c r="G1279">
        <f t="shared" ca="1" si="33"/>
        <v>77</v>
      </c>
      <c r="H1279">
        <f t="shared" ca="1" si="33"/>
        <v>21</v>
      </c>
      <c r="I1279" s="3">
        <f ca="1">SUMPRODUCT(C1279:H1279/SUM(C1279:H1279),對照表!$D$4:$I$4)/2.5</f>
        <v>0.18516129032258064</v>
      </c>
      <c r="J1279">
        <f ca="1">SUM(表格1[[#This Row],[step1]:[step3]])</f>
        <v>169</v>
      </c>
      <c r="K1279">
        <f ca="1">SUM(表格1[[#This Row],[step4]:[step6]])</f>
        <v>141</v>
      </c>
    </row>
    <row r="1280" spans="1:11" x14ac:dyDescent="0.4">
      <c r="A1280">
        <f t="shared" si="32"/>
        <v>78</v>
      </c>
      <c r="B1280">
        <v>24</v>
      </c>
      <c r="C1280">
        <f t="shared" ca="1" si="33"/>
        <v>40</v>
      </c>
      <c r="D1280">
        <f t="shared" ca="1" si="33"/>
        <v>56</v>
      </c>
      <c r="E1280">
        <f t="shared" ca="1" si="33"/>
        <v>123</v>
      </c>
      <c r="F1280">
        <f t="shared" ca="1" si="33"/>
        <v>45</v>
      </c>
      <c r="G1280">
        <f t="shared" ca="1" si="33"/>
        <v>90</v>
      </c>
      <c r="H1280">
        <f t="shared" ca="1" si="33"/>
        <v>123</v>
      </c>
      <c r="I1280" s="3">
        <f ca="1">SUMPRODUCT(C1280:H1280/SUM(C1280:H1280),對照表!$D$4:$I$4)/2.5</f>
        <v>0.12976939203354296</v>
      </c>
      <c r="J1280">
        <f ca="1">SUM(表格1[[#This Row],[step1]:[step3]])</f>
        <v>219</v>
      </c>
      <c r="K1280">
        <f ca="1">SUM(表格1[[#This Row],[step4]:[step6]])</f>
        <v>258</v>
      </c>
    </row>
    <row r="1281" spans="1:11" x14ac:dyDescent="0.4">
      <c r="A1281">
        <f t="shared" si="32"/>
        <v>78</v>
      </c>
      <c r="B1281">
        <v>24</v>
      </c>
      <c r="C1281">
        <f t="shared" ca="1" si="33"/>
        <v>15</v>
      </c>
      <c r="D1281">
        <f t="shared" ca="1" si="33"/>
        <v>45</v>
      </c>
      <c r="E1281">
        <f t="shared" ca="1" si="33"/>
        <v>1</v>
      </c>
      <c r="F1281">
        <f t="shared" ca="1" si="33"/>
        <v>46</v>
      </c>
      <c r="G1281">
        <f t="shared" ca="1" si="33"/>
        <v>62</v>
      </c>
      <c r="H1281">
        <f t="shared" ca="1" si="33"/>
        <v>64</v>
      </c>
      <c r="I1281" s="3">
        <f ca="1">SUMPRODUCT(C1281:H1281/SUM(C1281:H1281),對照表!$D$4:$I$4)/2.5</f>
        <v>0.10429184549356223</v>
      </c>
      <c r="J1281">
        <f ca="1">SUM(表格1[[#This Row],[step1]:[step3]])</f>
        <v>61</v>
      </c>
      <c r="K1281">
        <f ca="1">SUM(表格1[[#This Row],[step4]:[step6]])</f>
        <v>172</v>
      </c>
    </row>
    <row r="1282" spans="1:11" x14ac:dyDescent="0.4">
      <c r="A1282">
        <f t="shared" si="32"/>
        <v>78</v>
      </c>
      <c r="B1282">
        <v>24</v>
      </c>
      <c r="C1282">
        <f t="shared" ca="1" si="33"/>
        <v>51</v>
      </c>
      <c r="D1282">
        <f t="shared" ca="1" si="33"/>
        <v>113</v>
      </c>
      <c r="E1282">
        <f t="shared" ca="1" si="33"/>
        <v>79</v>
      </c>
      <c r="F1282">
        <f t="shared" ca="1" si="33"/>
        <v>87</v>
      </c>
      <c r="G1282">
        <f t="shared" ca="1" si="33"/>
        <v>230</v>
      </c>
      <c r="H1282">
        <f t="shared" ca="1" si="33"/>
        <v>37</v>
      </c>
      <c r="I1282" s="3">
        <f ca="1">SUMPRODUCT(C1282:H1282/SUM(C1282:H1282),對照表!$D$4:$I$4)/2.5</f>
        <v>0.13199329983249583</v>
      </c>
      <c r="J1282">
        <f ca="1">SUM(表格1[[#This Row],[step1]:[step3]])</f>
        <v>243</v>
      </c>
      <c r="K1282">
        <f ca="1">SUM(表格1[[#This Row],[step4]:[step6]])</f>
        <v>354</v>
      </c>
    </row>
    <row r="1283" spans="1:11" x14ac:dyDescent="0.4">
      <c r="A1283">
        <f t="shared" si="32"/>
        <v>78</v>
      </c>
      <c r="B1283">
        <v>24</v>
      </c>
      <c r="C1283">
        <f t="shared" ca="1" si="33"/>
        <v>269</v>
      </c>
      <c r="D1283">
        <f t="shared" ca="1" si="33"/>
        <v>63</v>
      </c>
      <c r="E1283">
        <f t="shared" ca="1" si="33"/>
        <v>82</v>
      </c>
      <c r="F1283">
        <f t="shared" ca="1" si="33"/>
        <v>68</v>
      </c>
      <c r="G1283">
        <f t="shared" ca="1" si="33"/>
        <v>108</v>
      </c>
      <c r="H1283">
        <f t="shared" ca="1" si="33"/>
        <v>13</v>
      </c>
      <c r="I1283" s="3">
        <f ca="1">SUMPRODUCT(C1283:H1283/SUM(C1283:H1283),對照表!$D$4:$I$4)/2.5</f>
        <v>0.24825870646766171</v>
      </c>
      <c r="J1283">
        <f ca="1">SUM(表格1[[#This Row],[step1]:[step3]])</f>
        <v>414</v>
      </c>
      <c r="K1283">
        <f ca="1">SUM(表格1[[#This Row],[step4]:[step6]])</f>
        <v>189</v>
      </c>
    </row>
    <row r="1284" spans="1:11" x14ac:dyDescent="0.4">
      <c r="A1284">
        <f t="shared" si="32"/>
        <v>78</v>
      </c>
      <c r="B1284">
        <v>24</v>
      </c>
      <c r="C1284">
        <f t="shared" ca="1" si="33"/>
        <v>177</v>
      </c>
      <c r="D1284">
        <f t="shared" ca="1" si="33"/>
        <v>105</v>
      </c>
      <c r="E1284">
        <f t="shared" ca="1" si="33"/>
        <v>45</v>
      </c>
      <c r="F1284">
        <f t="shared" ca="1" si="33"/>
        <v>27</v>
      </c>
      <c r="G1284">
        <f t="shared" ca="1" si="33"/>
        <v>80</v>
      </c>
      <c r="H1284">
        <f t="shared" ca="1" si="33"/>
        <v>46</v>
      </c>
      <c r="I1284" s="3">
        <f ca="1">SUMPRODUCT(C1284:H1284/SUM(C1284:H1284),對照表!$D$4:$I$4)/2.5</f>
        <v>0.23749999999999999</v>
      </c>
      <c r="J1284">
        <f ca="1">SUM(表格1[[#This Row],[step1]:[step3]])</f>
        <v>327</v>
      </c>
      <c r="K1284">
        <f ca="1">SUM(表格1[[#This Row],[step4]:[step6]])</f>
        <v>153</v>
      </c>
    </row>
    <row r="1285" spans="1:11" x14ac:dyDescent="0.4">
      <c r="A1285">
        <f t="shared" si="32"/>
        <v>78</v>
      </c>
      <c r="B1285">
        <v>24</v>
      </c>
      <c r="C1285">
        <f t="shared" ca="1" si="33"/>
        <v>71</v>
      </c>
      <c r="D1285">
        <f t="shared" ca="1" si="33"/>
        <v>40</v>
      </c>
      <c r="E1285">
        <f t="shared" ca="1" si="33"/>
        <v>192</v>
      </c>
      <c r="F1285">
        <f t="shared" ca="1" si="33"/>
        <v>79</v>
      </c>
      <c r="G1285">
        <f t="shared" ca="1" si="33"/>
        <v>8</v>
      </c>
      <c r="H1285">
        <f t="shared" ca="1" si="33"/>
        <v>2</v>
      </c>
      <c r="I1285" s="3">
        <f ca="1">SUMPRODUCT(C1285:H1285/SUM(C1285:H1285),對照表!$D$4:$I$4)/2.5</f>
        <v>0.22117346938775512</v>
      </c>
      <c r="J1285">
        <f ca="1">SUM(表格1[[#This Row],[step1]:[step3]])</f>
        <v>303</v>
      </c>
      <c r="K1285">
        <f ca="1">SUM(表格1[[#This Row],[step4]:[step6]])</f>
        <v>89</v>
      </c>
    </row>
    <row r="1286" spans="1:11" x14ac:dyDescent="0.4">
      <c r="A1286">
        <f t="shared" si="32"/>
        <v>78</v>
      </c>
      <c r="B1286">
        <v>24</v>
      </c>
      <c r="C1286">
        <f t="shared" ca="1" si="33"/>
        <v>11</v>
      </c>
      <c r="D1286">
        <f t="shared" ca="1" si="33"/>
        <v>6</v>
      </c>
      <c r="E1286">
        <f t="shared" ca="1" si="33"/>
        <v>106</v>
      </c>
      <c r="F1286">
        <f t="shared" ca="1" si="33"/>
        <v>77</v>
      </c>
      <c r="G1286">
        <f t="shared" ca="1" si="33"/>
        <v>28</v>
      </c>
      <c r="H1286">
        <f t="shared" ca="1" si="33"/>
        <v>11</v>
      </c>
      <c r="I1286" s="3">
        <f ca="1">SUMPRODUCT(C1286:H1286/SUM(C1286:H1286),對照表!$D$4:$I$4)/2.5</f>
        <v>0.14686192468619247</v>
      </c>
      <c r="J1286">
        <f ca="1">SUM(表格1[[#This Row],[step1]:[step3]])</f>
        <v>123</v>
      </c>
      <c r="K1286">
        <f ca="1">SUM(表格1[[#This Row],[step4]:[step6]])</f>
        <v>116</v>
      </c>
    </row>
    <row r="1287" spans="1:11" x14ac:dyDescent="0.4">
      <c r="A1287">
        <f t="shared" si="32"/>
        <v>78</v>
      </c>
      <c r="B1287">
        <v>24</v>
      </c>
      <c r="C1287">
        <f t="shared" ca="1" si="33"/>
        <v>95</v>
      </c>
      <c r="D1287">
        <f t="shared" ca="1" si="33"/>
        <v>82</v>
      </c>
      <c r="E1287">
        <f t="shared" ca="1" si="33"/>
        <v>46</v>
      </c>
      <c r="F1287">
        <f t="shared" ca="1" si="33"/>
        <v>111</v>
      </c>
      <c r="G1287">
        <f t="shared" ca="1" si="33"/>
        <v>31</v>
      </c>
      <c r="H1287">
        <f t="shared" ca="1" si="33"/>
        <v>19</v>
      </c>
      <c r="I1287" s="3">
        <f ca="1">SUMPRODUCT(C1287:H1287/SUM(C1287:H1287),對照表!$D$4:$I$4)/2.5</f>
        <v>0.21588541666666669</v>
      </c>
      <c r="J1287">
        <f ca="1">SUM(表格1[[#This Row],[step1]:[step3]])</f>
        <v>223</v>
      </c>
      <c r="K1287">
        <f ca="1">SUM(表格1[[#This Row],[step4]:[step6]])</f>
        <v>161</v>
      </c>
    </row>
    <row r="1288" spans="1:11" x14ac:dyDescent="0.4">
      <c r="A1288">
        <f t="shared" si="32"/>
        <v>78</v>
      </c>
      <c r="B1288">
        <v>24</v>
      </c>
      <c r="C1288">
        <f t="shared" ca="1" si="33"/>
        <v>15</v>
      </c>
      <c r="D1288">
        <f t="shared" ca="1" si="33"/>
        <v>114</v>
      </c>
      <c r="E1288">
        <f t="shared" ca="1" si="33"/>
        <v>99</v>
      </c>
      <c r="F1288">
        <f t="shared" ca="1" si="33"/>
        <v>203</v>
      </c>
      <c r="G1288">
        <f t="shared" ca="1" si="33"/>
        <v>34</v>
      </c>
      <c r="H1288">
        <f t="shared" ca="1" si="33"/>
        <v>50</v>
      </c>
      <c r="I1288" s="3">
        <f ca="1">SUMPRODUCT(C1288:H1288/SUM(C1288:H1288),對照表!$D$4:$I$4)/2.5</f>
        <v>0.15592233009708739</v>
      </c>
      <c r="J1288">
        <f ca="1">SUM(表格1[[#This Row],[step1]:[step3]])</f>
        <v>228</v>
      </c>
      <c r="K1288">
        <f ca="1">SUM(表格1[[#This Row],[step4]:[step6]])</f>
        <v>287</v>
      </c>
    </row>
    <row r="1289" spans="1:11" x14ac:dyDescent="0.4">
      <c r="A1289">
        <f t="shared" si="32"/>
        <v>78</v>
      </c>
      <c r="B1289">
        <v>24</v>
      </c>
      <c r="C1289">
        <f t="shared" ca="1" si="33"/>
        <v>144</v>
      </c>
      <c r="D1289">
        <f t="shared" ca="1" si="33"/>
        <v>354</v>
      </c>
      <c r="E1289">
        <f t="shared" ca="1" si="33"/>
        <v>150</v>
      </c>
      <c r="F1289">
        <f t="shared" ca="1" si="33"/>
        <v>33</v>
      </c>
      <c r="G1289">
        <f t="shared" ca="1" si="33"/>
        <v>150</v>
      </c>
      <c r="H1289">
        <f t="shared" ca="1" si="33"/>
        <v>56</v>
      </c>
      <c r="I1289" s="3">
        <f ca="1">SUMPRODUCT(C1289:H1289/SUM(C1289:H1289),對照表!$D$4:$I$4)/2.5</f>
        <v>0.22220969560315668</v>
      </c>
      <c r="J1289">
        <f ca="1">SUM(表格1[[#This Row],[step1]:[step3]])</f>
        <v>648</v>
      </c>
      <c r="K1289">
        <f ca="1">SUM(表格1[[#This Row],[step4]:[step6]])</f>
        <v>239</v>
      </c>
    </row>
    <row r="1290" spans="1:11" x14ac:dyDescent="0.4">
      <c r="A1290">
        <f t="shared" si="32"/>
        <v>79</v>
      </c>
      <c r="B1290">
        <v>24</v>
      </c>
      <c r="C1290">
        <f t="shared" ca="1" si="33"/>
        <v>161</v>
      </c>
      <c r="D1290">
        <f t="shared" ca="1" si="33"/>
        <v>18</v>
      </c>
      <c r="E1290">
        <f t="shared" ca="1" si="33"/>
        <v>100</v>
      </c>
      <c r="F1290">
        <f t="shared" ca="1" si="33"/>
        <v>25</v>
      </c>
      <c r="G1290">
        <f t="shared" ca="1" si="33"/>
        <v>49</v>
      </c>
      <c r="H1290">
        <f t="shared" ca="1" si="33"/>
        <v>25</v>
      </c>
      <c r="I1290" s="3">
        <f ca="1">SUMPRODUCT(C1290:H1290/SUM(C1290:H1290),對照表!$D$4:$I$4)/2.5</f>
        <v>0.24417989417989419</v>
      </c>
      <c r="J1290">
        <f ca="1">SUM(表格1[[#This Row],[step1]:[step3]])</f>
        <v>279</v>
      </c>
      <c r="K1290">
        <f ca="1">SUM(表格1[[#This Row],[step4]:[step6]])</f>
        <v>99</v>
      </c>
    </row>
    <row r="1291" spans="1:11" x14ac:dyDescent="0.4">
      <c r="A1291">
        <f t="shared" si="32"/>
        <v>79</v>
      </c>
      <c r="B1291">
        <v>24</v>
      </c>
      <c r="C1291">
        <f t="shared" ca="1" si="33"/>
        <v>55</v>
      </c>
      <c r="D1291">
        <f t="shared" ca="1" si="33"/>
        <v>100</v>
      </c>
      <c r="E1291">
        <f t="shared" ca="1" si="33"/>
        <v>148</v>
      </c>
      <c r="F1291">
        <f t="shared" ca="1" si="33"/>
        <v>24</v>
      </c>
      <c r="G1291">
        <f t="shared" ca="1" si="33"/>
        <v>59</v>
      </c>
      <c r="H1291">
        <f t="shared" ca="1" si="33"/>
        <v>81</v>
      </c>
      <c r="I1291" s="3">
        <f ca="1">SUMPRODUCT(C1291:H1291/SUM(C1291:H1291),對照表!$D$4:$I$4)/2.5</f>
        <v>0.17987152034261239</v>
      </c>
      <c r="J1291">
        <f ca="1">SUM(表格1[[#This Row],[step1]:[step3]])</f>
        <v>303</v>
      </c>
      <c r="K1291">
        <f ca="1">SUM(表格1[[#This Row],[step4]:[step6]])</f>
        <v>164</v>
      </c>
    </row>
    <row r="1292" spans="1:11" x14ac:dyDescent="0.4">
      <c r="A1292">
        <f t="shared" si="32"/>
        <v>79</v>
      </c>
      <c r="B1292">
        <v>24</v>
      </c>
      <c r="C1292">
        <f t="shared" ca="1" si="33"/>
        <v>159</v>
      </c>
      <c r="D1292">
        <f t="shared" ca="1" si="33"/>
        <v>91</v>
      </c>
      <c r="E1292">
        <f t="shared" ca="1" si="33"/>
        <v>140</v>
      </c>
      <c r="F1292">
        <f t="shared" ca="1" si="33"/>
        <v>41</v>
      </c>
      <c r="G1292">
        <f t="shared" ca="1" si="33"/>
        <v>32</v>
      </c>
      <c r="H1292">
        <f t="shared" ca="1" si="33"/>
        <v>18</v>
      </c>
      <c r="I1292" s="3">
        <f ca="1">SUMPRODUCT(C1292:H1292/SUM(C1292:H1292),對照表!$D$4:$I$4)/2.5</f>
        <v>0.25571725571725568</v>
      </c>
      <c r="J1292">
        <f ca="1">SUM(表格1[[#This Row],[step1]:[step3]])</f>
        <v>390</v>
      </c>
      <c r="K1292">
        <f ca="1">SUM(表格1[[#This Row],[step4]:[step6]])</f>
        <v>91</v>
      </c>
    </row>
    <row r="1293" spans="1:11" x14ac:dyDescent="0.4">
      <c r="A1293">
        <f t="shared" ref="A1293:A1356" si="34">ROUNDDOWN(ROW()/10-50,0)</f>
        <v>79</v>
      </c>
      <c r="B1293">
        <v>24</v>
      </c>
      <c r="C1293">
        <f t="shared" ca="1" si="33"/>
        <v>52</v>
      </c>
      <c r="D1293">
        <f t="shared" ca="1" si="33"/>
        <v>28</v>
      </c>
      <c r="E1293">
        <f t="shared" ca="1" si="33"/>
        <v>22</v>
      </c>
      <c r="F1293">
        <f t="shared" ca="1" si="33"/>
        <v>191</v>
      </c>
      <c r="G1293">
        <f t="shared" ca="1" si="33"/>
        <v>54</v>
      </c>
      <c r="H1293">
        <f t="shared" ca="1" si="33"/>
        <v>141</v>
      </c>
      <c r="I1293" s="3">
        <f ca="1">SUMPRODUCT(C1293:H1293/SUM(C1293:H1293),對照表!$D$4:$I$4)/2.5</f>
        <v>0.10799180327868854</v>
      </c>
      <c r="J1293">
        <f ca="1">SUM(表格1[[#This Row],[step1]:[step3]])</f>
        <v>102</v>
      </c>
      <c r="K1293">
        <f ca="1">SUM(表格1[[#This Row],[step4]:[step6]])</f>
        <v>386</v>
      </c>
    </row>
    <row r="1294" spans="1:11" x14ac:dyDescent="0.4">
      <c r="A1294">
        <f t="shared" si="34"/>
        <v>79</v>
      </c>
      <c r="B1294">
        <v>24</v>
      </c>
      <c r="C1294">
        <f t="shared" ca="1" si="33"/>
        <v>153</v>
      </c>
      <c r="D1294">
        <f t="shared" ca="1" si="33"/>
        <v>35</v>
      </c>
      <c r="E1294">
        <f t="shared" ca="1" si="33"/>
        <v>5</v>
      </c>
      <c r="F1294">
        <f t="shared" ca="1" si="33"/>
        <v>73</v>
      </c>
      <c r="G1294">
        <f t="shared" ca="1" si="33"/>
        <v>67</v>
      </c>
      <c r="H1294">
        <f t="shared" ca="1" si="33"/>
        <v>73</v>
      </c>
      <c r="I1294" s="3">
        <f ca="1">SUMPRODUCT(C1294:H1294/SUM(C1294:H1294),對照表!$D$4:$I$4)/2.5</f>
        <v>0.19704433497536947</v>
      </c>
      <c r="J1294">
        <f ca="1">SUM(表格1[[#This Row],[step1]:[step3]])</f>
        <v>193</v>
      </c>
      <c r="K1294">
        <f ca="1">SUM(表格1[[#This Row],[step4]:[step6]])</f>
        <v>213</v>
      </c>
    </row>
    <row r="1295" spans="1:11" x14ac:dyDescent="0.4">
      <c r="A1295">
        <f t="shared" si="34"/>
        <v>79</v>
      </c>
      <c r="B1295">
        <v>24</v>
      </c>
      <c r="C1295">
        <f t="shared" ca="1" si="33"/>
        <v>272</v>
      </c>
      <c r="D1295">
        <f t="shared" ca="1" si="33"/>
        <v>143</v>
      </c>
      <c r="E1295">
        <f t="shared" ca="1" si="33"/>
        <v>96</v>
      </c>
      <c r="F1295">
        <f t="shared" ca="1" si="33"/>
        <v>99</v>
      </c>
      <c r="G1295">
        <f t="shared" ca="1" si="33"/>
        <v>9</v>
      </c>
      <c r="H1295">
        <f t="shared" ca="1" si="33"/>
        <v>28</v>
      </c>
      <c r="I1295" s="3">
        <f ca="1">SUMPRODUCT(C1295:H1295/SUM(C1295:H1295),對照表!$D$4:$I$4)/2.5</f>
        <v>0.27944358578052553</v>
      </c>
      <c r="J1295">
        <f ca="1">SUM(表格1[[#This Row],[step1]:[step3]])</f>
        <v>511</v>
      </c>
      <c r="K1295">
        <f ca="1">SUM(表格1[[#This Row],[step4]:[step6]])</f>
        <v>136</v>
      </c>
    </row>
    <row r="1296" spans="1:11" x14ac:dyDescent="0.4">
      <c r="A1296">
        <f t="shared" si="34"/>
        <v>79</v>
      </c>
      <c r="B1296">
        <v>24</v>
      </c>
      <c r="C1296">
        <f t="shared" ca="1" si="33"/>
        <v>7</v>
      </c>
      <c r="D1296">
        <f t="shared" ca="1" si="33"/>
        <v>62</v>
      </c>
      <c r="E1296">
        <f t="shared" ca="1" si="33"/>
        <v>163</v>
      </c>
      <c r="F1296">
        <f t="shared" ca="1" si="33"/>
        <v>94</v>
      </c>
      <c r="G1296">
        <f t="shared" ca="1" si="33"/>
        <v>214</v>
      </c>
      <c r="H1296">
        <f t="shared" ca="1" si="33"/>
        <v>202</v>
      </c>
      <c r="I1296" s="3">
        <f ca="1">SUMPRODUCT(C1296:H1296/SUM(C1296:H1296),對照表!$D$4:$I$4)/2.5</f>
        <v>8.5444743935309972E-2</v>
      </c>
      <c r="J1296">
        <f ca="1">SUM(表格1[[#This Row],[step1]:[step3]])</f>
        <v>232</v>
      </c>
      <c r="K1296">
        <f ca="1">SUM(表格1[[#This Row],[step4]:[step6]])</f>
        <v>510</v>
      </c>
    </row>
    <row r="1297" spans="1:11" x14ac:dyDescent="0.4">
      <c r="A1297">
        <f t="shared" si="34"/>
        <v>79</v>
      </c>
      <c r="B1297">
        <v>24</v>
      </c>
      <c r="C1297">
        <f t="shared" ca="1" si="33"/>
        <v>7</v>
      </c>
      <c r="D1297">
        <f t="shared" ca="1" si="33"/>
        <v>80</v>
      </c>
      <c r="E1297">
        <f t="shared" ca="1" si="33"/>
        <v>149</v>
      </c>
      <c r="F1297">
        <f t="shared" ca="1" si="33"/>
        <v>88</v>
      </c>
      <c r="G1297">
        <f t="shared" ca="1" si="33"/>
        <v>51</v>
      </c>
      <c r="H1297">
        <f t="shared" ca="1" si="33"/>
        <v>45</v>
      </c>
      <c r="I1297" s="3">
        <f ca="1">SUMPRODUCT(C1297:H1297/SUM(C1297:H1297),對照表!$D$4:$I$4)/2.5</f>
        <v>0.15571428571428572</v>
      </c>
      <c r="J1297">
        <f ca="1">SUM(表格1[[#This Row],[step1]:[step3]])</f>
        <v>236</v>
      </c>
      <c r="K1297">
        <f ca="1">SUM(表格1[[#This Row],[step4]:[step6]])</f>
        <v>184</v>
      </c>
    </row>
    <row r="1298" spans="1:11" x14ac:dyDescent="0.4">
      <c r="A1298">
        <f t="shared" si="34"/>
        <v>79</v>
      </c>
      <c r="B1298">
        <v>24</v>
      </c>
      <c r="C1298">
        <f t="shared" ca="1" si="33"/>
        <v>2</v>
      </c>
      <c r="D1298">
        <f t="shared" ca="1" si="33"/>
        <v>32</v>
      </c>
      <c r="E1298">
        <f t="shared" ca="1" si="33"/>
        <v>99</v>
      </c>
      <c r="F1298">
        <f t="shared" ca="1" si="33"/>
        <v>112</v>
      </c>
      <c r="G1298">
        <f t="shared" ca="1" si="33"/>
        <v>7</v>
      </c>
      <c r="H1298">
        <f t="shared" ca="1" si="33"/>
        <v>34</v>
      </c>
      <c r="I1298" s="3">
        <f ca="1">SUMPRODUCT(C1298:H1298/SUM(C1298:H1298),對照表!$D$4:$I$4)/2.5</f>
        <v>0.14475524475524476</v>
      </c>
      <c r="J1298">
        <f ca="1">SUM(表格1[[#This Row],[step1]:[step3]])</f>
        <v>133</v>
      </c>
      <c r="K1298">
        <f ca="1">SUM(表格1[[#This Row],[step4]:[step6]])</f>
        <v>153</v>
      </c>
    </row>
    <row r="1299" spans="1:11" x14ac:dyDescent="0.4">
      <c r="A1299">
        <f t="shared" si="34"/>
        <v>79</v>
      </c>
      <c r="B1299">
        <v>24</v>
      </c>
      <c r="C1299">
        <f t="shared" ca="1" si="33"/>
        <v>56</v>
      </c>
      <c r="D1299">
        <f t="shared" ca="1" si="33"/>
        <v>217</v>
      </c>
      <c r="E1299">
        <f t="shared" ca="1" si="33"/>
        <v>53</v>
      </c>
      <c r="F1299">
        <f t="shared" ca="1" si="33"/>
        <v>24</v>
      </c>
      <c r="G1299">
        <f t="shared" ca="1" si="33"/>
        <v>21</v>
      </c>
      <c r="H1299">
        <f t="shared" ca="1" si="33"/>
        <v>89</v>
      </c>
      <c r="I1299" s="3">
        <f ca="1">SUMPRODUCT(C1299:H1299/SUM(C1299:H1299),對照表!$D$4:$I$4)/2.5</f>
        <v>0.21847826086956523</v>
      </c>
      <c r="J1299">
        <f ca="1">SUM(表格1[[#This Row],[step1]:[step3]])</f>
        <v>326</v>
      </c>
      <c r="K1299">
        <f ca="1">SUM(表格1[[#This Row],[step4]:[step6]])</f>
        <v>134</v>
      </c>
    </row>
    <row r="1300" spans="1:11" x14ac:dyDescent="0.4">
      <c r="A1300">
        <f t="shared" si="34"/>
        <v>80</v>
      </c>
      <c r="B1300">
        <v>24</v>
      </c>
      <c r="C1300">
        <f t="shared" ca="1" si="33"/>
        <v>102</v>
      </c>
      <c r="D1300">
        <f t="shared" ca="1" si="33"/>
        <v>153</v>
      </c>
      <c r="E1300">
        <f t="shared" ca="1" si="33"/>
        <v>64</v>
      </c>
      <c r="F1300">
        <f t="shared" ca="1" si="33"/>
        <v>49</v>
      </c>
      <c r="G1300">
        <f t="shared" ca="1" si="33"/>
        <v>110</v>
      </c>
      <c r="H1300">
        <f t="shared" ca="1" si="33"/>
        <v>73</v>
      </c>
      <c r="I1300" s="3">
        <f ca="1">SUMPRODUCT(C1300:H1300/SUM(C1300:H1300),對照表!$D$4:$I$4)/2.5</f>
        <v>0.18947368421052629</v>
      </c>
      <c r="J1300">
        <f ca="1">SUM(表格1[[#This Row],[step1]:[step3]])</f>
        <v>319</v>
      </c>
      <c r="K1300">
        <f ca="1">SUM(表格1[[#This Row],[step4]:[step6]])</f>
        <v>232</v>
      </c>
    </row>
    <row r="1301" spans="1:11" x14ac:dyDescent="0.4">
      <c r="A1301">
        <f t="shared" si="34"/>
        <v>80</v>
      </c>
      <c r="B1301">
        <v>24</v>
      </c>
      <c r="C1301">
        <f t="shared" ca="1" si="33"/>
        <v>102</v>
      </c>
      <c r="D1301">
        <f t="shared" ca="1" si="33"/>
        <v>47</v>
      </c>
      <c r="E1301">
        <f t="shared" ca="1" si="33"/>
        <v>41</v>
      </c>
      <c r="F1301">
        <f t="shared" ca="1" si="33"/>
        <v>73</v>
      </c>
      <c r="G1301">
        <f t="shared" ca="1" si="33"/>
        <v>2</v>
      </c>
      <c r="H1301">
        <f t="shared" ca="1" si="33"/>
        <v>51</v>
      </c>
      <c r="I1301" s="3">
        <f ca="1">SUMPRODUCT(C1301:H1301/SUM(C1301:H1301),對照表!$D$4:$I$4)/2.5</f>
        <v>0.22278481012658227</v>
      </c>
      <c r="J1301">
        <f ca="1">SUM(表格1[[#This Row],[step1]:[step3]])</f>
        <v>190</v>
      </c>
      <c r="K1301">
        <f ca="1">SUM(表格1[[#This Row],[step4]:[step6]])</f>
        <v>126</v>
      </c>
    </row>
    <row r="1302" spans="1:11" x14ac:dyDescent="0.4">
      <c r="A1302">
        <f t="shared" si="34"/>
        <v>80</v>
      </c>
      <c r="B1302">
        <v>24</v>
      </c>
      <c r="C1302">
        <f t="shared" ca="1" si="33"/>
        <v>193</v>
      </c>
      <c r="D1302">
        <f t="shared" ca="1" si="33"/>
        <v>7</v>
      </c>
      <c r="E1302">
        <f t="shared" ca="1" si="33"/>
        <v>114</v>
      </c>
      <c r="F1302">
        <f t="shared" ca="1" si="33"/>
        <v>33</v>
      </c>
      <c r="G1302">
        <f t="shared" ca="1" si="33"/>
        <v>112</v>
      </c>
      <c r="H1302">
        <f t="shared" ca="1" si="33"/>
        <v>19</v>
      </c>
      <c r="I1302" s="3">
        <f ca="1">SUMPRODUCT(C1302:H1302/SUM(C1302:H1302),對照表!$D$4:$I$4)/2.5</f>
        <v>0.22050209205020926</v>
      </c>
      <c r="J1302">
        <f ca="1">SUM(表格1[[#This Row],[step1]:[step3]])</f>
        <v>314</v>
      </c>
      <c r="K1302">
        <f ca="1">SUM(表格1[[#This Row],[step4]:[step6]])</f>
        <v>164</v>
      </c>
    </row>
    <row r="1303" spans="1:11" x14ac:dyDescent="0.4">
      <c r="A1303">
        <f t="shared" si="34"/>
        <v>80</v>
      </c>
      <c r="B1303">
        <v>24</v>
      </c>
      <c r="C1303">
        <f t="shared" ca="1" si="33"/>
        <v>156</v>
      </c>
      <c r="D1303">
        <f t="shared" ca="1" si="33"/>
        <v>3</v>
      </c>
      <c r="E1303">
        <f t="shared" ca="1" si="33"/>
        <v>159</v>
      </c>
      <c r="F1303">
        <f t="shared" ca="1" si="33"/>
        <v>192</v>
      </c>
      <c r="G1303">
        <f t="shared" ca="1" si="33"/>
        <v>9</v>
      </c>
      <c r="H1303">
        <f t="shared" ca="1" si="33"/>
        <v>177</v>
      </c>
      <c r="I1303" s="3">
        <f ca="1">SUMPRODUCT(C1303:H1303/SUM(C1303:H1303),對照表!$D$4:$I$4)/2.5</f>
        <v>0.16422413793103446</v>
      </c>
      <c r="J1303">
        <f ca="1">SUM(表格1[[#This Row],[step1]:[step3]])</f>
        <v>318</v>
      </c>
      <c r="K1303">
        <f ca="1">SUM(表格1[[#This Row],[step4]:[step6]])</f>
        <v>378</v>
      </c>
    </row>
    <row r="1304" spans="1:11" x14ac:dyDescent="0.4">
      <c r="A1304">
        <f t="shared" si="34"/>
        <v>80</v>
      </c>
      <c r="B1304">
        <v>24</v>
      </c>
      <c r="C1304">
        <f t="shared" ca="1" si="33"/>
        <v>157</v>
      </c>
      <c r="D1304">
        <f t="shared" ca="1" si="33"/>
        <v>38</v>
      </c>
      <c r="E1304">
        <f t="shared" ca="1" si="33"/>
        <v>5</v>
      </c>
      <c r="F1304">
        <f t="shared" ca="1" si="33"/>
        <v>119</v>
      </c>
      <c r="G1304">
        <f t="shared" ca="1" si="33"/>
        <v>71</v>
      </c>
      <c r="H1304">
        <f t="shared" ca="1" si="33"/>
        <v>84</v>
      </c>
      <c r="I1304" s="3">
        <f ca="1">SUMPRODUCT(C1304:H1304/SUM(C1304:H1304),對照表!$D$4:$I$4)/2.5</f>
        <v>0.18375527426160337</v>
      </c>
      <c r="J1304">
        <f ca="1">SUM(表格1[[#This Row],[step1]:[step3]])</f>
        <v>200</v>
      </c>
      <c r="K1304">
        <f ca="1">SUM(表格1[[#This Row],[step4]:[step6]])</f>
        <v>274</v>
      </c>
    </row>
    <row r="1305" spans="1:11" x14ac:dyDescent="0.4">
      <c r="A1305">
        <f t="shared" si="34"/>
        <v>80</v>
      </c>
      <c r="B1305">
        <v>24</v>
      </c>
      <c r="C1305">
        <f t="shared" ca="1" si="33"/>
        <v>156</v>
      </c>
      <c r="D1305">
        <f t="shared" ca="1" si="33"/>
        <v>8</v>
      </c>
      <c r="E1305">
        <f t="shared" ca="1" si="33"/>
        <v>37</v>
      </c>
      <c r="F1305">
        <f t="shared" ca="1" si="33"/>
        <v>34</v>
      </c>
      <c r="G1305">
        <f t="shared" ca="1" si="33"/>
        <v>18</v>
      </c>
      <c r="H1305">
        <f t="shared" ca="1" si="33"/>
        <v>19</v>
      </c>
      <c r="I1305" s="3">
        <f ca="1">SUMPRODUCT(C1305:H1305/SUM(C1305:H1305),對照表!$D$4:$I$4)/2.5</f>
        <v>0.27794117647058825</v>
      </c>
      <c r="J1305">
        <f ca="1">SUM(表格1[[#This Row],[step1]:[step3]])</f>
        <v>201</v>
      </c>
      <c r="K1305">
        <f ca="1">SUM(表格1[[#This Row],[step4]:[step6]])</f>
        <v>71</v>
      </c>
    </row>
    <row r="1306" spans="1:11" x14ac:dyDescent="0.4">
      <c r="A1306">
        <f t="shared" si="34"/>
        <v>80</v>
      </c>
      <c r="B1306">
        <v>24</v>
      </c>
      <c r="C1306">
        <f t="shared" ca="1" si="33"/>
        <v>134</v>
      </c>
      <c r="D1306">
        <f t="shared" ca="1" si="33"/>
        <v>2</v>
      </c>
      <c r="E1306">
        <f t="shared" ca="1" si="33"/>
        <v>43</v>
      </c>
      <c r="F1306">
        <f t="shared" ca="1" si="33"/>
        <v>10</v>
      </c>
      <c r="G1306">
        <f t="shared" ca="1" si="33"/>
        <v>30</v>
      </c>
      <c r="H1306">
        <f t="shared" ca="1" si="33"/>
        <v>90</v>
      </c>
      <c r="I1306" s="3">
        <f ca="1">SUMPRODUCT(C1306:H1306/SUM(C1306:H1306),對照表!$D$4:$I$4)/2.5</f>
        <v>0.20647249190938513</v>
      </c>
      <c r="J1306">
        <f ca="1">SUM(表格1[[#This Row],[step1]:[step3]])</f>
        <v>179</v>
      </c>
      <c r="K1306">
        <f ca="1">SUM(表格1[[#This Row],[step4]:[step6]])</f>
        <v>130</v>
      </c>
    </row>
    <row r="1307" spans="1:11" x14ac:dyDescent="0.4">
      <c r="A1307">
        <f t="shared" si="34"/>
        <v>80</v>
      </c>
      <c r="B1307">
        <v>24</v>
      </c>
      <c r="C1307">
        <f t="shared" ca="1" si="33"/>
        <v>14</v>
      </c>
      <c r="D1307">
        <f t="shared" ca="1" si="33"/>
        <v>21</v>
      </c>
      <c r="E1307">
        <f t="shared" ca="1" si="33"/>
        <v>106</v>
      </c>
      <c r="F1307">
        <f t="shared" ca="1" si="33"/>
        <v>141</v>
      </c>
      <c r="G1307">
        <f t="shared" ca="1" si="33"/>
        <v>74</v>
      </c>
      <c r="H1307">
        <f t="shared" ca="1" si="33"/>
        <v>62</v>
      </c>
      <c r="I1307" s="3">
        <f ca="1">SUMPRODUCT(C1307:H1307/SUM(C1307:H1307),對照表!$D$4:$I$4)/2.5</f>
        <v>0.11291866028708133</v>
      </c>
      <c r="J1307">
        <f ca="1">SUM(表格1[[#This Row],[step1]:[step3]])</f>
        <v>141</v>
      </c>
      <c r="K1307">
        <f ca="1">SUM(表格1[[#This Row],[step4]:[step6]])</f>
        <v>277</v>
      </c>
    </row>
    <row r="1308" spans="1:11" x14ac:dyDescent="0.4">
      <c r="A1308">
        <f t="shared" si="34"/>
        <v>80</v>
      </c>
      <c r="B1308">
        <v>24</v>
      </c>
      <c r="C1308">
        <f t="shared" ca="1" si="33"/>
        <v>83</v>
      </c>
      <c r="D1308">
        <f t="shared" ca="1" si="33"/>
        <v>58</v>
      </c>
      <c r="E1308">
        <f t="shared" ca="1" si="33"/>
        <v>80</v>
      </c>
      <c r="F1308">
        <f t="shared" ca="1" si="33"/>
        <v>41</v>
      </c>
      <c r="G1308">
        <f t="shared" ca="1" si="33"/>
        <v>112</v>
      </c>
      <c r="H1308">
        <f t="shared" ca="1" si="33"/>
        <v>151</v>
      </c>
      <c r="I1308" s="3">
        <f ca="1">SUMPRODUCT(C1308:H1308/SUM(C1308:H1308),對照表!$D$4:$I$4)/2.5</f>
        <v>0.13466666666666666</v>
      </c>
      <c r="J1308">
        <f ca="1">SUM(表格1[[#This Row],[step1]:[step3]])</f>
        <v>221</v>
      </c>
      <c r="K1308">
        <f ca="1">SUM(表格1[[#This Row],[step4]:[step6]])</f>
        <v>304</v>
      </c>
    </row>
    <row r="1309" spans="1:11" x14ac:dyDescent="0.4">
      <c r="A1309">
        <f t="shared" si="34"/>
        <v>80</v>
      </c>
      <c r="B1309">
        <v>24</v>
      </c>
      <c r="C1309">
        <f t="shared" ref="C1309:H1372" ca="1" si="35">ABS(ROUND(_xlfn.NORM.INV(RAND(),0,1)*100,0))</f>
        <v>107</v>
      </c>
      <c r="D1309">
        <f t="shared" ca="1" si="35"/>
        <v>51</v>
      </c>
      <c r="E1309">
        <f t="shared" ca="1" si="35"/>
        <v>102</v>
      </c>
      <c r="F1309">
        <f t="shared" ca="1" si="35"/>
        <v>35</v>
      </c>
      <c r="G1309">
        <f t="shared" ca="1" si="35"/>
        <v>49</v>
      </c>
      <c r="H1309">
        <f t="shared" ca="1" si="35"/>
        <v>180</v>
      </c>
      <c r="I1309" s="3">
        <f ca="1">SUMPRODUCT(C1309:H1309/SUM(C1309:H1309),對照表!$D$4:$I$4)/2.5</f>
        <v>0.15648854961832062</v>
      </c>
      <c r="J1309">
        <f ca="1">SUM(表格1[[#This Row],[step1]:[step3]])</f>
        <v>260</v>
      </c>
      <c r="K1309">
        <f ca="1">SUM(表格1[[#This Row],[step4]:[step6]])</f>
        <v>264</v>
      </c>
    </row>
    <row r="1310" spans="1:11" x14ac:dyDescent="0.4">
      <c r="A1310">
        <f t="shared" si="34"/>
        <v>81</v>
      </c>
      <c r="B1310">
        <v>24</v>
      </c>
      <c r="C1310">
        <f t="shared" ca="1" si="35"/>
        <v>146</v>
      </c>
      <c r="D1310">
        <f t="shared" ca="1" si="35"/>
        <v>3</v>
      </c>
      <c r="E1310">
        <f t="shared" ca="1" si="35"/>
        <v>77</v>
      </c>
      <c r="F1310">
        <f t="shared" ca="1" si="35"/>
        <v>64</v>
      </c>
      <c r="G1310">
        <f t="shared" ca="1" si="35"/>
        <v>35</v>
      </c>
      <c r="H1310">
        <f t="shared" ca="1" si="35"/>
        <v>71</v>
      </c>
      <c r="I1310" s="3">
        <f ca="1">SUMPRODUCT(C1310:H1310/SUM(C1310:H1310),對照表!$D$4:$I$4)/2.5</f>
        <v>0.20479797979797981</v>
      </c>
      <c r="J1310">
        <f ca="1">SUM(表格1[[#This Row],[step1]:[step3]])</f>
        <v>226</v>
      </c>
      <c r="K1310">
        <f ca="1">SUM(表格1[[#This Row],[step4]:[step6]])</f>
        <v>170</v>
      </c>
    </row>
    <row r="1311" spans="1:11" x14ac:dyDescent="0.4">
      <c r="A1311">
        <f t="shared" si="34"/>
        <v>81</v>
      </c>
      <c r="B1311">
        <v>24</v>
      </c>
      <c r="C1311">
        <f t="shared" ca="1" si="35"/>
        <v>191</v>
      </c>
      <c r="D1311">
        <f t="shared" ca="1" si="35"/>
        <v>39</v>
      </c>
      <c r="E1311">
        <f t="shared" ca="1" si="35"/>
        <v>85</v>
      </c>
      <c r="F1311">
        <f t="shared" ca="1" si="35"/>
        <v>92</v>
      </c>
      <c r="G1311">
        <f t="shared" ca="1" si="35"/>
        <v>2</v>
      </c>
      <c r="H1311">
        <f t="shared" ca="1" si="35"/>
        <v>9</v>
      </c>
      <c r="I1311" s="3">
        <f ca="1">SUMPRODUCT(C1311:H1311/SUM(C1311:H1311),對照表!$D$4:$I$4)/2.5</f>
        <v>0.27344497607655505</v>
      </c>
      <c r="J1311">
        <f ca="1">SUM(表格1[[#This Row],[step1]:[step3]])</f>
        <v>315</v>
      </c>
      <c r="K1311">
        <f ca="1">SUM(表格1[[#This Row],[step4]:[step6]])</f>
        <v>103</v>
      </c>
    </row>
    <row r="1312" spans="1:11" x14ac:dyDescent="0.4">
      <c r="A1312">
        <f t="shared" si="34"/>
        <v>81</v>
      </c>
      <c r="B1312">
        <v>24</v>
      </c>
      <c r="C1312">
        <f t="shared" ca="1" si="35"/>
        <v>35</v>
      </c>
      <c r="D1312">
        <f t="shared" ca="1" si="35"/>
        <v>78</v>
      </c>
      <c r="E1312">
        <f t="shared" ca="1" si="35"/>
        <v>102</v>
      </c>
      <c r="F1312">
        <f t="shared" ca="1" si="35"/>
        <v>27</v>
      </c>
      <c r="G1312">
        <f t="shared" ca="1" si="35"/>
        <v>242</v>
      </c>
      <c r="H1312">
        <f t="shared" ca="1" si="35"/>
        <v>249</v>
      </c>
      <c r="I1312" s="3">
        <f ca="1">SUMPRODUCT(C1312:H1312/SUM(C1312:H1312),對照表!$D$4:$I$4)/2.5</f>
        <v>8.2537517053206014E-2</v>
      </c>
      <c r="J1312">
        <f ca="1">SUM(表格1[[#This Row],[step1]:[step3]])</f>
        <v>215</v>
      </c>
      <c r="K1312">
        <f ca="1">SUM(表格1[[#This Row],[step4]:[step6]])</f>
        <v>518</v>
      </c>
    </row>
    <row r="1313" spans="1:11" x14ac:dyDescent="0.4">
      <c r="A1313">
        <f t="shared" si="34"/>
        <v>81</v>
      </c>
      <c r="B1313">
        <v>24</v>
      </c>
      <c r="C1313">
        <f t="shared" ca="1" si="35"/>
        <v>135</v>
      </c>
      <c r="D1313">
        <f t="shared" ca="1" si="35"/>
        <v>9</v>
      </c>
      <c r="E1313">
        <f t="shared" ca="1" si="35"/>
        <v>6</v>
      </c>
      <c r="F1313">
        <f t="shared" ca="1" si="35"/>
        <v>77</v>
      </c>
      <c r="G1313">
        <f t="shared" ca="1" si="35"/>
        <v>97</v>
      </c>
      <c r="H1313">
        <f t="shared" ca="1" si="35"/>
        <v>36</v>
      </c>
      <c r="I1313" s="3">
        <f ca="1">SUMPRODUCT(C1313:H1313/SUM(C1313:H1313),對照表!$D$4:$I$4)/2.5</f>
        <v>0.18222222222222223</v>
      </c>
      <c r="J1313">
        <f ca="1">SUM(表格1[[#This Row],[step1]:[step3]])</f>
        <v>150</v>
      </c>
      <c r="K1313">
        <f ca="1">SUM(表格1[[#This Row],[step4]:[step6]])</f>
        <v>210</v>
      </c>
    </row>
    <row r="1314" spans="1:11" x14ac:dyDescent="0.4">
      <c r="A1314">
        <f t="shared" si="34"/>
        <v>81</v>
      </c>
      <c r="B1314">
        <v>24</v>
      </c>
      <c r="C1314">
        <f t="shared" ca="1" si="35"/>
        <v>70</v>
      </c>
      <c r="D1314">
        <f t="shared" ca="1" si="35"/>
        <v>296</v>
      </c>
      <c r="E1314">
        <f t="shared" ca="1" si="35"/>
        <v>68</v>
      </c>
      <c r="F1314">
        <f t="shared" ca="1" si="35"/>
        <v>122</v>
      </c>
      <c r="G1314">
        <f t="shared" ca="1" si="35"/>
        <v>44</v>
      </c>
      <c r="H1314">
        <f t="shared" ca="1" si="35"/>
        <v>25</v>
      </c>
      <c r="I1314" s="3">
        <f ca="1">SUMPRODUCT(C1314:H1314/SUM(C1314:H1314),對照表!$D$4:$I$4)/2.5</f>
        <v>0.22815999999999997</v>
      </c>
      <c r="J1314">
        <f ca="1">SUM(表格1[[#This Row],[step1]:[step3]])</f>
        <v>434</v>
      </c>
      <c r="K1314">
        <f ca="1">SUM(表格1[[#This Row],[step4]:[step6]])</f>
        <v>191</v>
      </c>
    </row>
    <row r="1315" spans="1:11" x14ac:dyDescent="0.4">
      <c r="A1315">
        <f t="shared" si="34"/>
        <v>81</v>
      </c>
      <c r="B1315">
        <v>24</v>
      </c>
      <c r="C1315">
        <f t="shared" ca="1" si="35"/>
        <v>142</v>
      </c>
      <c r="D1315">
        <f t="shared" ca="1" si="35"/>
        <v>58</v>
      </c>
      <c r="E1315">
        <f t="shared" ca="1" si="35"/>
        <v>117</v>
      </c>
      <c r="F1315">
        <f t="shared" ca="1" si="35"/>
        <v>2</v>
      </c>
      <c r="G1315">
        <f t="shared" ca="1" si="35"/>
        <v>56</v>
      </c>
      <c r="H1315">
        <f t="shared" ca="1" si="35"/>
        <v>34</v>
      </c>
      <c r="I1315" s="3">
        <f ca="1">SUMPRODUCT(C1315:H1315/SUM(C1315:H1315),對照表!$D$4:$I$4)/2.5</f>
        <v>0.23911980440097799</v>
      </c>
      <c r="J1315">
        <f ca="1">SUM(表格1[[#This Row],[step1]:[step3]])</f>
        <v>317</v>
      </c>
      <c r="K1315">
        <f ca="1">SUM(表格1[[#This Row],[step4]:[step6]])</f>
        <v>92</v>
      </c>
    </row>
    <row r="1316" spans="1:11" x14ac:dyDescent="0.4">
      <c r="A1316">
        <f t="shared" si="34"/>
        <v>81</v>
      </c>
      <c r="B1316">
        <v>24</v>
      </c>
      <c r="C1316">
        <f t="shared" ca="1" si="35"/>
        <v>78</v>
      </c>
      <c r="D1316">
        <f t="shared" ca="1" si="35"/>
        <v>3</v>
      </c>
      <c r="E1316">
        <f t="shared" ca="1" si="35"/>
        <v>57</v>
      </c>
      <c r="F1316">
        <f t="shared" ca="1" si="35"/>
        <v>42</v>
      </c>
      <c r="G1316">
        <f t="shared" ca="1" si="35"/>
        <v>122</v>
      </c>
      <c r="H1316">
        <f t="shared" ca="1" si="35"/>
        <v>105</v>
      </c>
      <c r="I1316" s="3">
        <f ca="1">SUMPRODUCT(C1316:H1316/SUM(C1316:H1316),對照表!$D$4:$I$4)/2.5</f>
        <v>0.11719901719901719</v>
      </c>
      <c r="J1316">
        <f ca="1">SUM(表格1[[#This Row],[step1]:[step3]])</f>
        <v>138</v>
      </c>
      <c r="K1316">
        <f ca="1">SUM(表格1[[#This Row],[step4]:[step6]])</f>
        <v>269</v>
      </c>
    </row>
    <row r="1317" spans="1:11" x14ac:dyDescent="0.4">
      <c r="A1317">
        <f t="shared" si="34"/>
        <v>81</v>
      </c>
      <c r="B1317">
        <v>24</v>
      </c>
      <c r="C1317">
        <f t="shared" ca="1" si="35"/>
        <v>114</v>
      </c>
      <c r="D1317">
        <f t="shared" ca="1" si="35"/>
        <v>204</v>
      </c>
      <c r="E1317">
        <f t="shared" ca="1" si="35"/>
        <v>73</v>
      </c>
      <c r="F1317">
        <f t="shared" ca="1" si="35"/>
        <v>47</v>
      </c>
      <c r="G1317">
        <f t="shared" ca="1" si="35"/>
        <v>163</v>
      </c>
      <c r="H1317">
        <f t="shared" ca="1" si="35"/>
        <v>44</v>
      </c>
      <c r="I1317" s="3">
        <f ca="1">SUMPRODUCT(C1317:H1317/SUM(C1317:H1317),對照表!$D$4:$I$4)/2.5</f>
        <v>0.19550387596899224</v>
      </c>
      <c r="J1317">
        <f ca="1">SUM(表格1[[#This Row],[step1]:[step3]])</f>
        <v>391</v>
      </c>
      <c r="K1317">
        <f ca="1">SUM(表格1[[#This Row],[step4]:[step6]])</f>
        <v>254</v>
      </c>
    </row>
    <row r="1318" spans="1:11" x14ac:dyDescent="0.4">
      <c r="A1318">
        <f t="shared" si="34"/>
        <v>81</v>
      </c>
      <c r="B1318">
        <v>24</v>
      </c>
      <c r="C1318">
        <f t="shared" ca="1" si="35"/>
        <v>64</v>
      </c>
      <c r="D1318">
        <f t="shared" ca="1" si="35"/>
        <v>60</v>
      </c>
      <c r="E1318">
        <f t="shared" ca="1" si="35"/>
        <v>50</v>
      </c>
      <c r="F1318">
        <f t="shared" ca="1" si="35"/>
        <v>44</v>
      </c>
      <c r="G1318">
        <f t="shared" ca="1" si="35"/>
        <v>224</v>
      </c>
      <c r="H1318">
        <f t="shared" ca="1" si="35"/>
        <v>36</v>
      </c>
      <c r="I1318" s="3">
        <f ca="1">SUMPRODUCT(C1318:H1318/SUM(C1318:H1318),對照表!$D$4:$I$4)/2.5</f>
        <v>0.12133891213389121</v>
      </c>
      <c r="J1318">
        <f ca="1">SUM(表格1[[#This Row],[step1]:[step3]])</f>
        <v>174</v>
      </c>
      <c r="K1318">
        <f ca="1">SUM(表格1[[#This Row],[step4]:[step6]])</f>
        <v>304</v>
      </c>
    </row>
    <row r="1319" spans="1:11" x14ac:dyDescent="0.4">
      <c r="A1319">
        <f t="shared" si="34"/>
        <v>81</v>
      </c>
      <c r="B1319">
        <v>24</v>
      </c>
      <c r="C1319">
        <f t="shared" ca="1" si="35"/>
        <v>18</v>
      </c>
      <c r="D1319">
        <f t="shared" ca="1" si="35"/>
        <v>64</v>
      </c>
      <c r="E1319">
        <f t="shared" ca="1" si="35"/>
        <v>91</v>
      </c>
      <c r="F1319">
        <f t="shared" ca="1" si="35"/>
        <v>26</v>
      </c>
      <c r="G1319">
        <f t="shared" ca="1" si="35"/>
        <v>47</v>
      </c>
      <c r="H1319">
        <f t="shared" ca="1" si="35"/>
        <v>2</v>
      </c>
      <c r="I1319" s="3">
        <f ca="1">SUMPRODUCT(C1319:H1319/SUM(C1319:H1319),對照表!$D$4:$I$4)/2.5</f>
        <v>0.19032258064516128</v>
      </c>
      <c r="J1319">
        <f ca="1">SUM(表格1[[#This Row],[step1]:[step3]])</f>
        <v>173</v>
      </c>
      <c r="K1319">
        <f ca="1">SUM(表格1[[#This Row],[step4]:[step6]])</f>
        <v>75</v>
      </c>
    </row>
    <row r="1320" spans="1:11" x14ac:dyDescent="0.4">
      <c r="A1320">
        <f t="shared" si="34"/>
        <v>82</v>
      </c>
      <c r="B1320">
        <v>24</v>
      </c>
      <c r="C1320">
        <f t="shared" ca="1" si="35"/>
        <v>127</v>
      </c>
      <c r="D1320">
        <f t="shared" ca="1" si="35"/>
        <v>18</v>
      </c>
      <c r="E1320">
        <f t="shared" ca="1" si="35"/>
        <v>115</v>
      </c>
      <c r="F1320">
        <f t="shared" ca="1" si="35"/>
        <v>303</v>
      </c>
      <c r="G1320">
        <f t="shared" ca="1" si="35"/>
        <v>78</v>
      </c>
      <c r="H1320">
        <f t="shared" ca="1" si="35"/>
        <v>38</v>
      </c>
      <c r="I1320" s="3">
        <f ca="1">SUMPRODUCT(C1320:H1320/SUM(C1320:H1320),對照表!$D$4:$I$4)/2.5</f>
        <v>0.16126656848306331</v>
      </c>
      <c r="J1320">
        <f ca="1">SUM(表格1[[#This Row],[step1]:[step3]])</f>
        <v>260</v>
      </c>
      <c r="K1320">
        <f ca="1">SUM(表格1[[#This Row],[step4]:[step6]])</f>
        <v>419</v>
      </c>
    </row>
    <row r="1321" spans="1:11" x14ac:dyDescent="0.4">
      <c r="A1321">
        <f t="shared" si="34"/>
        <v>82</v>
      </c>
      <c r="B1321">
        <v>24</v>
      </c>
      <c r="C1321">
        <f t="shared" ca="1" si="35"/>
        <v>73</v>
      </c>
      <c r="D1321">
        <f t="shared" ca="1" si="35"/>
        <v>14</v>
      </c>
      <c r="E1321">
        <f t="shared" ca="1" si="35"/>
        <v>119</v>
      </c>
      <c r="F1321">
        <f t="shared" ca="1" si="35"/>
        <v>56</v>
      </c>
      <c r="G1321">
        <f t="shared" ca="1" si="35"/>
        <v>96</v>
      </c>
      <c r="H1321">
        <f t="shared" ca="1" si="35"/>
        <v>57</v>
      </c>
      <c r="I1321" s="3">
        <f ca="1">SUMPRODUCT(C1321:H1321/SUM(C1321:H1321),對照表!$D$4:$I$4)/2.5</f>
        <v>0.15132530120481927</v>
      </c>
      <c r="J1321">
        <f ca="1">SUM(表格1[[#This Row],[step1]:[step3]])</f>
        <v>206</v>
      </c>
      <c r="K1321">
        <f ca="1">SUM(表格1[[#This Row],[step4]:[step6]])</f>
        <v>209</v>
      </c>
    </row>
    <row r="1322" spans="1:11" x14ac:dyDescent="0.4">
      <c r="A1322">
        <f t="shared" si="34"/>
        <v>82</v>
      </c>
      <c r="B1322">
        <v>24</v>
      </c>
      <c r="C1322">
        <f t="shared" ca="1" si="35"/>
        <v>105</v>
      </c>
      <c r="D1322">
        <f t="shared" ca="1" si="35"/>
        <v>54</v>
      </c>
      <c r="E1322">
        <f t="shared" ca="1" si="35"/>
        <v>48</v>
      </c>
      <c r="F1322">
        <f t="shared" ca="1" si="35"/>
        <v>88</v>
      </c>
      <c r="G1322">
        <f t="shared" ca="1" si="35"/>
        <v>63</v>
      </c>
      <c r="H1322">
        <f t="shared" ca="1" si="35"/>
        <v>73</v>
      </c>
      <c r="I1322" s="3">
        <f ca="1">SUMPRODUCT(C1322:H1322/SUM(C1322:H1322),對照表!$D$4:$I$4)/2.5</f>
        <v>0.17772621809744779</v>
      </c>
      <c r="J1322">
        <f ca="1">SUM(表格1[[#This Row],[step1]:[step3]])</f>
        <v>207</v>
      </c>
      <c r="K1322">
        <f ca="1">SUM(表格1[[#This Row],[step4]:[step6]])</f>
        <v>224</v>
      </c>
    </row>
    <row r="1323" spans="1:11" x14ac:dyDescent="0.4">
      <c r="A1323">
        <f t="shared" si="34"/>
        <v>82</v>
      </c>
      <c r="B1323">
        <v>24</v>
      </c>
      <c r="C1323">
        <f t="shared" ca="1" si="35"/>
        <v>254</v>
      </c>
      <c r="D1323">
        <f t="shared" ca="1" si="35"/>
        <v>7</v>
      </c>
      <c r="E1323">
        <f t="shared" ca="1" si="35"/>
        <v>103</v>
      </c>
      <c r="F1323">
        <f t="shared" ca="1" si="35"/>
        <v>109</v>
      </c>
      <c r="G1323">
        <f t="shared" ca="1" si="35"/>
        <v>122</v>
      </c>
      <c r="H1323">
        <f t="shared" ca="1" si="35"/>
        <v>129</v>
      </c>
      <c r="I1323" s="3">
        <f ca="1">SUMPRODUCT(C1323:H1323/SUM(C1323:H1323),對照表!$D$4:$I$4)/2.5</f>
        <v>0.18674033149171271</v>
      </c>
      <c r="J1323">
        <f ca="1">SUM(表格1[[#This Row],[step1]:[step3]])</f>
        <v>364</v>
      </c>
      <c r="K1323">
        <f ca="1">SUM(表格1[[#This Row],[step4]:[step6]])</f>
        <v>360</v>
      </c>
    </row>
    <row r="1324" spans="1:11" x14ac:dyDescent="0.4">
      <c r="A1324">
        <f t="shared" si="34"/>
        <v>82</v>
      </c>
      <c r="B1324">
        <v>24</v>
      </c>
      <c r="C1324">
        <f t="shared" ca="1" si="35"/>
        <v>78</v>
      </c>
      <c r="D1324">
        <f t="shared" ca="1" si="35"/>
        <v>13</v>
      </c>
      <c r="E1324">
        <f t="shared" ca="1" si="35"/>
        <v>209</v>
      </c>
      <c r="F1324">
        <f t="shared" ca="1" si="35"/>
        <v>37</v>
      </c>
      <c r="G1324">
        <f t="shared" ca="1" si="35"/>
        <v>75</v>
      </c>
      <c r="H1324">
        <f t="shared" ca="1" si="35"/>
        <v>146</v>
      </c>
      <c r="I1324" s="3">
        <f ca="1">SUMPRODUCT(C1324:H1324/SUM(C1324:H1324),對照表!$D$4:$I$4)/2.5</f>
        <v>0.14444444444444443</v>
      </c>
      <c r="J1324">
        <f ca="1">SUM(表格1[[#This Row],[step1]:[step3]])</f>
        <v>300</v>
      </c>
      <c r="K1324">
        <f ca="1">SUM(表格1[[#This Row],[step4]:[step6]])</f>
        <v>258</v>
      </c>
    </row>
    <row r="1325" spans="1:11" x14ac:dyDescent="0.4">
      <c r="A1325">
        <f t="shared" si="34"/>
        <v>82</v>
      </c>
      <c r="B1325">
        <v>24</v>
      </c>
      <c r="C1325">
        <f t="shared" ca="1" si="35"/>
        <v>6</v>
      </c>
      <c r="D1325">
        <f t="shared" ca="1" si="35"/>
        <v>39</v>
      </c>
      <c r="E1325">
        <f t="shared" ca="1" si="35"/>
        <v>117</v>
      </c>
      <c r="F1325">
        <f t="shared" ca="1" si="35"/>
        <v>10</v>
      </c>
      <c r="G1325">
        <f t="shared" ca="1" si="35"/>
        <v>121</v>
      </c>
      <c r="H1325">
        <f t="shared" ca="1" si="35"/>
        <v>11</v>
      </c>
      <c r="I1325" s="3">
        <f ca="1">SUMPRODUCT(C1325:H1325/SUM(C1325:H1325),對照表!$D$4:$I$4)/2.5</f>
        <v>0.12664473684210525</v>
      </c>
      <c r="J1325">
        <f ca="1">SUM(表格1[[#This Row],[step1]:[step3]])</f>
        <v>162</v>
      </c>
      <c r="K1325">
        <f ca="1">SUM(表格1[[#This Row],[step4]:[step6]])</f>
        <v>142</v>
      </c>
    </row>
    <row r="1326" spans="1:11" x14ac:dyDescent="0.4">
      <c r="A1326">
        <f t="shared" si="34"/>
        <v>82</v>
      </c>
      <c r="B1326">
        <v>24</v>
      </c>
      <c r="C1326">
        <f t="shared" ca="1" si="35"/>
        <v>2</v>
      </c>
      <c r="D1326">
        <f t="shared" ca="1" si="35"/>
        <v>18</v>
      </c>
      <c r="E1326">
        <f t="shared" ca="1" si="35"/>
        <v>39</v>
      </c>
      <c r="F1326">
        <f t="shared" ca="1" si="35"/>
        <v>70</v>
      </c>
      <c r="G1326">
        <f t="shared" ca="1" si="35"/>
        <v>32</v>
      </c>
      <c r="H1326">
        <f t="shared" ca="1" si="35"/>
        <v>72</v>
      </c>
      <c r="I1326" s="3">
        <f ca="1">SUMPRODUCT(C1326:H1326/SUM(C1326:H1326),對照表!$D$4:$I$4)/2.5</f>
        <v>9.012875536480687E-2</v>
      </c>
      <c r="J1326">
        <f ca="1">SUM(表格1[[#This Row],[step1]:[step3]])</f>
        <v>59</v>
      </c>
      <c r="K1326">
        <f ca="1">SUM(表格1[[#This Row],[step4]:[step6]])</f>
        <v>174</v>
      </c>
    </row>
    <row r="1327" spans="1:11" x14ac:dyDescent="0.4">
      <c r="A1327">
        <f t="shared" si="34"/>
        <v>82</v>
      </c>
      <c r="B1327">
        <v>24</v>
      </c>
      <c r="C1327">
        <f t="shared" ca="1" si="35"/>
        <v>16</v>
      </c>
      <c r="D1327">
        <f t="shared" ca="1" si="35"/>
        <v>54</v>
      </c>
      <c r="E1327">
        <f t="shared" ca="1" si="35"/>
        <v>112</v>
      </c>
      <c r="F1327">
        <f t="shared" ca="1" si="35"/>
        <v>29</v>
      </c>
      <c r="G1327">
        <f t="shared" ca="1" si="35"/>
        <v>124</v>
      </c>
      <c r="H1327">
        <f t="shared" ca="1" si="35"/>
        <v>145</v>
      </c>
      <c r="I1327" s="3">
        <f ca="1">SUMPRODUCT(C1327:H1327/SUM(C1327:H1327),對照表!$D$4:$I$4)/2.5</f>
        <v>9.9791666666666667E-2</v>
      </c>
      <c r="J1327">
        <f ca="1">SUM(表格1[[#This Row],[step1]:[step3]])</f>
        <v>182</v>
      </c>
      <c r="K1327">
        <f ca="1">SUM(表格1[[#This Row],[step4]:[step6]])</f>
        <v>298</v>
      </c>
    </row>
    <row r="1328" spans="1:11" x14ac:dyDescent="0.4">
      <c r="A1328">
        <f t="shared" si="34"/>
        <v>82</v>
      </c>
      <c r="B1328">
        <v>24</v>
      </c>
      <c r="C1328">
        <f t="shared" ca="1" si="35"/>
        <v>72</v>
      </c>
      <c r="D1328">
        <f t="shared" ca="1" si="35"/>
        <v>40</v>
      </c>
      <c r="E1328">
        <f t="shared" ca="1" si="35"/>
        <v>12</v>
      </c>
      <c r="F1328">
        <f t="shared" ca="1" si="35"/>
        <v>109</v>
      </c>
      <c r="G1328">
        <f t="shared" ca="1" si="35"/>
        <v>24</v>
      </c>
      <c r="H1328">
        <f t="shared" ca="1" si="35"/>
        <v>253</v>
      </c>
      <c r="I1328" s="3">
        <f ca="1">SUMPRODUCT(C1328:H1328/SUM(C1328:H1328),對照表!$D$4:$I$4)/2.5</f>
        <v>0.10607843137254902</v>
      </c>
      <c r="J1328">
        <f ca="1">SUM(表格1[[#This Row],[step1]:[step3]])</f>
        <v>124</v>
      </c>
      <c r="K1328">
        <f ca="1">SUM(表格1[[#This Row],[step4]:[step6]])</f>
        <v>386</v>
      </c>
    </row>
    <row r="1329" spans="1:11" x14ac:dyDescent="0.4">
      <c r="A1329">
        <f t="shared" si="34"/>
        <v>82</v>
      </c>
      <c r="B1329">
        <v>24</v>
      </c>
      <c r="C1329">
        <f t="shared" ca="1" si="35"/>
        <v>58</v>
      </c>
      <c r="D1329">
        <f t="shared" ca="1" si="35"/>
        <v>101</v>
      </c>
      <c r="E1329">
        <f t="shared" ca="1" si="35"/>
        <v>11</v>
      </c>
      <c r="F1329">
        <f t="shared" ca="1" si="35"/>
        <v>124</v>
      </c>
      <c r="G1329">
        <f t="shared" ca="1" si="35"/>
        <v>89</v>
      </c>
      <c r="H1329">
        <f t="shared" ca="1" si="35"/>
        <v>42</v>
      </c>
      <c r="I1329" s="3">
        <f ca="1">SUMPRODUCT(C1329:H1329/SUM(C1329:H1329),對照表!$D$4:$I$4)/2.5</f>
        <v>0.16023529411764706</v>
      </c>
      <c r="J1329">
        <f ca="1">SUM(表格1[[#This Row],[step1]:[step3]])</f>
        <v>170</v>
      </c>
      <c r="K1329">
        <f ca="1">SUM(表格1[[#This Row],[step4]:[step6]])</f>
        <v>255</v>
      </c>
    </row>
    <row r="1330" spans="1:11" x14ac:dyDescent="0.4">
      <c r="A1330">
        <f t="shared" si="34"/>
        <v>83</v>
      </c>
      <c r="B1330">
        <v>24</v>
      </c>
      <c r="C1330">
        <f t="shared" ca="1" si="35"/>
        <v>4</v>
      </c>
      <c r="D1330">
        <f t="shared" ca="1" si="35"/>
        <v>56</v>
      </c>
      <c r="E1330">
        <f t="shared" ca="1" si="35"/>
        <v>135</v>
      </c>
      <c r="F1330">
        <f t="shared" ca="1" si="35"/>
        <v>1</v>
      </c>
      <c r="G1330">
        <f t="shared" ca="1" si="35"/>
        <v>110</v>
      </c>
      <c r="H1330">
        <f t="shared" ca="1" si="35"/>
        <v>67</v>
      </c>
      <c r="I1330" s="3">
        <f ca="1">SUMPRODUCT(C1330:H1330/SUM(C1330:H1330),對照表!$D$4:$I$4)/2.5</f>
        <v>0.12198391420911528</v>
      </c>
      <c r="J1330">
        <f ca="1">SUM(表格1[[#This Row],[step1]:[step3]])</f>
        <v>195</v>
      </c>
      <c r="K1330">
        <f ca="1">SUM(表格1[[#This Row],[step4]:[step6]])</f>
        <v>178</v>
      </c>
    </row>
    <row r="1331" spans="1:11" x14ac:dyDescent="0.4">
      <c r="A1331">
        <f t="shared" si="34"/>
        <v>83</v>
      </c>
      <c r="B1331">
        <v>24</v>
      </c>
      <c r="C1331">
        <f t="shared" ca="1" si="35"/>
        <v>41</v>
      </c>
      <c r="D1331">
        <f t="shared" ca="1" si="35"/>
        <v>112</v>
      </c>
      <c r="E1331">
        <f t="shared" ca="1" si="35"/>
        <v>30</v>
      </c>
      <c r="F1331">
        <f t="shared" ca="1" si="35"/>
        <v>73</v>
      </c>
      <c r="G1331">
        <f t="shared" ca="1" si="35"/>
        <v>122</v>
      </c>
      <c r="H1331">
        <f t="shared" ca="1" si="35"/>
        <v>224</v>
      </c>
      <c r="I1331" s="3">
        <f ca="1">SUMPRODUCT(C1331:H1331/SUM(C1331:H1331),對照表!$D$4:$I$4)/2.5</f>
        <v>0.10514950166112957</v>
      </c>
      <c r="J1331">
        <f ca="1">SUM(表格1[[#This Row],[step1]:[step3]])</f>
        <v>183</v>
      </c>
      <c r="K1331">
        <f ca="1">SUM(表格1[[#This Row],[step4]:[step6]])</f>
        <v>419</v>
      </c>
    </row>
    <row r="1332" spans="1:11" x14ac:dyDescent="0.4">
      <c r="A1332">
        <f t="shared" si="34"/>
        <v>83</v>
      </c>
      <c r="B1332">
        <v>24</v>
      </c>
      <c r="C1332">
        <f t="shared" ca="1" si="35"/>
        <v>40</v>
      </c>
      <c r="D1332">
        <f t="shared" ca="1" si="35"/>
        <v>121</v>
      </c>
      <c r="E1332">
        <f t="shared" ca="1" si="35"/>
        <v>107</v>
      </c>
      <c r="F1332">
        <f t="shared" ca="1" si="35"/>
        <v>14</v>
      </c>
      <c r="G1332">
        <f t="shared" ca="1" si="35"/>
        <v>11</v>
      </c>
      <c r="H1332">
        <f t="shared" ca="1" si="35"/>
        <v>97</v>
      </c>
      <c r="I1332" s="3">
        <f ca="1">SUMPRODUCT(C1332:H1332/SUM(C1332:H1332),對照表!$D$4:$I$4)/2.5</f>
        <v>0.19256410256410258</v>
      </c>
      <c r="J1332">
        <f ca="1">SUM(表格1[[#This Row],[step1]:[step3]])</f>
        <v>268</v>
      </c>
      <c r="K1332">
        <f ca="1">SUM(表格1[[#This Row],[step4]:[step6]])</f>
        <v>122</v>
      </c>
    </row>
    <row r="1333" spans="1:11" x14ac:dyDescent="0.4">
      <c r="A1333">
        <f t="shared" si="34"/>
        <v>83</v>
      </c>
      <c r="B1333">
        <v>24</v>
      </c>
      <c r="C1333">
        <f t="shared" ca="1" si="35"/>
        <v>212</v>
      </c>
      <c r="D1333">
        <f t="shared" ca="1" si="35"/>
        <v>69</v>
      </c>
      <c r="E1333">
        <f t="shared" ca="1" si="35"/>
        <v>2</v>
      </c>
      <c r="F1333">
        <f t="shared" ca="1" si="35"/>
        <v>149</v>
      </c>
      <c r="G1333">
        <f t="shared" ca="1" si="35"/>
        <v>53</v>
      </c>
      <c r="H1333">
        <f t="shared" ca="1" si="35"/>
        <v>57</v>
      </c>
      <c r="I1333" s="3">
        <f ca="1">SUMPRODUCT(C1333:H1333/SUM(C1333:H1333),對照表!$D$4:$I$4)/2.5</f>
        <v>0.22287822878228783</v>
      </c>
      <c r="J1333">
        <f ca="1">SUM(表格1[[#This Row],[step1]:[step3]])</f>
        <v>283</v>
      </c>
      <c r="K1333">
        <f ca="1">SUM(表格1[[#This Row],[step4]:[step6]])</f>
        <v>259</v>
      </c>
    </row>
    <row r="1334" spans="1:11" x14ac:dyDescent="0.4">
      <c r="A1334">
        <f t="shared" si="34"/>
        <v>83</v>
      </c>
      <c r="B1334">
        <v>24</v>
      </c>
      <c r="C1334">
        <f t="shared" ca="1" si="35"/>
        <v>38</v>
      </c>
      <c r="D1334">
        <f t="shared" ca="1" si="35"/>
        <v>58</v>
      </c>
      <c r="E1334">
        <f t="shared" ca="1" si="35"/>
        <v>134</v>
      </c>
      <c r="F1334">
        <f t="shared" ca="1" si="35"/>
        <v>40</v>
      </c>
      <c r="G1334">
        <f t="shared" ca="1" si="35"/>
        <v>99</v>
      </c>
      <c r="H1334">
        <f t="shared" ca="1" si="35"/>
        <v>68</v>
      </c>
      <c r="I1334" s="3">
        <f ca="1">SUMPRODUCT(C1334:H1334/SUM(C1334:H1334),對照表!$D$4:$I$4)/2.5</f>
        <v>0.14508009153318074</v>
      </c>
      <c r="J1334">
        <f ca="1">SUM(表格1[[#This Row],[step1]:[step3]])</f>
        <v>230</v>
      </c>
      <c r="K1334">
        <f ca="1">SUM(表格1[[#This Row],[step4]:[step6]])</f>
        <v>207</v>
      </c>
    </row>
    <row r="1335" spans="1:11" x14ac:dyDescent="0.4">
      <c r="A1335">
        <f t="shared" si="34"/>
        <v>83</v>
      </c>
      <c r="B1335">
        <v>24</v>
      </c>
      <c r="C1335">
        <f t="shared" ca="1" si="35"/>
        <v>54</v>
      </c>
      <c r="D1335">
        <f t="shared" ca="1" si="35"/>
        <v>96</v>
      </c>
      <c r="E1335">
        <f t="shared" ca="1" si="35"/>
        <v>114</v>
      </c>
      <c r="F1335">
        <f t="shared" ca="1" si="35"/>
        <v>121</v>
      </c>
      <c r="G1335">
        <f t="shared" ca="1" si="35"/>
        <v>186</v>
      </c>
      <c r="H1335">
        <f t="shared" ca="1" si="35"/>
        <v>187</v>
      </c>
      <c r="I1335" s="3">
        <f ca="1">SUMPRODUCT(C1335:H1335/SUM(C1335:H1335),對照表!$D$4:$I$4)/2.5</f>
        <v>0.11253298153034301</v>
      </c>
      <c r="J1335">
        <f ca="1">SUM(表格1[[#This Row],[step1]:[step3]])</f>
        <v>264</v>
      </c>
      <c r="K1335">
        <f ca="1">SUM(表格1[[#This Row],[step4]:[step6]])</f>
        <v>494</v>
      </c>
    </row>
    <row r="1336" spans="1:11" x14ac:dyDescent="0.4">
      <c r="A1336">
        <f t="shared" si="34"/>
        <v>83</v>
      </c>
      <c r="B1336">
        <v>24</v>
      </c>
      <c r="C1336">
        <f t="shared" ca="1" si="35"/>
        <v>194</v>
      </c>
      <c r="D1336">
        <f t="shared" ca="1" si="35"/>
        <v>25</v>
      </c>
      <c r="E1336">
        <f t="shared" ca="1" si="35"/>
        <v>136</v>
      </c>
      <c r="F1336">
        <f t="shared" ca="1" si="35"/>
        <v>86</v>
      </c>
      <c r="G1336">
        <f t="shared" ca="1" si="35"/>
        <v>135</v>
      </c>
      <c r="H1336">
        <f t="shared" ca="1" si="35"/>
        <v>303</v>
      </c>
      <c r="I1336" s="3">
        <f ca="1">SUMPRODUCT(C1336:H1336/SUM(C1336:H1336),對照表!$D$4:$I$4)/2.5</f>
        <v>0.13754266211604096</v>
      </c>
      <c r="J1336">
        <f ca="1">SUM(表格1[[#This Row],[step1]:[step3]])</f>
        <v>355</v>
      </c>
      <c r="K1336">
        <f ca="1">SUM(表格1[[#This Row],[step4]:[step6]])</f>
        <v>524</v>
      </c>
    </row>
    <row r="1337" spans="1:11" x14ac:dyDescent="0.4">
      <c r="A1337">
        <f t="shared" si="34"/>
        <v>83</v>
      </c>
      <c r="B1337">
        <v>24</v>
      </c>
      <c r="C1337">
        <f t="shared" ca="1" si="35"/>
        <v>65</v>
      </c>
      <c r="D1337">
        <f t="shared" ca="1" si="35"/>
        <v>135</v>
      </c>
      <c r="E1337">
        <f t="shared" ca="1" si="35"/>
        <v>98</v>
      </c>
      <c r="F1337">
        <f t="shared" ca="1" si="35"/>
        <v>12</v>
      </c>
      <c r="G1337">
        <f t="shared" ca="1" si="35"/>
        <v>47</v>
      </c>
      <c r="H1337">
        <f t="shared" ca="1" si="35"/>
        <v>81</v>
      </c>
      <c r="I1337" s="3">
        <f ca="1">SUMPRODUCT(C1337:H1337/SUM(C1337:H1337),對照表!$D$4:$I$4)/2.5</f>
        <v>0.1993150684931507</v>
      </c>
      <c r="J1337">
        <f ca="1">SUM(表格1[[#This Row],[step1]:[step3]])</f>
        <v>298</v>
      </c>
      <c r="K1337">
        <f ca="1">SUM(表格1[[#This Row],[step4]:[step6]])</f>
        <v>140</v>
      </c>
    </row>
    <row r="1338" spans="1:11" x14ac:dyDescent="0.4">
      <c r="A1338">
        <f t="shared" si="34"/>
        <v>83</v>
      </c>
      <c r="B1338">
        <v>24</v>
      </c>
      <c r="C1338">
        <f t="shared" ca="1" si="35"/>
        <v>80</v>
      </c>
      <c r="D1338">
        <f t="shared" ca="1" si="35"/>
        <v>36</v>
      </c>
      <c r="E1338">
        <f t="shared" ca="1" si="35"/>
        <v>127</v>
      </c>
      <c r="F1338">
        <f t="shared" ca="1" si="35"/>
        <v>86</v>
      </c>
      <c r="G1338">
        <f t="shared" ca="1" si="35"/>
        <v>221</v>
      </c>
      <c r="H1338">
        <f t="shared" ca="1" si="35"/>
        <v>61</v>
      </c>
      <c r="I1338" s="3">
        <f ca="1">SUMPRODUCT(C1338:H1338/SUM(C1338:H1338),對照表!$D$4:$I$4)/2.5</f>
        <v>0.12569558101472994</v>
      </c>
      <c r="J1338">
        <f ca="1">SUM(表格1[[#This Row],[step1]:[step3]])</f>
        <v>243</v>
      </c>
      <c r="K1338">
        <f ca="1">SUM(表格1[[#This Row],[step4]:[step6]])</f>
        <v>368</v>
      </c>
    </row>
    <row r="1339" spans="1:11" x14ac:dyDescent="0.4">
      <c r="A1339">
        <f t="shared" si="34"/>
        <v>83</v>
      </c>
      <c r="B1339">
        <v>24</v>
      </c>
      <c r="C1339">
        <f t="shared" ca="1" si="35"/>
        <v>21</v>
      </c>
      <c r="D1339">
        <f t="shared" ca="1" si="35"/>
        <v>84</v>
      </c>
      <c r="E1339">
        <f t="shared" ca="1" si="35"/>
        <v>34</v>
      </c>
      <c r="F1339">
        <f t="shared" ca="1" si="35"/>
        <v>108</v>
      </c>
      <c r="G1339">
        <f t="shared" ca="1" si="35"/>
        <v>7</v>
      </c>
      <c r="H1339">
        <f t="shared" ca="1" si="35"/>
        <v>23</v>
      </c>
      <c r="I1339" s="3">
        <f ca="1">SUMPRODUCT(C1339:H1339/SUM(C1339:H1339),對照表!$D$4:$I$4)/2.5</f>
        <v>0.18483754512635378</v>
      </c>
      <c r="J1339">
        <f ca="1">SUM(表格1[[#This Row],[step1]:[step3]])</f>
        <v>139</v>
      </c>
      <c r="K1339">
        <f ca="1">SUM(表格1[[#This Row],[step4]:[step6]])</f>
        <v>138</v>
      </c>
    </row>
    <row r="1340" spans="1:11" x14ac:dyDescent="0.4">
      <c r="A1340">
        <f t="shared" si="34"/>
        <v>84</v>
      </c>
      <c r="B1340">
        <v>24</v>
      </c>
      <c r="C1340">
        <f t="shared" ca="1" si="35"/>
        <v>54</v>
      </c>
      <c r="D1340">
        <f t="shared" ca="1" si="35"/>
        <v>30</v>
      </c>
      <c r="E1340">
        <f t="shared" ca="1" si="35"/>
        <v>116</v>
      </c>
      <c r="F1340">
        <f t="shared" ca="1" si="35"/>
        <v>92</v>
      </c>
      <c r="G1340">
        <f t="shared" ca="1" si="35"/>
        <v>126</v>
      </c>
      <c r="H1340">
        <f t="shared" ca="1" si="35"/>
        <v>140</v>
      </c>
      <c r="I1340" s="3">
        <f ca="1">SUMPRODUCT(C1340:H1340/SUM(C1340:H1340),對照表!$D$4:$I$4)/2.5</f>
        <v>0.1129032258064516</v>
      </c>
      <c r="J1340">
        <f ca="1">SUM(表格1[[#This Row],[step1]:[step3]])</f>
        <v>200</v>
      </c>
      <c r="K1340">
        <f ca="1">SUM(表格1[[#This Row],[step4]:[step6]])</f>
        <v>358</v>
      </c>
    </row>
    <row r="1341" spans="1:11" x14ac:dyDescent="0.4">
      <c r="A1341">
        <f t="shared" si="34"/>
        <v>84</v>
      </c>
      <c r="B1341">
        <v>24</v>
      </c>
      <c r="C1341">
        <f t="shared" ca="1" si="35"/>
        <v>75</v>
      </c>
      <c r="D1341">
        <f t="shared" ca="1" si="35"/>
        <v>112</v>
      </c>
      <c r="E1341">
        <f t="shared" ca="1" si="35"/>
        <v>123</v>
      </c>
      <c r="F1341">
        <f t="shared" ca="1" si="35"/>
        <v>142</v>
      </c>
      <c r="G1341">
        <f t="shared" ca="1" si="35"/>
        <v>75</v>
      </c>
      <c r="H1341">
        <f t="shared" ca="1" si="35"/>
        <v>106</v>
      </c>
      <c r="I1341" s="3">
        <f ca="1">SUMPRODUCT(C1341:H1341/SUM(C1341:H1341),對照表!$D$4:$I$4)/2.5</f>
        <v>0.16176935229067932</v>
      </c>
      <c r="J1341">
        <f ca="1">SUM(表格1[[#This Row],[step1]:[step3]])</f>
        <v>310</v>
      </c>
      <c r="K1341">
        <f ca="1">SUM(表格1[[#This Row],[step4]:[step6]])</f>
        <v>323</v>
      </c>
    </row>
    <row r="1342" spans="1:11" x14ac:dyDescent="0.4">
      <c r="A1342">
        <f t="shared" si="34"/>
        <v>84</v>
      </c>
      <c r="B1342">
        <v>24</v>
      </c>
      <c r="C1342">
        <f t="shared" ca="1" si="35"/>
        <v>183</v>
      </c>
      <c r="D1342">
        <f t="shared" ca="1" si="35"/>
        <v>38</v>
      </c>
      <c r="E1342">
        <f t="shared" ca="1" si="35"/>
        <v>137</v>
      </c>
      <c r="F1342">
        <f t="shared" ca="1" si="35"/>
        <v>137</v>
      </c>
      <c r="G1342">
        <f t="shared" ca="1" si="35"/>
        <v>139</v>
      </c>
      <c r="H1342">
        <f t="shared" ca="1" si="35"/>
        <v>31</v>
      </c>
      <c r="I1342" s="3">
        <f ca="1">SUMPRODUCT(C1342:H1342/SUM(C1342:H1342),對照表!$D$4:$I$4)/2.5</f>
        <v>0.18902255639097745</v>
      </c>
      <c r="J1342">
        <f ca="1">SUM(表格1[[#This Row],[step1]:[step3]])</f>
        <v>358</v>
      </c>
      <c r="K1342">
        <f ca="1">SUM(表格1[[#This Row],[step4]:[step6]])</f>
        <v>307</v>
      </c>
    </row>
    <row r="1343" spans="1:11" x14ac:dyDescent="0.4">
      <c r="A1343">
        <f t="shared" si="34"/>
        <v>84</v>
      </c>
      <c r="B1343">
        <v>24</v>
      </c>
      <c r="C1343">
        <f t="shared" ca="1" si="35"/>
        <v>82</v>
      </c>
      <c r="D1343">
        <f t="shared" ca="1" si="35"/>
        <v>113</v>
      </c>
      <c r="E1343">
        <f t="shared" ca="1" si="35"/>
        <v>33</v>
      </c>
      <c r="F1343">
        <f t="shared" ca="1" si="35"/>
        <v>152</v>
      </c>
      <c r="G1343">
        <f t="shared" ca="1" si="35"/>
        <v>33</v>
      </c>
      <c r="H1343">
        <f t="shared" ca="1" si="35"/>
        <v>163</v>
      </c>
      <c r="I1343" s="3">
        <f ca="1">SUMPRODUCT(C1343:H1343/SUM(C1343:H1343),對照表!$D$4:$I$4)/2.5</f>
        <v>0.15364583333333331</v>
      </c>
      <c r="J1343">
        <f ca="1">SUM(表格1[[#This Row],[step1]:[step3]])</f>
        <v>228</v>
      </c>
      <c r="K1343">
        <f ca="1">SUM(表格1[[#This Row],[step4]:[step6]])</f>
        <v>348</v>
      </c>
    </row>
    <row r="1344" spans="1:11" x14ac:dyDescent="0.4">
      <c r="A1344">
        <f t="shared" si="34"/>
        <v>84</v>
      </c>
      <c r="B1344">
        <v>24</v>
      </c>
      <c r="C1344">
        <f t="shared" ca="1" si="35"/>
        <v>124</v>
      </c>
      <c r="D1344">
        <f t="shared" ca="1" si="35"/>
        <v>70</v>
      </c>
      <c r="E1344">
        <f t="shared" ca="1" si="35"/>
        <v>37</v>
      </c>
      <c r="F1344">
        <f t="shared" ca="1" si="35"/>
        <v>75</v>
      </c>
      <c r="G1344">
        <f t="shared" ca="1" si="35"/>
        <v>73</v>
      </c>
      <c r="H1344">
        <f t="shared" ca="1" si="35"/>
        <v>62</v>
      </c>
      <c r="I1344" s="3">
        <f ca="1">SUMPRODUCT(C1344:H1344/SUM(C1344:H1344),對照表!$D$4:$I$4)/2.5</f>
        <v>0.19387755102040818</v>
      </c>
      <c r="J1344">
        <f ca="1">SUM(表格1[[#This Row],[step1]:[step3]])</f>
        <v>231</v>
      </c>
      <c r="K1344">
        <f ca="1">SUM(表格1[[#This Row],[step4]:[step6]])</f>
        <v>210</v>
      </c>
    </row>
    <row r="1345" spans="1:11" x14ac:dyDescent="0.4">
      <c r="A1345">
        <f t="shared" si="34"/>
        <v>84</v>
      </c>
      <c r="B1345">
        <v>24</v>
      </c>
      <c r="C1345">
        <f t="shared" ca="1" si="35"/>
        <v>19</v>
      </c>
      <c r="D1345">
        <f t="shared" ca="1" si="35"/>
        <v>181</v>
      </c>
      <c r="E1345">
        <f t="shared" ca="1" si="35"/>
        <v>121</v>
      </c>
      <c r="F1345">
        <f t="shared" ca="1" si="35"/>
        <v>87</v>
      </c>
      <c r="G1345">
        <f t="shared" ca="1" si="35"/>
        <v>12</v>
      </c>
      <c r="H1345">
        <f t="shared" ca="1" si="35"/>
        <v>24</v>
      </c>
      <c r="I1345" s="3">
        <f ca="1">SUMPRODUCT(C1345:H1345/SUM(C1345:H1345),對照表!$D$4:$I$4)/2.5</f>
        <v>0.2135135135135135</v>
      </c>
      <c r="J1345">
        <f ca="1">SUM(表格1[[#This Row],[step1]:[step3]])</f>
        <v>321</v>
      </c>
      <c r="K1345">
        <f ca="1">SUM(表格1[[#This Row],[step4]:[step6]])</f>
        <v>123</v>
      </c>
    </row>
    <row r="1346" spans="1:11" x14ac:dyDescent="0.4">
      <c r="A1346">
        <f t="shared" si="34"/>
        <v>84</v>
      </c>
      <c r="B1346">
        <v>24</v>
      </c>
      <c r="C1346">
        <f t="shared" ca="1" si="35"/>
        <v>31</v>
      </c>
      <c r="D1346">
        <f t="shared" ca="1" si="35"/>
        <v>21</v>
      </c>
      <c r="E1346">
        <f t="shared" ca="1" si="35"/>
        <v>51</v>
      </c>
      <c r="F1346">
        <f t="shared" ca="1" si="35"/>
        <v>149</v>
      </c>
      <c r="G1346">
        <f t="shared" ca="1" si="35"/>
        <v>88</v>
      </c>
      <c r="H1346">
        <f t="shared" ca="1" si="35"/>
        <v>12</v>
      </c>
      <c r="I1346" s="3">
        <f ca="1">SUMPRODUCT(C1346:H1346/SUM(C1346:H1346),對照表!$D$4:$I$4)/2.5</f>
        <v>0.12443181818181819</v>
      </c>
      <c r="J1346">
        <f ca="1">SUM(表格1[[#This Row],[step1]:[step3]])</f>
        <v>103</v>
      </c>
      <c r="K1346">
        <f ca="1">SUM(表格1[[#This Row],[step4]:[step6]])</f>
        <v>249</v>
      </c>
    </row>
    <row r="1347" spans="1:11" x14ac:dyDescent="0.4">
      <c r="A1347">
        <f t="shared" si="34"/>
        <v>84</v>
      </c>
      <c r="B1347">
        <v>24</v>
      </c>
      <c r="C1347">
        <f t="shared" ca="1" si="35"/>
        <v>104</v>
      </c>
      <c r="D1347">
        <f t="shared" ca="1" si="35"/>
        <v>78</v>
      </c>
      <c r="E1347">
        <f t="shared" ca="1" si="35"/>
        <v>169</v>
      </c>
      <c r="F1347">
        <f t="shared" ca="1" si="35"/>
        <v>9</v>
      </c>
      <c r="G1347">
        <f t="shared" ca="1" si="35"/>
        <v>18</v>
      </c>
      <c r="H1347">
        <f t="shared" ca="1" si="35"/>
        <v>16</v>
      </c>
      <c r="I1347" s="3">
        <f ca="1">SUMPRODUCT(C1347:H1347/SUM(C1347:H1347),對照表!$D$4:$I$4)/2.5</f>
        <v>0.25304568527918786</v>
      </c>
      <c r="J1347">
        <f ca="1">SUM(表格1[[#This Row],[step1]:[step3]])</f>
        <v>351</v>
      </c>
      <c r="K1347">
        <f ca="1">SUM(表格1[[#This Row],[step4]:[step6]])</f>
        <v>43</v>
      </c>
    </row>
    <row r="1348" spans="1:11" x14ac:dyDescent="0.4">
      <c r="A1348">
        <f t="shared" si="34"/>
        <v>84</v>
      </c>
      <c r="B1348">
        <v>24</v>
      </c>
      <c r="C1348">
        <f t="shared" ca="1" si="35"/>
        <v>64</v>
      </c>
      <c r="D1348">
        <f t="shared" ca="1" si="35"/>
        <v>121</v>
      </c>
      <c r="E1348">
        <f t="shared" ca="1" si="35"/>
        <v>12</v>
      </c>
      <c r="F1348">
        <f t="shared" ca="1" si="35"/>
        <v>74</v>
      </c>
      <c r="G1348">
        <f t="shared" ca="1" si="35"/>
        <v>56</v>
      </c>
      <c r="H1348">
        <f t="shared" ca="1" si="35"/>
        <v>58</v>
      </c>
      <c r="I1348" s="3">
        <f ca="1">SUMPRODUCT(C1348:H1348/SUM(C1348:H1348),對照表!$D$4:$I$4)/2.5</f>
        <v>0.18623376623376625</v>
      </c>
      <c r="J1348">
        <f ca="1">SUM(表格1[[#This Row],[step1]:[step3]])</f>
        <v>197</v>
      </c>
      <c r="K1348">
        <f ca="1">SUM(表格1[[#This Row],[step4]:[step6]])</f>
        <v>188</v>
      </c>
    </row>
    <row r="1349" spans="1:11" x14ac:dyDescent="0.4">
      <c r="A1349">
        <f t="shared" si="34"/>
        <v>84</v>
      </c>
      <c r="B1349">
        <v>24</v>
      </c>
      <c r="C1349">
        <f t="shared" ca="1" si="35"/>
        <v>57</v>
      </c>
      <c r="D1349">
        <f t="shared" ca="1" si="35"/>
        <v>106</v>
      </c>
      <c r="E1349">
        <f t="shared" ca="1" si="35"/>
        <v>36</v>
      </c>
      <c r="F1349">
        <f t="shared" ca="1" si="35"/>
        <v>109</v>
      </c>
      <c r="G1349">
        <f t="shared" ca="1" si="35"/>
        <v>62</v>
      </c>
      <c r="H1349">
        <f t="shared" ca="1" si="35"/>
        <v>4</v>
      </c>
      <c r="I1349" s="3">
        <f ca="1">SUMPRODUCT(C1349:H1349/SUM(C1349:H1349),對照表!$D$4:$I$4)/2.5</f>
        <v>0.19438502673796793</v>
      </c>
      <c r="J1349">
        <f ca="1">SUM(表格1[[#This Row],[step1]:[step3]])</f>
        <v>199</v>
      </c>
      <c r="K1349">
        <f ca="1">SUM(表格1[[#This Row],[step4]:[step6]])</f>
        <v>175</v>
      </c>
    </row>
    <row r="1350" spans="1:11" x14ac:dyDescent="0.4">
      <c r="A1350">
        <f t="shared" si="34"/>
        <v>85</v>
      </c>
      <c r="B1350">
        <v>24</v>
      </c>
      <c r="C1350">
        <f t="shared" ca="1" si="35"/>
        <v>124</v>
      </c>
      <c r="D1350">
        <f t="shared" ca="1" si="35"/>
        <v>33</v>
      </c>
      <c r="E1350">
        <f t="shared" ca="1" si="35"/>
        <v>54</v>
      </c>
      <c r="F1350">
        <f t="shared" ca="1" si="35"/>
        <v>9</v>
      </c>
      <c r="G1350">
        <f t="shared" ca="1" si="35"/>
        <v>108</v>
      </c>
      <c r="H1350">
        <f t="shared" ca="1" si="35"/>
        <v>96</v>
      </c>
      <c r="I1350" s="3">
        <f ca="1">SUMPRODUCT(C1350:H1350/SUM(C1350:H1350),對照表!$D$4:$I$4)/2.5</f>
        <v>0.16792452830188678</v>
      </c>
      <c r="J1350">
        <f ca="1">SUM(表格1[[#This Row],[step1]:[step3]])</f>
        <v>211</v>
      </c>
      <c r="K1350">
        <f ca="1">SUM(表格1[[#This Row],[step4]:[step6]])</f>
        <v>213</v>
      </c>
    </row>
    <row r="1351" spans="1:11" x14ac:dyDescent="0.4">
      <c r="A1351">
        <f t="shared" si="34"/>
        <v>85</v>
      </c>
      <c r="B1351">
        <v>24</v>
      </c>
      <c r="C1351">
        <f t="shared" ca="1" si="35"/>
        <v>122</v>
      </c>
      <c r="D1351">
        <f t="shared" ca="1" si="35"/>
        <v>175</v>
      </c>
      <c r="E1351">
        <f t="shared" ca="1" si="35"/>
        <v>10</v>
      </c>
      <c r="F1351">
        <f t="shared" ref="C1351:H1414" ca="1" si="36">ABS(ROUND(_xlfn.NORM.INV(RAND(),0,1)*100,0))</f>
        <v>33</v>
      </c>
      <c r="G1351">
        <f t="shared" ca="1" si="36"/>
        <v>36</v>
      </c>
      <c r="H1351">
        <f t="shared" ca="1" si="36"/>
        <v>11</v>
      </c>
      <c r="I1351" s="3">
        <f ca="1">SUMPRODUCT(C1351:H1351/SUM(C1351:H1351),對照表!$D$4:$I$4)/2.5</f>
        <v>0.2754521963824289</v>
      </c>
      <c r="J1351">
        <f ca="1">SUM(表格1[[#This Row],[step1]:[step3]])</f>
        <v>307</v>
      </c>
      <c r="K1351">
        <f ca="1">SUM(表格1[[#This Row],[step4]:[step6]])</f>
        <v>80</v>
      </c>
    </row>
    <row r="1352" spans="1:11" x14ac:dyDescent="0.4">
      <c r="A1352">
        <f t="shared" si="34"/>
        <v>85</v>
      </c>
      <c r="B1352">
        <v>24</v>
      </c>
      <c r="C1352">
        <f t="shared" ca="1" si="36"/>
        <v>178</v>
      </c>
      <c r="D1352">
        <f t="shared" ca="1" si="36"/>
        <v>36</v>
      </c>
      <c r="E1352">
        <f t="shared" ca="1" si="36"/>
        <v>70</v>
      </c>
      <c r="F1352">
        <f t="shared" ca="1" si="36"/>
        <v>59</v>
      </c>
      <c r="G1352">
        <f t="shared" ca="1" si="36"/>
        <v>76</v>
      </c>
      <c r="H1352">
        <f t="shared" ca="1" si="36"/>
        <v>4</v>
      </c>
      <c r="I1352" s="3">
        <f ca="1">SUMPRODUCT(C1352:H1352/SUM(C1352:H1352),對照表!$D$4:$I$4)/2.5</f>
        <v>0.24089834515366429</v>
      </c>
      <c r="J1352">
        <f ca="1">SUM(表格1[[#This Row],[step1]:[step3]])</f>
        <v>284</v>
      </c>
      <c r="K1352">
        <f ca="1">SUM(表格1[[#This Row],[step4]:[step6]])</f>
        <v>139</v>
      </c>
    </row>
    <row r="1353" spans="1:11" x14ac:dyDescent="0.4">
      <c r="A1353">
        <f t="shared" si="34"/>
        <v>85</v>
      </c>
      <c r="B1353">
        <v>24</v>
      </c>
      <c r="C1353">
        <f t="shared" ca="1" si="36"/>
        <v>66</v>
      </c>
      <c r="D1353">
        <f t="shared" ca="1" si="36"/>
        <v>6</v>
      </c>
      <c r="E1353">
        <f t="shared" ca="1" si="36"/>
        <v>19</v>
      </c>
      <c r="F1353">
        <f t="shared" ca="1" si="36"/>
        <v>53</v>
      </c>
      <c r="G1353">
        <f t="shared" ca="1" si="36"/>
        <v>134</v>
      </c>
      <c r="H1353">
        <f t="shared" ca="1" si="36"/>
        <v>191</v>
      </c>
      <c r="I1353" s="3">
        <f ca="1">SUMPRODUCT(C1353:H1353/SUM(C1353:H1353),對照表!$D$4:$I$4)/2.5</f>
        <v>7.9530916844349681E-2</v>
      </c>
      <c r="J1353">
        <f ca="1">SUM(表格1[[#This Row],[step1]:[step3]])</f>
        <v>91</v>
      </c>
      <c r="K1353">
        <f ca="1">SUM(表格1[[#This Row],[step4]:[step6]])</f>
        <v>378</v>
      </c>
    </row>
    <row r="1354" spans="1:11" x14ac:dyDescent="0.4">
      <c r="A1354">
        <f t="shared" si="34"/>
        <v>85</v>
      </c>
      <c r="B1354">
        <v>24</v>
      </c>
      <c r="C1354">
        <f t="shared" ca="1" si="36"/>
        <v>141</v>
      </c>
      <c r="D1354">
        <f t="shared" ca="1" si="36"/>
        <v>71</v>
      </c>
      <c r="E1354">
        <f t="shared" ca="1" si="36"/>
        <v>56</v>
      </c>
      <c r="F1354">
        <f t="shared" ca="1" si="36"/>
        <v>119</v>
      </c>
      <c r="G1354">
        <f t="shared" ca="1" si="36"/>
        <v>14</v>
      </c>
      <c r="H1354">
        <f t="shared" ca="1" si="36"/>
        <v>38</v>
      </c>
      <c r="I1354" s="3">
        <f ca="1">SUMPRODUCT(C1354:H1354/SUM(C1354:H1354),對照表!$D$4:$I$4)/2.5</f>
        <v>0.22961275626423688</v>
      </c>
      <c r="J1354">
        <f ca="1">SUM(表格1[[#This Row],[step1]:[step3]])</f>
        <v>268</v>
      </c>
      <c r="K1354">
        <f ca="1">SUM(表格1[[#This Row],[step4]:[step6]])</f>
        <v>171</v>
      </c>
    </row>
    <row r="1355" spans="1:11" x14ac:dyDescent="0.4">
      <c r="A1355">
        <f t="shared" si="34"/>
        <v>85</v>
      </c>
      <c r="B1355">
        <v>24</v>
      </c>
      <c r="C1355">
        <f t="shared" ca="1" si="36"/>
        <v>3</v>
      </c>
      <c r="D1355">
        <f t="shared" ca="1" si="36"/>
        <v>15</v>
      </c>
      <c r="E1355">
        <f t="shared" ca="1" si="36"/>
        <v>59</v>
      </c>
      <c r="F1355">
        <f t="shared" ca="1" si="36"/>
        <v>136</v>
      </c>
      <c r="G1355">
        <f t="shared" ca="1" si="36"/>
        <v>43</v>
      </c>
      <c r="H1355">
        <f t="shared" ca="1" si="36"/>
        <v>4</v>
      </c>
      <c r="I1355" s="3">
        <f ca="1">SUMPRODUCT(C1355:H1355/SUM(C1355:H1355),對照表!$D$4:$I$4)/2.5</f>
        <v>0.11961538461538464</v>
      </c>
      <c r="J1355">
        <f ca="1">SUM(表格1[[#This Row],[step1]:[step3]])</f>
        <v>77</v>
      </c>
      <c r="K1355">
        <f ca="1">SUM(表格1[[#This Row],[step4]:[step6]])</f>
        <v>183</v>
      </c>
    </row>
    <row r="1356" spans="1:11" x14ac:dyDescent="0.4">
      <c r="A1356">
        <f t="shared" si="34"/>
        <v>85</v>
      </c>
      <c r="B1356">
        <v>24</v>
      </c>
      <c r="C1356">
        <f t="shared" ca="1" si="36"/>
        <v>99</v>
      </c>
      <c r="D1356">
        <f t="shared" ca="1" si="36"/>
        <v>59</v>
      </c>
      <c r="E1356">
        <f t="shared" ca="1" si="36"/>
        <v>134</v>
      </c>
      <c r="F1356">
        <f t="shared" ca="1" si="36"/>
        <v>144</v>
      </c>
      <c r="G1356">
        <f t="shared" ca="1" si="36"/>
        <v>12</v>
      </c>
      <c r="H1356">
        <f t="shared" ca="1" si="36"/>
        <v>162</v>
      </c>
      <c r="I1356" s="3">
        <f ca="1">SUMPRODUCT(C1356:H1356/SUM(C1356:H1356),對照表!$D$4:$I$4)/2.5</f>
        <v>0.16147540983606559</v>
      </c>
      <c r="J1356">
        <f ca="1">SUM(表格1[[#This Row],[step1]:[step3]])</f>
        <v>292</v>
      </c>
      <c r="K1356">
        <f ca="1">SUM(表格1[[#This Row],[step4]:[step6]])</f>
        <v>318</v>
      </c>
    </row>
    <row r="1357" spans="1:11" x14ac:dyDescent="0.4">
      <c r="A1357">
        <f t="shared" ref="A1357:A1420" si="37">ROUNDDOWN(ROW()/10-50,0)</f>
        <v>85</v>
      </c>
      <c r="B1357">
        <v>24</v>
      </c>
      <c r="C1357">
        <f t="shared" ca="1" si="36"/>
        <v>150</v>
      </c>
      <c r="D1357">
        <f t="shared" ca="1" si="36"/>
        <v>31</v>
      </c>
      <c r="E1357">
        <f t="shared" ca="1" si="36"/>
        <v>144</v>
      </c>
      <c r="F1357">
        <f t="shared" ca="1" si="36"/>
        <v>130</v>
      </c>
      <c r="G1357">
        <f t="shared" ca="1" si="36"/>
        <v>85</v>
      </c>
      <c r="H1357">
        <f t="shared" ca="1" si="36"/>
        <v>195</v>
      </c>
      <c r="I1357" s="3">
        <f ca="1">SUMPRODUCT(C1357:H1357/SUM(C1357:H1357),對照表!$D$4:$I$4)/2.5</f>
        <v>0.15115646258503401</v>
      </c>
      <c r="J1357">
        <f ca="1">SUM(表格1[[#This Row],[step1]:[step3]])</f>
        <v>325</v>
      </c>
      <c r="K1357">
        <f ca="1">SUM(表格1[[#This Row],[step4]:[step6]])</f>
        <v>410</v>
      </c>
    </row>
    <row r="1358" spans="1:11" x14ac:dyDescent="0.4">
      <c r="A1358">
        <f t="shared" si="37"/>
        <v>85</v>
      </c>
      <c r="B1358">
        <v>24</v>
      </c>
      <c r="C1358">
        <f t="shared" ca="1" si="36"/>
        <v>17</v>
      </c>
      <c r="D1358">
        <f t="shared" ca="1" si="36"/>
        <v>59</v>
      </c>
      <c r="E1358">
        <f t="shared" ca="1" si="36"/>
        <v>147</v>
      </c>
      <c r="F1358">
        <f t="shared" ca="1" si="36"/>
        <v>86</v>
      </c>
      <c r="G1358">
        <f t="shared" ca="1" si="36"/>
        <v>75</v>
      </c>
      <c r="H1358">
        <f t="shared" ca="1" si="36"/>
        <v>98</v>
      </c>
      <c r="I1358" s="3">
        <f ca="1">SUMPRODUCT(C1358:H1358/SUM(C1358:H1358),對照表!$D$4:$I$4)/2.5</f>
        <v>0.12966804979253113</v>
      </c>
      <c r="J1358">
        <f ca="1">SUM(表格1[[#This Row],[step1]:[step3]])</f>
        <v>223</v>
      </c>
      <c r="K1358">
        <f ca="1">SUM(表格1[[#This Row],[step4]:[step6]])</f>
        <v>259</v>
      </c>
    </row>
    <row r="1359" spans="1:11" x14ac:dyDescent="0.4">
      <c r="A1359">
        <f t="shared" si="37"/>
        <v>85</v>
      </c>
      <c r="B1359">
        <v>24</v>
      </c>
      <c r="C1359">
        <f t="shared" ca="1" si="36"/>
        <v>39</v>
      </c>
      <c r="D1359">
        <f t="shared" ca="1" si="36"/>
        <v>4</v>
      </c>
      <c r="E1359">
        <f t="shared" ca="1" si="36"/>
        <v>210</v>
      </c>
      <c r="F1359">
        <f t="shared" ca="1" si="36"/>
        <v>135</v>
      </c>
      <c r="G1359">
        <f t="shared" ca="1" si="36"/>
        <v>50</v>
      </c>
      <c r="H1359">
        <f t="shared" ca="1" si="36"/>
        <v>86</v>
      </c>
      <c r="I1359" s="3">
        <f ca="1">SUMPRODUCT(C1359:H1359/SUM(C1359:H1359),對照表!$D$4:$I$4)/2.5</f>
        <v>0.13797709923664123</v>
      </c>
      <c r="J1359">
        <f ca="1">SUM(表格1[[#This Row],[step1]:[step3]])</f>
        <v>253</v>
      </c>
      <c r="K1359">
        <f ca="1">SUM(表格1[[#This Row],[step4]:[step6]])</f>
        <v>271</v>
      </c>
    </row>
    <row r="1360" spans="1:11" x14ac:dyDescent="0.4">
      <c r="A1360">
        <f t="shared" si="37"/>
        <v>86</v>
      </c>
      <c r="B1360">
        <v>24</v>
      </c>
      <c r="C1360">
        <f t="shared" ca="1" si="36"/>
        <v>36</v>
      </c>
      <c r="D1360">
        <f t="shared" ca="1" si="36"/>
        <v>33</v>
      </c>
      <c r="E1360">
        <f t="shared" ca="1" si="36"/>
        <v>118</v>
      </c>
      <c r="F1360">
        <f t="shared" ca="1" si="36"/>
        <v>40</v>
      </c>
      <c r="G1360">
        <f t="shared" ca="1" si="36"/>
        <v>158</v>
      </c>
      <c r="H1360">
        <f t="shared" ca="1" si="36"/>
        <v>80</v>
      </c>
      <c r="I1360" s="3">
        <f ca="1">SUMPRODUCT(C1360:H1360/SUM(C1360:H1360),對照表!$D$4:$I$4)/2.5</f>
        <v>0.11161290322580646</v>
      </c>
      <c r="J1360">
        <f ca="1">SUM(表格1[[#This Row],[step1]:[step3]])</f>
        <v>187</v>
      </c>
      <c r="K1360">
        <f ca="1">SUM(表格1[[#This Row],[step4]:[step6]])</f>
        <v>278</v>
      </c>
    </row>
    <row r="1361" spans="1:11" x14ac:dyDescent="0.4">
      <c r="A1361">
        <f t="shared" si="37"/>
        <v>86</v>
      </c>
      <c r="B1361">
        <v>24</v>
      </c>
      <c r="C1361">
        <f t="shared" ca="1" si="36"/>
        <v>47</v>
      </c>
      <c r="D1361">
        <f t="shared" ca="1" si="36"/>
        <v>35</v>
      </c>
      <c r="E1361">
        <f t="shared" ca="1" si="36"/>
        <v>1</v>
      </c>
      <c r="F1361">
        <f t="shared" ca="1" si="36"/>
        <v>34</v>
      </c>
      <c r="G1361">
        <f t="shared" ca="1" si="36"/>
        <v>93</v>
      </c>
      <c r="H1361">
        <f t="shared" ca="1" si="36"/>
        <v>5</v>
      </c>
      <c r="I1361" s="3">
        <f ca="1">SUMPRODUCT(C1361:H1361/SUM(C1361:H1361),對照表!$D$4:$I$4)/2.5</f>
        <v>0.15302325581395348</v>
      </c>
      <c r="J1361">
        <f ca="1">SUM(表格1[[#This Row],[step1]:[step3]])</f>
        <v>83</v>
      </c>
      <c r="K1361">
        <f ca="1">SUM(表格1[[#This Row],[step4]:[step6]])</f>
        <v>132</v>
      </c>
    </row>
    <row r="1362" spans="1:11" x14ac:dyDescent="0.4">
      <c r="A1362">
        <f t="shared" si="37"/>
        <v>86</v>
      </c>
      <c r="B1362">
        <v>24</v>
      </c>
      <c r="C1362">
        <f t="shared" ca="1" si="36"/>
        <v>52</v>
      </c>
      <c r="D1362">
        <f t="shared" ca="1" si="36"/>
        <v>28</v>
      </c>
      <c r="E1362">
        <f t="shared" ca="1" si="36"/>
        <v>24</v>
      </c>
      <c r="F1362">
        <f t="shared" ca="1" si="36"/>
        <v>32</v>
      </c>
      <c r="G1362">
        <f t="shared" ca="1" si="36"/>
        <v>27</v>
      </c>
      <c r="H1362">
        <f t="shared" ca="1" si="36"/>
        <v>30</v>
      </c>
      <c r="I1362" s="3">
        <f ca="1">SUMPRODUCT(C1362:H1362/SUM(C1362:H1362),對照表!$D$4:$I$4)/2.5</f>
        <v>0.19274611398963731</v>
      </c>
      <c r="J1362">
        <f ca="1">SUM(表格1[[#This Row],[step1]:[step3]])</f>
        <v>104</v>
      </c>
      <c r="K1362">
        <f ca="1">SUM(表格1[[#This Row],[step4]:[step6]])</f>
        <v>89</v>
      </c>
    </row>
    <row r="1363" spans="1:11" x14ac:dyDescent="0.4">
      <c r="A1363">
        <f t="shared" si="37"/>
        <v>86</v>
      </c>
      <c r="B1363">
        <v>24</v>
      </c>
      <c r="C1363">
        <f t="shared" ca="1" si="36"/>
        <v>135</v>
      </c>
      <c r="D1363">
        <f t="shared" ca="1" si="36"/>
        <v>103</v>
      </c>
      <c r="E1363">
        <f t="shared" ca="1" si="36"/>
        <v>23</v>
      </c>
      <c r="F1363">
        <f t="shared" ca="1" si="36"/>
        <v>195</v>
      </c>
      <c r="G1363">
        <f t="shared" ca="1" si="36"/>
        <v>46</v>
      </c>
      <c r="H1363">
        <f t="shared" ca="1" si="36"/>
        <v>32</v>
      </c>
      <c r="I1363" s="3">
        <f ca="1">SUMPRODUCT(C1363:H1363/SUM(C1363:H1363),對照表!$D$4:$I$4)/2.5</f>
        <v>0.20411985018726592</v>
      </c>
      <c r="J1363">
        <f ca="1">SUM(表格1[[#This Row],[step1]:[step3]])</f>
        <v>261</v>
      </c>
      <c r="K1363">
        <f ca="1">SUM(表格1[[#This Row],[step4]:[step6]])</f>
        <v>273</v>
      </c>
    </row>
    <row r="1364" spans="1:11" x14ac:dyDescent="0.4">
      <c r="A1364">
        <f t="shared" si="37"/>
        <v>86</v>
      </c>
      <c r="B1364">
        <v>24</v>
      </c>
      <c r="C1364">
        <f t="shared" ca="1" si="36"/>
        <v>158</v>
      </c>
      <c r="D1364">
        <f t="shared" ca="1" si="36"/>
        <v>22</v>
      </c>
      <c r="E1364">
        <f t="shared" ca="1" si="36"/>
        <v>12</v>
      </c>
      <c r="F1364">
        <f t="shared" ca="1" si="36"/>
        <v>89</v>
      </c>
      <c r="G1364">
        <f t="shared" ca="1" si="36"/>
        <v>92</v>
      </c>
      <c r="H1364">
        <f t="shared" ca="1" si="36"/>
        <v>65</v>
      </c>
      <c r="I1364" s="3">
        <f ca="1">SUMPRODUCT(C1364:H1364/SUM(C1364:H1364),對照表!$D$4:$I$4)/2.5</f>
        <v>0.18515981735159817</v>
      </c>
      <c r="J1364">
        <f ca="1">SUM(表格1[[#This Row],[step1]:[step3]])</f>
        <v>192</v>
      </c>
      <c r="K1364">
        <f ca="1">SUM(表格1[[#This Row],[step4]:[step6]])</f>
        <v>246</v>
      </c>
    </row>
    <row r="1365" spans="1:11" x14ac:dyDescent="0.4">
      <c r="A1365">
        <f t="shared" si="37"/>
        <v>86</v>
      </c>
      <c r="B1365">
        <v>24</v>
      </c>
      <c r="C1365">
        <f t="shared" ca="1" si="36"/>
        <v>163</v>
      </c>
      <c r="D1365">
        <f t="shared" ca="1" si="36"/>
        <v>131</v>
      </c>
      <c r="E1365">
        <f t="shared" ca="1" si="36"/>
        <v>212</v>
      </c>
      <c r="F1365">
        <f t="shared" ca="1" si="36"/>
        <v>2</v>
      </c>
      <c r="G1365">
        <f t="shared" ca="1" si="36"/>
        <v>12</v>
      </c>
      <c r="H1365">
        <f t="shared" ca="1" si="36"/>
        <v>67</v>
      </c>
      <c r="I1365" s="3">
        <f ca="1">SUMPRODUCT(C1365:H1365/SUM(C1365:H1365),對照表!$D$4:$I$4)/2.5</f>
        <v>0.2505962521294719</v>
      </c>
      <c r="J1365">
        <f ca="1">SUM(表格1[[#This Row],[step1]:[step3]])</f>
        <v>506</v>
      </c>
      <c r="K1365">
        <f ca="1">SUM(表格1[[#This Row],[step4]:[step6]])</f>
        <v>81</v>
      </c>
    </row>
    <row r="1366" spans="1:11" x14ac:dyDescent="0.4">
      <c r="A1366">
        <f t="shared" si="37"/>
        <v>86</v>
      </c>
      <c r="B1366">
        <v>24</v>
      </c>
      <c r="C1366">
        <f t="shared" ca="1" si="36"/>
        <v>16</v>
      </c>
      <c r="D1366">
        <f t="shared" ca="1" si="36"/>
        <v>96</v>
      </c>
      <c r="E1366">
        <f t="shared" ca="1" si="36"/>
        <v>31</v>
      </c>
      <c r="F1366">
        <f t="shared" ca="1" si="36"/>
        <v>153</v>
      </c>
      <c r="G1366">
        <f t="shared" ca="1" si="36"/>
        <v>66</v>
      </c>
      <c r="H1366">
        <f t="shared" ca="1" si="36"/>
        <v>1</v>
      </c>
      <c r="I1366" s="3">
        <f ca="1">SUMPRODUCT(C1366:H1366/SUM(C1366:H1366),對照表!$D$4:$I$4)/2.5</f>
        <v>0.15619834710743802</v>
      </c>
      <c r="J1366">
        <f ca="1">SUM(表格1[[#This Row],[step1]:[step3]])</f>
        <v>143</v>
      </c>
      <c r="K1366">
        <f ca="1">SUM(表格1[[#This Row],[step4]:[step6]])</f>
        <v>220</v>
      </c>
    </row>
    <row r="1367" spans="1:11" x14ac:dyDescent="0.4">
      <c r="A1367">
        <f t="shared" si="37"/>
        <v>86</v>
      </c>
      <c r="B1367">
        <v>24</v>
      </c>
      <c r="C1367">
        <f t="shared" ca="1" si="36"/>
        <v>21</v>
      </c>
      <c r="D1367">
        <f t="shared" ca="1" si="36"/>
        <v>69</v>
      </c>
      <c r="E1367">
        <f t="shared" ca="1" si="36"/>
        <v>49</v>
      </c>
      <c r="F1367">
        <f t="shared" ca="1" si="36"/>
        <v>54</v>
      </c>
      <c r="G1367">
        <f t="shared" ca="1" si="36"/>
        <v>120</v>
      </c>
      <c r="H1367">
        <f t="shared" ca="1" si="36"/>
        <v>56</v>
      </c>
      <c r="I1367" s="3">
        <f ca="1">SUMPRODUCT(C1367:H1367/SUM(C1367:H1367),對照表!$D$4:$I$4)/2.5</f>
        <v>0.1200542005420054</v>
      </c>
      <c r="J1367">
        <f ca="1">SUM(表格1[[#This Row],[step1]:[step3]])</f>
        <v>139</v>
      </c>
      <c r="K1367">
        <f ca="1">SUM(表格1[[#This Row],[step4]:[step6]])</f>
        <v>230</v>
      </c>
    </row>
    <row r="1368" spans="1:11" x14ac:dyDescent="0.4">
      <c r="A1368">
        <f t="shared" si="37"/>
        <v>86</v>
      </c>
      <c r="B1368">
        <v>24</v>
      </c>
      <c r="C1368">
        <f t="shared" ca="1" si="36"/>
        <v>82</v>
      </c>
      <c r="D1368">
        <f t="shared" ca="1" si="36"/>
        <v>78</v>
      </c>
      <c r="E1368">
        <f t="shared" ca="1" si="36"/>
        <v>24</v>
      </c>
      <c r="F1368">
        <f t="shared" ca="1" si="36"/>
        <v>36</v>
      </c>
      <c r="G1368">
        <f t="shared" ca="1" si="36"/>
        <v>9</v>
      </c>
      <c r="H1368">
        <f t="shared" ca="1" si="36"/>
        <v>45</v>
      </c>
      <c r="I1368" s="3">
        <f ca="1">SUMPRODUCT(C1368:H1368/SUM(C1368:H1368),對照表!$D$4:$I$4)/2.5</f>
        <v>0.23576642335766426</v>
      </c>
      <c r="J1368">
        <f ca="1">SUM(表格1[[#This Row],[step1]:[step3]])</f>
        <v>184</v>
      </c>
      <c r="K1368">
        <f ca="1">SUM(表格1[[#This Row],[step4]:[step6]])</f>
        <v>90</v>
      </c>
    </row>
    <row r="1369" spans="1:11" x14ac:dyDescent="0.4">
      <c r="A1369">
        <f t="shared" si="37"/>
        <v>86</v>
      </c>
      <c r="B1369">
        <v>24</v>
      </c>
      <c r="C1369">
        <f t="shared" ca="1" si="36"/>
        <v>89</v>
      </c>
      <c r="D1369">
        <f t="shared" ca="1" si="36"/>
        <v>6</v>
      </c>
      <c r="E1369">
        <f t="shared" ca="1" si="36"/>
        <v>108</v>
      </c>
      <c r="F1369">
        <f t="shared" ca="1" si="36"/>
        <v>5</v>
      </c>
      <c r="G1369">
        <f t="shared" ca="1" si="36"/>
        <v>86</v>
      </c>
      <c r="H1369">
        <f t="shared" ca="1" si="36"/>
        <v>104</v>
      </c>
      <c r="I1369" s="3">
        <f ca="1">SUMPRODUCT(C1369:H1369/SUM(C1369:H1369),對照表!$D$4:$I$4)/2.5</f>
        <v>0.14949748743718591</v>
      </c>
      <c r="J1369">
        <f ca="1">SUM(表格1[[#This Row],[step1]:[step3]])</f>
        <v>203</v>
      </c>
      <c r="K1369">
        <f ca="1">SUM(表格1[[#This Row],[step4]:[step6]])</f>
        <v>195</v>
      </c>
    </row>
    <row r="1370" spans="1:11" x14ac:dyDescent="0.4">
      <c r="A1370">
        <f t="shared" si="37"/>
        <v>87</v>
      </c>
      <c r="B1370">
        <v>24</v>
      </c>
      <c r="C1370">
        <f t="shared" ca="1" si="36"/>
        <v>97</v>
      </c>
      <c r="D1370">
        <f t="shared" ca="1" si="36"/>
        <v>6</v>
      </c>
      <c r="E1370">
        <f t="shared" ca="1" si="36"/>
        <v>200</v>
      </c>
      <c r="F1370">
        <f t="shared" ca="1" si="36"/>
        <v>44</v>
      </c>
      <c r="G1370">
        <f t="shared" ca="1" si="36"/>
        <v>29</v>
      </c>
      <c r="H1370">
        <f t="shared" ca="1" si="36"/>
        <v>5</v>
      </c>
      <c r="I1370" s="3">
        <f ca="1">SUMPRODUCT(C1370:H1370/SUM(C1370:H1370),對照表!$D$4:$I$4)/2.5</f>
        <v>0.22309711286089237</v>
      </c>
      <c r="J1370">
        <f ca="1">SUM(表格1[[#This Row],[step1]:[step3]])</f>
        <v>303</v>
      </c>
      <c r="K1370">
        <f ca="1">SUM(表格1[[#This Row],[step4]:[step6]])</f>
        <v>78</v>
      </c>
    </row>
    <row r="1371" spans="1:11" x14ac:dyDescent="0.4">
      <c r="A1371">
        <f t="shared" si="37"/>
        <v>87</v>
      </c>
      <c r="B1371">
        <v>24</v>
      </c>
      <c r="C1371">
        <f t="shared" ca="1" si="36"/>
        <v>6</v>
      </c>
      <c r="D1371">
        <f t="shared" ca="1" si="36"/>
        <v>162</v>
      </c>
      <c r="E1371">
        <f t="shared" ca="1" si="36"/>
        <v>51</v>
      </c>
      <c r="F1371">
        <f t="shared" ca="1" si="36"/>
        <v>106</v>
      </c>
      <c r="G1371">
        <f t="shared" ca="1" si="36"/>
        <v>46</v>
      </c>
      <c r="H1371">
        <f t="shared" ca="1" si="36"/>
        <v>43</v>
      </c>
      <c r="I1371" s="3">
        <f ca="1">SUMPRODUCT(C1371:H1371/SUM(C1371:H1371),對照表!$D$4:$I$4)/2.5</f>
        <v>0.17342995169082126</v>
      </c>
      <c r="J1371">
        <f ca="1">SUM(表格1[[#This Row],[step1]:[step3]])</f>
        <v>219</v>
      </c>
      <c r="K1371">
        <f ca="1">SUM(表格1[[#This Row],[step4]:[step6]])</f>
        <v>195</v>
      </c>
    </row>
    <row r="1372" spans="1:11" x14ac:dyDescent="0.4">
      <c r="A1372">
        <f t="shared" si="37"/>
        <v>87</v>
      </c>
      <c r="B1372">
        <v>24</v>
      </c>
      <c r="C1372">
        <f t="shared" ca="1" si="36"/>
        <v>98</v>
      </c>
      <c r="D1372">
        <f t="shared" ca="1" si="36"/>
        <v>54</v>
      </c>
      <c r="E1372">
        <f t="shared" ca="1" si="36"/>
        <v>25</v>
      </c>
      <c r="F1372">
        <f t="shared" ca="1" si="36"/>
        <v>10</v>
      </c>
      <c r="G1372">
        <f t="shared" ca="1" si="36"/>
        <v>97</v>
      </c>
      <c r="H1372">
        <f t="shared" ca="1" si="36"/>
        <v>146</v>
      </c>
      <c r="I1372" s="3">
        <f ca="1">SUMPRODUCT(C1372:H1372/SUM(C1372:H1372),對照表!$D$4:$I$4)/2.5</f>
        <v>0.1427906976744186</v>
      </c>
      <c r="J1372">
        <f ca="1">SUM(表格1[[#This Row],[step1]:[step3]])</f>
        <v>177</v>
      </c>
      <c r="K1372">
        <f ca="1">SUM(表格1[[#This Row],[step4]:[step6]])</f>
        <v>253</v>
      </c>
    </row>
    <row r="1373" spans="1:11" x14ac:dyDescent="0.4">
      <c r="A1373">
        <f t="shared" si="37"/>
        <v>87</v>
      </c>
      <c r="B1373">
        <v>24</v>
      </c>
      <c r="C1373">
        <f t="shared" ca="1" si="36"/>
        <v>19</v>
      </c>
      <c r="D1373">
        <f t="shared" ca="1" si="36"/>
        <v>79</v>
      </c>
      <c r="E1373">
        <f t="shared" ca="1" si="36"/>
        <v>58</v>
      </c>
      <c r="F1373">
        <f t="shared" ca="1" si="36"/>
        <v>10</v>
      </c>
      <c r="G1373">
        <f t="shared" ca="1" si="36"/>
        <v>117</v>
      </c>
      <c r="H1373">
        <f t="shared" ca="1" si="36"/>
        <v>139</v>
      </c>
      <c r="I1373" s="3">
        <f ca="1">SUMPRODUCT(C1373:H1373/SUM(C1373:H1373),對照表!$D$4:$I$4)/2.5</f>
        <v>0.10402843601895732</v>
      </c>
      <c r="J1373">
        <f ca="1">SUM(表格1[[#This Row],[step1]:[step3]])</f>
        <v>156</v>
      </c>
      <c r="K1373">
        <f ca="1">SUM(表格1[[#This Row],[step4]:[step6]])</f>
        <v>266</v>
      </c>
    </row>
    <row r="1374" spans="1:11" x14ac:dyDescent="0.4">
      <c r="A1374">
        <f t="shared" si="37"/>
        <v>87</v>
      </c>
      <c r="B1374">
        <v>24</v>
      </c>
      <c r="C1374">
        <f t="shared" ca="1" si="36"/>
        <v>44</v>
      </c>
      <c r="D1374">
        <f t="shared" ca="1" si="36"/>
        <v>175</v>
      </c>
      <c r="E1374">
        <f t="shared" ca="1" si="36"/>
        <v>122</v>
      </c>
      <c r="F1374">
        <f t="shared" ca="1" si="36"/>
        <v>27</v>
      </c>
      <c r="G1374">
        <f t="shared" ca="1" si="36"/>
        <v>120</v>
      </c>
      <c r="H1374">
        <f t="shared" ca="1" si="36"/>
        <v>2</v>
      </c>
      <c r="I1374" s="3">
        <f ca="1">SUMPRODUCT(C1374:H1374/SUM(C1374:H1374),對照表!$D$4:$I$4)/2.5</f>
        <v>0.1983673469387755</v>
      </c>
      <c r="J1374">
        <f ca="1">SUM(表格1[[#This Row],[step1]:[step3]])</f>
        <v>341</v>
      </c>
      <c r="K1374">
        <f ca="1">SUM(表格1[[#This Row],[step4]:[step6]])</f>
        <v>149</v>
      </c>
    </row>
    <row r="1375" spans="1:11" x14ac:dyDescent="0.4">
      <c r="A1375">
        <f t="shared" si="37"/>
        <v>87</v>
      </c>
      <c r="B1375">
        <v>24</v>
      </c>
      <c r="C1375">
        <f t="shared" ca="1" si="36"/>
        <v>156</v>
      </c>
      <c r="D1375">
        <f t="shared" ca="1" si="36"/>
        <v>90</v>
      </c>
      <c r="E1375">
        <f t="shared" ca="1" si="36"/>
        <v>185</v>
      </c>
      <c r="F1375">
        <f t="shared" ca="1" si="36"/>
        <v>70</v>
      </c>
      <c r="G1375">
        <f t="shared" ca="1" si="36"/>
        <v>15</v>
      </c>
      <c r="H1375">
        <f t="shared" ca="1" si="36"/>
        <v>48</v>
      </c>
      <c r="I1375" s="3">
        <f ca="1">SUMPRODUCT(C1375:H1375/SUM(C1375:H1375),對照表!$D$4:$I$4)/2.5</f>
        <v>0.23652482269503547</v>
      </c>
      <c r="J1375">
        <f ca="1">SUM(表格1[[#This Row],[step1]:[step3]])</f>
        <v>431</v>
      </c>
      <c r="K1375">
        <f ca="1">SUM(表格1[[#This Row],[step4]:[step6]])</f>
        <v>133</v>
      </c>
    </row>
    <row r="1376" spans="1:11" x14ac:dyDescent="0.4">
      <c r="A1376">
        <f t="shared" si="37"/>
        <v>87</v>
      </c>
      <c r="B1376">
        <v>24</v>
      </c>
      <c r="C1376">
        <f t="shared" ca="1" si="36"/>
        <v>153</v>
      </c>
      <c r="D1376">
        <f t="shared" ca="1" si="36"/>
        <v>151</v>
      </c>
      <c r="E1376">
        <f t="shared" ca="1" si="36"/>
        <v>103</v>
      </c>
      <c r="F1376">
        <f t="shared" ca="1" si="36"/>
        <v>44</v>
      </c>
      <c r="G1376">
        <f t="shared" ca="1" si="36"/>
        <v>11</v>
      </c>
      <c r="H1376">
        <f t="shared" ca="1" si="36"/>
        <v>91</v>
      </c>
      <c r="I1376" s="3">
        <f ca="1">SUMPRODUCT(C1376:H1376/SUM(C1376:H1376),對照表!$D$4:$I$4)/2.5</f>
        <v>0.23779385171790235</v>
      </c>
      <c r="J1376">
        <f ca="1">SUM(表格1[[#This Row],[step1]:[step3]])</f>
        <v>407</v>
      </c>
      <c r="K1376">
        <f ca="1">SUM(表格1[[#This Row],[step4]:[step6]])</f>
        <v>146</v>
      </c>
    </row>
    <row r="1377" spans="1:11" x14ac:dyDescent="0.4">
      <c r="A1377">
        <f t="shared" si="37"/>
        <v>87</v>
      </c>
      <c r="B1377">
        <v>24</v>
      </c>
      <c r="C1377">
        <f t="shared" ca="1" si="36"/>
        <v>151</v>
      </c>
      <c r="D1377">
        <f t="shared" ca="1" si="36"/>
        <v>89</v>
      </c>
      <c r="E1377">
        <f t="shared" ca="1" si="36"/>
        <v>25</v>
      </c>
      <c r="F1377">
        <f t="shared" ca="1" si="36"/>
        <v>141</v>
      </c>
      <c r="G1377">
        <f t="shared" ca="1" si="36"/>
        <v>20</v>
      </c>
      <c r="H1377">
        <f t="shared" ca="1" si="36"/>
        <v>46</v>
      </c>
      <c r="I1377" s="3">
        <f ca="1">SUMPRODUCT(C1377:H1377/SUM(C1377:H1377),對照表!$D$4:$I$4)/2.5</f>
        <v>0.22500000000000001</v>
      </c>
      <c r="J1377">
        <f ca="1">SUM(表格1[[#This Row],[step1]:[step3]])</f>
        <v>265</v>
      </c>
      <c r="K1377">
        <f ca="1">SUM(表格1[[#This Row],[step4]:[step6]])</f>
        <v>207</v>
      </c>
    </row>
    <row r="1378" spans="1:11" x14ac:dyDescent="0.4">
      <c r="A1378">
        <f t="shared" si="37"/>
        <v>87</v>
      </c>
      <c r="B1378">
        <v>24</v>
      </c>
      <c r="C1378">
        <f t="shared" ca="1" si="36"/>
        <v>115</v>
      </c>
      <c r="D1378">
        <f t="shared" ca="1" si="36"/>
        <v>118</v>
      </c>
      <c r="E1378">
        <f t="shared" ca="1" si="36"/>
        <v>150</v>
      </c>
      <c r="F1378">
        <f t="shared" ca="1" si="36"/>
        <v>32</v>
      </c>
      <c r="G1378">
        <f t="shared" ca="1" si="36"/>
        <v>109</v>
      </c>
      <c r="H1378">
        <f t="shared" ca="1" si="36"/>
        <v>114</v>
      </c>
      <c r="I1378" s="3">
        <f ca="1">SUMPRODUCT(C1378:H1378/SUM(C1378:H1378),對照表!$D$4:$I$4)/2.5</f>
        <v>0.17962382445141067</v>
      </c>
      <c r="J1378">
        <f ca="1">SUM(表格1[[#This Row],[step1]:[step3]])</f>
        <v>383</v>
      </c>
      <c r="K1378">
        <f ca="1">SUM(表格1[[#This Row],[step4]:[step6]])</f>
        <v>255</v>
      </c>
    </row>
    <row r="1379" spans="1:11" x14ac:dyDescent="0.4">
      <c r="A1379">
        <f t="shared" si="37"/>
        <v>87</v>
      </c>
      <c r="B1379">
        <v>24</v>
      </c>
      <c r="C1379">
        <f t="shared" ca="1" si="36"/>
        <v>135</v>
      </c>
      <c r="D1379">
        <f t="shared" ca="1" si="36"/>
        <v>113</v>
      </c>
      <c r="E1379">
        <f t="shared" ca="1" si="36"/>
        <v>21</v>
      </c>
      <c r="F1379">
        <f t="shared" ca="1" si="36"/>
        <v>22</v>
      </c>
      <c r="G1379">
        <f t="shared" ca="1" si="36"/>
        <v>47</v>
      </c>
      <c r="H1379">
        <f t="shared" ca="1" si="36"/>
        <v>76</v>
      </c>
      <c r="I1379" s="3">
        <f ca="1">SUMPRODUCT(C1379:H1379/SUM(C1379:H1379),對照表!$D$4:$I$4)/2.5</f>
        <v>0.22777777777777777</v>
      </c>
      <c r="J1379">
        <f ca="1">SUM(表格1[[#This Row],[step1]:[step3]])</f>
        <v>269</v>
      </c>
      <c r="K1379">
        <f ca="1">SUM(表格1[[#This Row],[step4]:[step6]])</f>
        <v>145</v>
      </c>
    </row>
    <row r="1380" spans="1:11" x14ac:dyDescent="0.4">
      <c r="A1380">
        <f t="shared" si="37"/>
        <v>88</v>
      </c>
      <c r="B1380">
        <v>24</v>
      </c>
      <c r="C1380">
        <f t="shared" ca="1" si="36"/>
        <v>103</v>
      </c>
      <c r="D1380">
        <f t="shared" ca="1" si="36"/>
        <v>5</v>
      </c>
      <c r="E1380">
        <f t="shared" ca="1" si="36"/>
        <v>86</v>
      </c>
      <c r="F1380">
        <f t="shared" ca="1" si="36"/>
        <v>26</v>
      </c>
      <c r="G1380">
        <f t="shared" ca="1" si="36"/>
        <v>87</v>
      </c>
      <c r="H1380">
        <f t="shared" ca="1" si="36"/>
        <v>36</v>
      </c>
      <c r="I1380" s="3">
        <f ca="1">SUMPRODUCT(C1380:H1380/SUM(C1380:H1380),對照表!$D$4:$I$4)/2.5</f>
        <v>0.18221574344023322</v>
      </c>
      <c r="J1380">
        <f ca="1">SUM(表格1[[#This Row],[step1]:[step3]])</f>
        <v>194</v>
      </c>
      <c r="K1380">
        <f ca="1">SUM(表格1[[#This Row],[step4]:[step6]])</f>
        <v>149</v>
      </c>
    </row>
    <row r="1381" spans="1:11" x14ac:dyDescent="0.4">
      <c r="A1381">
        <f t="shared" si="37"/>
        <v>88</v>
      </c>
      <c r="B1381">
        <v>24</v>
      </c>
      <c r="C1381">
        <f t="shared" ca="1" si="36"/>
        <v>118</v>
      </c>
      <c r="D1381">
        <f t="shared" ca="1" si="36"/>
        <v>36</v>
      </c>
      <c r="E1381">
        <f t="shared" ca="1" si="36"/>
        <v>23</v>
      </c>
      <c r="F1381">
        <f t="shared" ca="1" si="36"/>
        <v>131</v>
      </c>
      <c r="G1381">
        <f t="shared" ca="1" si="36"/>
        <v>220</v>
      </c>
      <c r="H1381">
        <f t="shared" ca="1" si="36"/>
        <v>156</v>
      </c>
      <c r="I1381" s="3">
        <f ca="1">SUMPRODUCT(C1381:H1381/SUM(C1381:H1381),對照表!$D$4:$I$4)/2.5</f>
        <v>0.11067251461988303</v>
      </c>
      <c r="J1381">
        <f ca="1">SUM(表格1[[#This Row],[step1]:[step3]])</f>
        <v>177</v>
      </c>
      <c r="K1381">
        <f ca="1">SUM(表格1[[#This Row],[step4]:[step6]])</f>
        <v>507</v>
      </c>
    </row>
    <row r="1382" spans="1:11" x14ac:dyDescent="0.4">
      <c r="A1382">
        <f t="shared" si="37"/>
        <v>88</v>
      </c>
      <c r="B1382">
        <v>24</v>
      </c>
      <c r="C1382">
        <f t="shared" ca="1" si="36"/>
        <v>5</v>
      </c>
      <c r="D1382">
        <f t="shared" ca="1" si="36"/>
        <v>212</v>
      </c>
      <c r="E1382">
        <f t="shared" ca="1" si="36"/>
        <v>45</v>
      </c>
      <c r="F1382">
        <f t="shared" ca="1" si="36"/>
        <v>45</v>
      </c>
      <c r="G1382">
        <f t="shared" ca="1" si="36"/>
        <v>103</v>
      </c>
      <c r="H1382">
        <f t="shared" ca="1" si="36"/>
        <v>54</v>
      </c>
      <c r="I1382" s="3">
        <f ca="1">SUMPRODUCT(C1382:H1382/SUM(C1382:H1382),對照表!$D$4:$I$4)/2.5</f>
        <v>0.1704741379310345</v>
      </c>
      <c r="J1382">
        <f ca="1">SUM(表格1[[#This Row],[step1]:[step3]])</f>
        <v>262</v>
      </c>
      <c r="K1382">
        <f ca="1">SUM(表格1[[#This Row],[step4]:[step6]])</f>
        <v>202</v>
      </c>
    </row>
    <row r="1383" spans="1:11" x14ac:dyDescent="0.4">
      <c r="A1383">
        <f t="shared" si="37"/>
        <v>88</v>
      </c>
      <c r="B1383">
        <v>24</v>
      </c>
      <c r="C1383">
        <f t="shared" ca="1" si="36"/>
        <v>172</v>
      </c>
      <c r="D1383">
        <f t="shared" ca="1" si="36"/>
        <v>165</v>
      </c>
      <c r="E1383">
        <f t="shared" ca="1" si="36"/>
        <v>46</v>
      </c>
      <c r="F1383">
        <f t="shared" ca="1" si="36"/>
        <v>68</v>
      </c>
      <c r="G1383">
        <f t="shared" ca="1" si="36"/>
        <v>145</v>
      </c>
      <c r="H1383">
        <f t="shared" ca="1" si="36"/>
        <v>5</v>
      </c>
      <c r="I1383" s="3">
        <f ca="1">SUMPRODUCT(C1383:H1383/SUM(C1383:H1383),對照表!$D$4:$I$4)/2.5</f>
        <v>0.22346089850249581</v>
      </c>
      <c r="J1383">
        <f ca="1">SUM(表格1[[#This Row],[step1]:[step3]])</f>
        <v>383</v>
      </c>
      <c r="K1383">
        <f ca="1">SUM(表格1[[#This Row],[step4]:[step6]])</f>
        <v>218</v>
      </c>
    </row>
    <row r="1384" spans="1:11" x14ac:dyDescent="0.4">
      <c r="A1384">
        <f t="shared" si="37"/>
        <v>88</v>
      </c>
      <c r="B1384">
        <v>24</v>
      </c>
      <c r="C1384">
        <f t="shared" ca="1" si="36"/>
        <v>136</v>
      </c>
      <c r="D1384">
        <f t="shared" ca="1" si="36"/>
        <v>116</v>
      </c>
      <c r="E1384">
        <f t="shared" ca="1" si="36"/>
        <v>311</v>
      </c>
      <c r="F1384">
        <f t="shared" ca="1" si="36"/>
        <v>98</v>
      </c>
      <c r="G1384">
        <f t="shared" ca="1" si="36"/>
        <v>78</v>
      </c>
      <c r="H1384">
        <f t="shared" ca="1" si="36"/>
        <v>23</v>
      </c>
      <c r="I1384" s="3">
        <f ca="1">SUMPRODUCT(C1384:H1384/SUM(C1384:H1384),對照表!$D$4:$I$4)/2.5</f>
        <v>0.21154855643044618</v>
      </c>
      <c r="J1384">
        <f ca="1">SUM(表格1[[#This Row],[step1]:[step3]])</f>
        <v>563</v>
      </c>
      <c r="K1384">
        <f ca="1">SUM(表格1[[#This Row],[step4]:[step6]])</f>
        <v>199</v>
      </c>
    </row>
    <row r="1385" spans="1:11" x14ac:dyDescent="0.4">
      <c r="A1385">
        <f t="shared" si="37"/>
        <v>88</v>
      </c>
      <c r="B1385">
        <v>24</v>
      </c>
      <c r="C1385">
        <f t="shared" ca="1" si="36"/>
        <v>134</v>
      </c>
      <c r="D1385">
        <f t="shared" ca="1" si="36"/>
        <v>3</v>
      </c>
      <c r="E1385">
        <f t="shared" ca="1" si="36"/>
        <v>263</v>
      </c>
      <c r="F1385">
        <f t="shared" ca="1" si="36"/>
        <v>158</v>
      </c>
      <c r="G1385">
        <f t="shared" ca="1" si="36"/>
        <v>105</v>
      </c>
      <c r="H1385">
        <f t="shared" ca="1" si="36"/>
        <v>110</v>
      </c>
      <c r="I1385" s="3">
        <f ca="1">SUMPRODUCT(C1385:H1385/SUM(C1385:H1385),對照表!$D$4:$I$4)/2.5</f>
        <v>0.15899094437257438</v>
      </c>
      <c r="J1385">
        <f ca="1">SUM(表格1[[#This Row],[step1]:[step3]])</f>
        <v>400</v>
      </c>
      <c r="K1385">
        <f ca="1">SUM(表格1[[#This Row],[step4]:[step6]])</f>
        <v>373</v>
      </c>
    </row>
    <row r="1386" spans="1:11" x14ac:dyDescent="0.4">
      <c r="A1386">
        <f t="shared" si="37"/>
        <v>88</v>
      </c>
      <c r="B1386">
        <v>24</v>
      </c>
      <c r="C1386">
        <f t="shared" ca="1" si="36"/>
        <v>105</v>
      </c>
      <c r="D1386">
        <f t="shared" ca="1" si="36"/>
        <v>85</v>
      </c>
      <c r="E1386">
        <f t="shared" ca="1" si="36"/>
        <v>125</v>
      </c>
      <c r="F1386">
        <f t="shared" ca="1" si="36"/>
        <v>212</v>
      </c>
      <c r="G1386">
        <f t="shared" ca="1" si="36"/>
        <v>61</v>
      </c>
      <c r="H1386">
        <f t="shared" ca="1" si="36"/>
        <v>7</v>
      </c>
      <c r="I1386" s="3">
        <f ca="1">SUMPRODUCT(C1386:H1386/SUM(C1386:H1386),對照表!$D$4:$I$4)/2.5</f>
        <v>0.19109243697478992</v>
      </c>
      <c r="J1386">
        <f ca="1">SUM(表格1[[#This Row],[step1]:[step3]])</f>
        <v>315</v>
      </c>
      <c r="K1386">
        <f ca="1">SUM(表格1[[#This Row],[step4]:[step6]])</f>
        <v>280</v>
      </c>
    </row>
    <row r="1387" spans="1:11" x14ac:dyDescent="0.4">
      <c r="A1387">
        <f t="shared" si="37"/>
        <v>88</v>
      </c>
      <c r="B1387">
        <v>24</v>
      </c>
      <c r="C1387">
        <f t="shared" ca="1" si="36"/>
        <v>85</v>
      </c>
      <c r="D1387">
        <f t="shared" ca="1" si="36"/>
        <v>32</v>
      </c>
      <c r="E1387">
        <f t="shared" ca="1" si="36"/>
        <v>61</v>
      </c>
      <c r="F1387">
        <f t="shared" ca="1" si="36"/>
        <v>59</v>
      </c>
      <c r="G1387">
        <f t="shared" ca="1" si="36"/>
        <v>182</v>
      </c>
      <c r="H1387">
        <f t="shared" ca="1" si="36"/>
        <v>134</v>
      </c>
      <c r="I1387" s="3">
        <f ca="1">SUMPRODUCT(C1387:H1387/SUM(C1387:H1387),對照表!$D$4:$I$4)/2.5</f>
        <v>0.11157323688969259</v>
      </c>
      <c r="J1387">
        <f ca="1">SUM(表格1[[#This Row],[step1]:[step3]])</f>
        <v>178</v>
      </c>
      <c r="K1387">
        <f ca="1">SUM(表格1[[#This Row],[step4]:[step6]])</f>
        <v>375</v>
      </c>
    </row>
    <row r="1388" spans="1:11" x14ac:dyDescent="0.4">
      <c r="A1388">
        <f t="shared" si="37"/>
        <v>88</v>
      </c>
      <c r="B1388">
        <v>24</v>
      </c>
      <c r="C1388">
        <f t="shared" ca="1" si="36"/>
        <v>7</v>
      </c>
      <c r="D1388">
        <f t="shared" ca="1" si="36"/>
        <v>51</v>
      </c>
      <c r="E1388">
        <f t="shared" ca="1" si="36"/>
        <v>89</v>
      </c>
      <c r="F1388">
        <f t="shared" ca="1" si="36"/>
        <v>90</v>
      </c>
      <c r="G1388">
        <f t="shared" ca="1" si="36"/>
        <v>38</v>
      </c>
      <c r="H1388">
        <f t="shared" ca="1" si="36"/>
        <v>326</v>
      </c>
      <c r="I1388" s="3">
        <f ca="1">SUMPRODUCT(C1388:H1388/SUM(C1388:H1388),對照表!$D$4:$I$4)/2.5</f>
        <v>7.4708818635607327E-2</v>
      </c>
      <c r="J1388">
        <f ca="1">SUM(表格1[[#This Row],[step1]:[step3]])</f>
        <v>147</v>
      </c>
      <c r="K1388">
        <f ca="1">SUM(表格1[[#This Row],[step4]:[step6]])</f>
        <v>454</v>
      </c>
    </row>
    <row r="1389" spans="1:11" x14ac:dyDescent="0.4">
      <c r="A1389">
        <f t="shared" si="37"/>
        <v>88</v>
      </c>
      <c r="B1389">
        <v>24</v>
      </c>
      <c r="C1389">
        <f t="shared" ca="1" si="36"/>
        <v>8</v>
      </c>
      <c r="D1389">
        <f t="shared" ca="1" si="36"/>
        <v>105</v>
      </c>
      <c r="E1389">
        <f t="shared" ca="1" si="36"/>
        <v>12</v>
      </c>
      <c r="F1389">
        <f t="shared" ca="1" si="36"/>
        <v>91</v>
      </c>
      <c r="G1389">
        <f t="shared" ca="1" si="36"/>
        <v>97</v>
      </c>
      <c r="H1389">
        <f t="shared" ca="1" si="36"/>
        <v>109</v>
      </c>
      <c r="I1389" s="3">
        <f ca="1">SUMPRODUCT(C1389:H1389/SUM(C1389:H1389),對照表!$D$4:$I$4)/2.5</f>
        <v>0.109478672985782</v>
      </c>
      <c r="J1389">
        <f ca="1">SUM(表格1[[#This Row],[step1]:[step3]])</f>
        <v>125</v>
      </c>
      <c r="K1389">
        <f ca="1">SUM(表格1[[#This Row],[step4]:[step6]])</f>
        <v>297</v>
      </c>
    </row>
    <row r="1390" spans="1:11" x14ac:dyDescent="0.4">
      <c r="A1390">
        <f t="shared" si="37"/>
        <v>89</v>
      </c>
      <c r="B1390">
        <v>24</v>
      </c>
      <c r="C1390">
        <f t="shared" ca="1" si="36"/>
        <v>89</v>
      </c>
      <c r="D1390">
        <f t="shared" ca="1" si="36"/>
        <v>72</v>
      </c>
      <c r="E1390">
        <f t="shared" ca="1" si="36"/>
        <v>76</v>
      </c>
      <c r="F1390">
        <f t="shared" ca="1" si="36"/>
        <v>113</v>
      </c>
      <c r="G1390">
        <f t="shared" ca="1" si="36"/>
        <v>2</v>
      </c>
      <c r="H1390">
        <f t="shared" ca="1" si="36"/>
        <v>68</v>
      </c>
      <c r="I1390" s="3">
        <f ca="1">SUMPRODUCT(C1390:H1390/SUM(C1390:H1390),對照表!$D$4:$I$4)/2.5</f>
        <v>0.19928571428571429</v>
      </c>
      <c r="J1390">
        <f ca="1">SUM(表格1[[#This Row],[step1]:[step3]])</f>
        <v>237</v>
      </c>
      <c r="K1390">
        <f ca="1">SUM(表格1[[#This Row],[step4]:[step6]])</f>
        <v>183</v>
      </c>
    </row>
    <row r="1391" spans="1:11" x14ac:dyDescent="0.4">
      <c r="A1391">
        <f t="shared" si="37"/>
        <v>89</v>
      </c>
      <c r="B1391">
        <v>24</v>
      </c>
      <c r="C1391">
        <f t="shared" ca="1" si="36"/>
        <v>19</v>
      </c>
      <c r="D1391">
        <f t="shared" ca="1" si="36"/>
        <v>83</v>
      </c>
      <c r="E1391">
        <f t="shared" ca="1" si="36"/>
        <v>96</v>
      </c>
      <c r="F1391">
        <f t="shared" ca="1" si="36"/>
        <v>81</v>
      </c>
      <c r="G1391">
        <f t="shared" ca="1" si="36"/>
        <v>45</v>
      </c>
      <c r="H1391">
        <f t="shared" ca="1" si="36"/>
        <v>67</v>
      </c>
      <c r="I1391" s="3">
        <f ca="1">SUMPRODUCT(C1391:H1391/SUM(C1391:H1391),對照表!$D$4:$I$4)/2.5</f>
        <v>0.15294117647058822</v>
      </c>
      <c r="J1391">
        <f ca="1">SUM(表格1[[#This Row],[step1]:[step3]])</f>
        <v>198</v>
      </c>
      <c r="K1391">
        <f ca="1">SUM(表格1[[#This Row],[step4]:[step6]])</f>
        <v>193</v>
      </c>
    </row>
    <row r="1392" spans="1:11" x14ac:dyDescent="0.4">
      <c r="A1392">
        <f t="shared" si="37"/>
        <v>89</v>
      </c>
      <c r="B1392">
        <v>24</v>
      </c>
      <c r="C1392">
        <f t="shared" ca="1" si="36"/>
        <v>115</v>
      </c>
      <c r="D1392">
        <f t="shared" ca="1" si="36"/>
        <v>49</v>
      </c>
      <c r="E1392">
        <f t="shared" ca="1" si="36"/>
        <v>17</v>
      </c>
      <c r="F1392">
        <f t="shared" ca="1" si="36"/>
        <v>124</v>
      </c>
      <c r="G1392">
        <f t="shared" ca="1" si="36"/>
        <v>186</v>
      </c>
      <c r="H1392">
        <f t="shared" ca="1" si="36"/>
        <v>48</v>
      </c>
      <c r="I1392" s="3">
        <f ca="1">SUMPRODUCT(C1392:H1392/SUM(C1392:H1392),對照表!$D$4:$I$4)/2.5</f>
        <v>0.14192949907235622</v>
      </c>
      <c r="J1392">
        <f ca="1">SUM(表格1[[#This Row],[step1]:[step3]])</f>
        <v>181</v>
      </c>
      <c r="K1392">
        <f ca="1">SUM(表格1[[#This Row],[step4]:[step6]])</f>
        <v>358</v>
      </c>
    </row>
    <row r="1393" spans="1:11" x14ac:dyDescent="0.4">
      <c r="A1393">
        <f t="shared" si="37"/>
        <v>89</v>
      </c>
      <c r="B1393">
        <v>24</v>
      </c>
      <c r="C1393">
        <f t="shared" ca="1" si="36"/>
        <v>19</v>
      </c>
      <c r="D1393">
        <f t="shared" ca="1" si="36"/>
        <v>86</v>
      </c>
      <c r="E1393">
        <f t="shared" ca="1" si="36"/>
        <v>56</v>
      </c>
      <c r="F1393">
        <f t="shared" ca="1" si="36"/>
        <v>29</v>
      </c>
      <c r="G1393">
        <f t="shared" ca="1" si="36"/>
        <v>93</v>
      </c>
      <c r="H1393">
        <f t="shared" ca="1" si="36"/>
        <v>24</v>
      </c>
      <c r="I1393" s="3">
        <f ca="1">SUMPRODUCT(C1393:H1393/SUM(C1393:H1393),對照表!$D$4:$I$4)/2.5</f>
        <v>0.15472312703583063</v>
      </c>
      <c r="J1393">
        <f ca="1">SUM(表格1[[#This Row],[step1]:[step3]])</f>
        <v>161</v>
      </c>
      <c r="K1393">
        <f ca="1">SUM(表格1[[#This Row],[step4]:[step6]])</f>
        <v>146</v>
      </c>
    </row>
    <row r="1394" spans="1:11" x14ac:dyDescent="0.4">
      <c r="A1394">
        <f t="shared" si="37"/>
        <v>89</v>
      </c>
      <c r="B1394">
        <v>24</v>
      </c>
      <c r="C1394">
        <f t="shared" ref="C1394:H1457" ca="1" si="38">ABS(ROUND(_xlfn.NORM.INV(RAND(),0,1)*100,0))</f>
        <v>3</v>
      </c>
      <c r="D1394">
        <f t="shared" ca="1" si="38"/>
        <v>16</v>
      </c>
      <c r="E1394">
        <f t="shared" ca="1" si="38"/>
        <v>26</v>
      </c>
      <c r="F1394">
        <f t="shared" ca="1" si="38"/>
        <v>89</v>
      </c>
      <c r="G1394">
        <f t="shared" ca="1" si="38"/>
        <v>42</v>
      </c>
      <c r="H1394">
        <f t="shared" ca="1" si="38"/>
        <v>62</v>
      </c>
      <c r="I1394" s="3">
        <f ca="1">SUMPRODUCT(C1394:H1394/SUM(C1394:H1394),對照表!$D$4:$I$4)/2.5</f>
        <v>8.4453781512605047E-2</v>
      </c>
      <c r="J1394">
        <f ca="1">SUM(表格1[[#This Row],[step1]:[step3]])</f>
        <v>45</v>
      </c>
      <c r="K1394">
        <f ca="1">SUM(表格1[[#This Row],[step4]:[step6]])</f>
        <v>193</v>
      </c>
    </row>
    <row r="1395" spans="1:11" x14ac:dyDescent="0.4">
      <c r="A1395">
        <f t="shared" si="37"/>
        <v>89</v>
      </c>
      <c r="B1395">
        <v>24</v>
      </c>
      <c r="C1395">
        <f t="shared" ca="1" si="38"/>
        <v>303</v>
      </c>
      <c r="D1395">
        <f t="shared" ca="1" si="38"/>
        <v>199</v>
      </c>
      <c r="E1395">
        <f t="shared" ca="1" si="38"/>
        <v>180</v>
      </c>
      <c r="F1395">
        <f t="shared" ca="1" si="38"/>
        <v>192</v>
      </c>
      <c r="G1395">
        <f t="shared" ca="1" si="38"/>
        <v>31</v>
      </c>
      <c r="H1395">
        <f t="shared" ca="1" si="38"/>
        <v>2</v>
      </c>
      <c r="I1395" s="3">
        <f ca="1">SUMPRODUCT(C1395:H1395/SUM(C1395:H1395),對照表!$D$4:$I$4)/2.5</f>
        <v>0.26030871003307604</v>
      </c>
      <c r="J1395">
        <f ca="1">SUM(表格1[[#This Row],[step1]:[step3]])</f>
        <v>682</v>
      </c>
      <c r="K1395">
        <f ca="1">SUM(表格1[[#This Row],[step4]:[step6]])</f>
        <v>225</v>
      </c>
    </row>
    <row r="1396" spans="1:11" x14ac:dyDescent="0.4">
      <c r="A1396">
        <f t="shared" si="37"/>
        <v>89</v>
      </c>
      <c r="B1396">
        <v>24</v>
      </c>
      <c r="C1396">
        <f t="shared" ca="1" si="38"/>
        <v>141</v>
      </c>
      <c r="D1396">
        <f t="shared" ca="1" si="38"/>
        <v>9</v>
      </c>
      <c r="E1396">
        <f t="shared" ca="1" si="38"/>
        <v>48</v>
      </c>
      <c r="F1396">
        <f t="shared" ca="1" si="38"/>
        <v>92</v>
      </c>
      <c r="G1396">
        <f t="shared" ca="1" si="38"/>
        <v>92</v>
      </c>
      <c r="H1396">
        <f t="shared" ca="1" si="38"/>
        <v>73</v>
      </c>
      <c r="I1396" s="3">
        <f ca="1">SUMPRODUCT(C1396:H1396/SUM(C1396:H1396),對照表!$D$4:$I$4)/2.5</f>
        <v>0.17120879120879121</v>
      </c>
      <c r="J1396">
        <f ca="1">SUM(表格1[[#This Row],[step1]:[step3]])</f>
        <v>198</v>
      </c>
      <c r="K1396">
        <f ca="1">SUM(表格1[[#This Row],[step4]:[step6]])</f>
        <v>257</v>
      </c>
    </row>
    <row r="1397" spans="1:11" x14ac:dyDescent="0.4">
      <c r="A1397">
        <f t="shared" si="37"/>
        <v>89</v>
      </c>
      <c r="B1397">
        <v>24</v>
      </c>
      <c r="C1397">
        <f t="shared" ca="1" si="38"/>
        <v>278</v>
      </c>
      <c r="D1397">
        <f t="shared" ca="1" si="38"/>
        <v>78</v>
      </c>
      <c r="E1397">
        <f t="shared" ca="1" si="38"/>
        <v>22</v>
      </c>
      <c r="F1397">
        <f t="shared" ca="1" si="38"/>
        <v>58</v>
      </c>
      <c r="G1397">
        <f t="shared" ca="1" si="38"/>
        <v>12</v>
      </c>
      <c r="H1397">
        <f t="shared" ca="1" si="38"/>
        <v>29</v>
      </c>
      <c r="I1397" s="3">
        <f ca="1">SUMPRODUCT(C1397:H1397/SUM(C1397:H1397),對照表!$D$4:$I$4)/2.5</f>
        <v>0.30356394129979031</v>
      </c>
      <c r="J1397">
        <f ca="1">SUM(表格1[[#This Row],[step1]:[step3]])</f>
        <v>378</v>
      </c>
      <c r="K1397">
        <f ca="1">SUM(表格1[[#This Row],[step4]:[step6]])</f>
        <v>99</v>
      </c>
    </row>
    <row r="1398" spans="1:11" x14ac:dyDescent="0.4">
      <c r="A1398">
        <f t="shared" si="37"/>
        <v>89</v>
      </c>
      <c r="B1398">
        <v>24</v>
      </c>
      <c r="C1398">
        <f t="shared" ca="1" si="38"/>
        <v>102</v>
      </c>
      <c r="D1398">
        <f t="shared" ca="1" si="38"/>
        <v>125</v>
      </c>
      <c r="E1398">
        <f t="shared" ca="1" si="38"/>
        <v>14</v>
      </c>
      <c r="F1398">
        <f t="shared" ca="1" si="38"/>
        <v>42</v>
      </c>
      <c r="G1398">
        <f t="shared" ca="1" si="38"/>
        <v>33</v>
      </c>
      <c r="H1398">
        <f t="shared" ca="1" si="38"/>
        <v>10</v>
      </c>
      <c r="I1398" s="3">
        <f ca="1">SUMPRODUCT(C1398:H1398/SUM(C1398:H1398),對照表!$D$4:$I$4)/2.5</f>
        <v>0.26165644171779145</v>
      </c>
      <c r="J1398">
        <f ca="1">SUM(表格1[[#This Row],[step1]:[step3]])</f>
        <v>241</v>
      </c>
      <c r="K1398">
        <f ca="1">SUM(表格1[[#This Row],[step4]:[step6]])</f>
        <v>85</v>
      </c>
    </row>
    <row r="1399" spans="1:11" x14ac:dyDescent="0.4">
      <c r="A1399">
        <f t="shared" si="37"/>
        <v>89</v>
      </c>
      <c r="B1399">
        <v>24</v>
      </c>
      <c r="C1399">
        <f t="shared" ca="1" si="38"/>
        <v>137</v>
      </c>
      <c r="D1399">
        <f t="shared" ca="1" si="38"/>
        <v>15</v>
      </c>
      <c r="E1399">
        <f t="shared" ca="1" si="38"/>
        <v>140</v>
      </c>
      <c r="F1399">
        <f t="shared" ca="1" si="38"/>
        <v>63</v>
      </c>
      <c r="G1399">
        <f t="shared" ca="1" si="38"/>
        <v>5</v>
      </c>
      <c r="H1399">
        <f t="shared" ca="1" si="38"/>
        <v>128</v>
      </c>
      <c r="I1399" s="3">
        <f ca="1">SUMPRODUCT(C1399:H1399/SUM(C1399:H1399),對照表!$D$4:$I$4)/2.5</f>
        <v>0.19180327868852459</v>
      </c>
      <c r="J1399">
        <f ca="1">SUM(表格1[[#This Row],[step1]:[step3]])</f>
        <v>292</v>
      </c>
      <c r="K1399">
        <f ca="1">SUM(表格1[[#This Row],[step4]:[step6]])</f>
        <v>196</v>
      </c>
    </row>
    <row r="1400" spans="1:11" x14ac:dyDescent="0.4">
      <c r="A1400">
        <f t="shared" si="37"/>
        <v>90</v>
      </c>
      <c r="B1400">
        <v>24</v>
      </c>
      <c r="C1400">
        <f t="shared" ca="1" si="38"/>
        <v>51</v>
      </c>
      <c r="D1400">
        <f t="shared" ca="1" si="38"/>
        <v>29</v>
      </c>
      <c r="E1400">
        <f t="shared" ca="1" si="38"/>
        <v>5</v>
      </c>
      <c r="F1400">
        <f t="shared" ca="1" si="38"/>
        <v>181</v>
      </c>
      <c r="G1400">
        <f t="shared" ca="1" si="38"/>
        <v>70</v>
      </c>
      <c r="H1400">
        <f t="shared" ca="1" si="38"/>
        <v>74</v>
      </c>
      <c r="I1400" s="3">
        <f ca="1">SUMPRODUCT(C1400:H1400/SUM(C1400:H1400),對照表!$D$4:$I$4)/2.5</f>
        <v>0.11756097560975609</v>
      </c>
      <c r="J1400">
        <f ca="1">SUM(表格1[[#This Row],[step1]:[step3]])</f>
        <v>85</v>
      </c>
      <c r="K1400">
        <f ca="1">SUM(表格1[[#This Row],[step4]:[step6]])</f>
        <v>325</v>
      </c>
    </row>
    <row r="1401" spans="1:11" x14ac:dyDescent="0.4">
      <c r="A1401">
        <f t="shared" si="37"/>
        <v>90</v>
      </c>
      <c r="B1401">
        <v>24</v>
      </c>
      <c r="C1401">
        <f t="shared" ca="1" si="38"/>
        <v>248</v>
      </c>
      <c r="D1401">
        <f t="shared" ca="1" si="38"/>
        <v>110</v>
      </c>
      <c r="E1401">
        <f t="shared" ca="1" si="38"/>
        <v>52</v>
      </c>
      <c r="F1401">
        <f t="shared" ca="1" si="38"/>
        <v>73</v>
      </c>
      <c r="G1401">
        <f t="shared" ca="1" si="38"/>
        <v>3</v>
      </c>
      <c r="H1401">
        <f t="shared" ca="1" si="38"/>
        <v>26</v>
      </c>
      <c r="I1401" s="3">
        <f ca="1">SUMPRODUCT(C1401:H1401/SUM(C1401:H1401),對照表!$D$4:$I$4)/2.5</f>
        <v>0.29277343750000001</v>
      </c>
      <c r="J1401">
        <f ca="1">SUM(表格1[[#This Row],[step1]:[step3]])</f>
        <v>410</v>
      </c>
      <c r="K1401">
        <f ca="1">SUM(表格1[[#This Row],[step4]:[step6]])</f>
        <v>102</v>
      </c>
    </row>
    <row r="1402" spans="1:11" x14ac:dyDescent="0.4">
      <c r="A1402">
        <f t="shared" si="37"/>
        <v>90</v>
      </c>
      <c r="B1402">
        <v>24</v>
      </c>
      <c r="C1402">
        <f t="shared" ca="1" si="38"/>
        <v>75</v>
      </c>
      <c r="D1402">
        <f t="shared" ca="1" si="38"/>
        <v>6</v>
      </c>
      <c r="E1402">
        <f t="shared" ca="1" si="38"/>
        <v>192</v>
      </c>
      <c r="F1402">
        <f t="shared" ca="1" si="38"/>
        <v>19</v>
      </c>
      <c r="G1402">
        <f t="shared" ca="1" si="38"/>
        <v>157</v>
      </c>
      <c r="H1402">
        <f t="shared" ca="1" si="38"/>
        <v>235</v>
      </c>
      <c r="I1402" s="3">
        <f ca="1">SUMPRODUCT(C1402:H1402/SUM(C1402:H1402),對照表!$D$4:$I$4)/2.5</f>
        <v>0.10540935672514617</v>
      </c>
      <c r="J1402">
        <f ca="1">SUM(表格1[[#This Row],[step1]:[step3]])</f>
        <v>273</v>
      </c>
      <c r="K1402">
        <f ca="1">SUM(表格1[[#This Row],[step4]:[step6]])</f>
        <v>411</v>
      </c>
    </row>
    <row r="1403" spans="1:11" x14ac:dyDescent="0.4">
      <c r="A1403">
        <f t="shared" si="37"/>
        <v>90</v>
      </c>
      <c r="B1403">
        <v>24</v>
      </c>
      <c r="C1403">
        <f t="shared" ca="1" si="38"/>
        <v>86</v>
      </c>
      <c r="D1403">
        <f t="shared" ca="1" si="38"/>
        <v>63</v>
      </c>
      <c r="E1403">
        <f t="shared" ca="1" si="38"/>
        <v>159</v>
      </c>
      <c r="F1403">
        <f t="shared" ca="1" si="38"/>
        <v>64</v>
      </c>
      <c r="G1403">
        <f t="shared" ca="1" si="38"/>
        <v>21</v>
      </c>
      <c r="H1403">
        <f t="shared" ca="1" si="38"/>
        <v>155</v>
      </c>
      <c r="I1403" s="3">
        <f ca="1">SUMPRODUCT(C1403:H1403/SUM(C1403:H1403),對照表!$D$4:$I$4)/2.5</f>
        <v>0.16697080291970806</v>
      </c>
      <c r="J1403">
        <f ca="1">SUM(表格1[[#This Row],[step1]:[step3]])</f>
        <v>308</v>
      </c>
      <c r="K1403">
        <f ca="1">SUM(表格1[[#This Row],[step4]:[step6]])</f>
        <v>240</v>
      </c>
    </row>
    <row r="1404" spans="1:11" x14ac:dyDescent="0.4">
      <c r="A1404">
        <f t="shared" si="37"/>
        <v>90</v>
      </c>
      <c r="B1404">
        <v>24</v>
      </c>
      <c r="C1404">
        <f t="shared" ca="1" si="38"/>
        <v>24</v>
      </c>
      <c r="D1404">
        <f t="shared" ca="1" si="38"/>
        <v>348</v>
      </c>
      <c r="E1404">
        <f t="shared" ca="1" si="38"/>
        <v>14</v>
      </c>
      <c r="F1404">
        <f t="shared" ca="1" si="38"/>
        <v>98</v>
      </c>
      <c r="G1404">
        <f t="shared" ca="1" si="38"/>
        <v>11</v>
      </c>
      <c r="H1404">
        <f t="shared" ca="1" si="38"/>
        <v>18</v>
      </c>
      <c r="I1404" s="3">
        <f ca="1">SUMPRODUCT(C1404:H1404/SUM(C1404:H1404),對照表!$D$4:$I$4)/2.5</f>
        <v>0.24678362573099416</v>
      </c>
      <c r="J1404">
        <f ca="1">SUM(表格1[[#This Row],[step1]:[step3]])</f>
        <v>386</v>
      </c>
      <c r="K1404">
        <f ca="1">SUM(表格1[[#This Row],[step4]:[step6]])</f>
        <v>127</v>
      </c>
    </row>
    <row r="1405" spans="1:11" x14ac:dyDescent="0.4">
      <c r="A1405">
        <f t="shared" si="37"/>
        <v>90</v>
      </c>
      <c r="B1405">
        <v>24</v>
      </c>
      <c r="C1405">
        <f t="shared" ca="1" si="38"/>
        <v>8</v>
      </c>
      <c r="D1405">
        <f t="shared" ca="1" si="38"/>
        <v>109</v>
      </c>
      <c r="E1405">
        <f t="shared" ca="1" si="38"/>
        <v>88</v>
      </c>
      <c r="F1405">
        <f t="shared" ca="1" si="38"/>
        <v>79</v>
      </c>
      <c r="G1405">
        <f t="shared" ca="1" si="38"/>
        <v>131</v>
      </c>
      <c r="H1405">
        <f t="shared" ca="1" si="38"/>
        <v>85</v>
      </c>
      <c r="I1405" s="3">
        <f ca="1">SUMPRODUCT(C1405:H1405/SUM(C1405:H1405),對照表!$D$4:$I$4)/2.5</f>
        <v>0.12279999999999998</v>
      </c>
      <c r="J1405">
        <f ca="1">SUM(表格1[[#This Row],[step1]:[step3]])</f>
        <v>205</v>
      </c>
      <c r="K1405">
        <f ca="1">SUM(表格1[[#This Row],[step4]:[step6]])</f>
        <v>295</v>
      </c>
    </row>
    <row r="1406" spans="1:11" x14ac:dyDescent="0.4">
      <c r="A1406">
        <f t="shared" si="37"/>
        <v>90</v>
      </c>
      <c r="B1406">
        <v>24</v>
      </c>
      <c r="C1406">
        <f t="shared" ca="1" si="38"/>
        <v>16</v>
      </c>
      <c r="D1406">
        <f t="shared" ca="1" si="38"/>
        <v>225</v>
      </c>
      <c r="E1406">
        <f t="shared" ca="1" si="38"/>
        <v>85</v>
      </c>
      <c r="F1406">
        <f t="shared" ca="1" si="38"/>
        <v>129</v>
      </c>
      <c r="G1406">
        <f t="shared" ca="1" si="38"/>
        <v>55</v>
      </c>
      <c r="H1406">
        <f t="shared" ca="1" si="38"/>
        <v>197</v>
      </c>
      <c r="I1406" s="3">
        <f ca="1">SUMPRODUCT(C1406:H1406/SUM(C1406:H1406),對照表!$D$4:$I$4)/2.5</f>
        <v>0.14681753889674681</v>
      </c>
      <c r="J1406">
        <f ca="1">SUM(表格1[[#This Row],[step1]:[step3]])</f>
        <v>326</v>
      </c>
      <c r="K1406">
        <f ca="1">SUM(表格1[[#This Row],[step4]:[step6]])</f>
        <v>381</v>
      </c>
    </row>
    <row r="1407" spans="1:11" x14ac:dyDescent="0.4">
      <c r="A1407">
        <f t="shared" si="37"/>
        <v>90</v>
      </c>
      <c r="B1407">
        <v>24</v>
      </c>
      <c r="C1407">
        <f t="shared" ca="1" si="38"/>
        <v>74</v>
      </c>
      <c r="D1407">
        <f t="shared" ca="1" si="38"/>
        <v>126</v>
      </c>
      <c r="E1407">
        <f t="shared" ca="1" si="38"/>
        <v>22</v>
      </c>
      <c r="F1407">
        <f t="shared" ca="1" si="38"/>
        <v>150</v>
      </c>
      <c r="G1407">
        <f t="shared" ca="1" si="38"/>
        <v>90</v>
      </c>
      <c r="H1407">
        <f t="shared" ca="1" si="38"/>
        <v>166</v>
      </c>
      <c r="I1407" s="3">
        <f ca="1">SUMPRODUCT(C1407:H1407/SUM(C1407:H1407),對照表!$D$4:$I$4)/2.5</f>
        <v>0.13821656050955414</v>
      </c>
      <c r="J1407">
        <f ca="1">SUM(表格1[[#This Row],[step1]:[step3]])</f>
        <v>222</v>
      </c>
      <c r="K1407">
        <f ca="1">SUM(表格1[[#This Row],[step4]:[step6]])</f>
        <v>406</v>
      </c>
    </row>
    <row r="1408" spans="1:11" x14ac:dyDescent="0.4">
      <c r="A1408">
        <f t="shared" si="37"/>
        <v>90</v>
      </c>
      <c r="B1408">
        <v>24</v>
      </c>
      <c r="C1408">
        <f t="shared" ca="1" si="38"/>
        <v>23</v>
      </c>
      <c r="D1408">
        <f t="shared" ca="1" si="38"/>
        <v>56</v>
      </c>
      <c r="E1408">
        <f t="shared" ca="1" si="38"/>
        <v>21</v>
      </c>
      <c r="F1408">
        <f t="shared" ca="1" si="38"/>
        <v>116</v>
      </c>
      <c r="G1408">
        <f t="shared" ca="1" si="38"/>
        <v>112</v>
      </c>
      <c r="H1408">
        <f t="shared" ca="1" si="38"/>
        <v>162</v>
      </c>
      <c r="I1408" s="3">
        <f ca="1">SUMPRODUCT(C1408:H1408/SUM(C1408:H1408),對照表!$D$4:$I$4)/2.5</f>
        <v>8.5306122448979588E-2</v>
      </c>
      <c r="J1408">
        <f ca="1">SUM(表格1[[#This Row],[step1]:[step3]])</f>
        <v>100</v>
      </c>
      <c r="K1408">
        <f ca="1">SUM(表格1[[#This Row],[step4]:[step6]])</f>
        <v>390</v>
      </c>
    </row>
    <row r="1409" spans="1:11" x14ac:dyDescent="0.4">
      <c r="A1409">
        <f t="shared" si="37"/>
        <v>90</v>
      </c>
      <c r="B1409">
        <v>24</v>
      </c>
      <c r="C1409">
        <f t="shared" ca="1" si="38"/>
        <v>61</v>
      </c>
      <c r="D1409">
        <f t="shared" ca="1" si="38"/>
        <v>43</v>
      </c>
      <c r="E1409">
        <f t="shared" ca="1" si="38"/>
        <v>36</v>
      </c>
      <c r="F1409">
        <f t="shared" ca="1" si="38"/>
        <v>133</v>
      </c>
      <c r="G1409">
        <f t="shared" ca="1" si="38"/>
        <v>68</v>
      </c>
      <c r="H1409">
        <f t="shared" ca="1" si="38"/>
        <v>115</v>
      </c>
      <c r="I1409" s="3">
        <f ca="1">SUMPRODUCT(C1409:H1409/SUM(C1409:H1409),對照表!$D$4:$I$4)/2.5</f>
        <v>0.12675438596491229</v>
      </c>
      <c r="J1409">
        <f ca="1">SUM(表格1[[#This Row],[step1]:[step3]])</f>
        <v>140</v>
      </c>
      <c r="K1409">
        <f ca="1">SUM(表格1[[#This Row],[step4]:[step6]])</f>
        <v>316</v>
      </c>
    </row>
    <row r="1410" spans="1:11" x14ac:dyDescent="0.4">
      <c r="A1410">
        <f t="shared" si="37"/>
        <v>91</v>
      </c>
      <c r="B1410">
        <v>24</v>
      </c>
      <c r="C1410">
        <f t="shared" ca="1" si="38"/>
        <v>17</v>
      </c>
      <c r="D1410">
        <f t="shared" ca="1" si="38"/>
        <v>49</v>
      </c>
      <c r="E1410">
        <f t="shared" ca="1" si="38"/>
        <v>23</v>
      </c>
      <c r="F1410">
        <f t="shared" ca="1" si="38"/>
        <v>105</v>
      </c>
      <c r="G1410">
        <f t="shared" ca="1" si="38"/>
        <v>33</v>
      </c>
      <c r="H1410">
        <f t="shared" ca="1" si="38"/>
        <v>69</v>
      </c>
      <c r="I1410" s="3">
        <f ca="1">SUMPRODUCT(C1410:H1410/SUM(C1410:H1410),對照表!$D$4:$I$4)/2.5</f>
        <v>0.12364864864864863</v>
      </c>
      <c r="J1410">
        <f ca="1">SUM(表格1[[#This Row],[step1]:[step3]])</f>
        <v>89</v>
      </c>
      <c r="K1410">
        <f ca="1">SUM(表格1[[#This Row],[step4]:[step6]])</f>
        <v>207</v>
      </c>
    </row>
    <row r="1411" spans="1:11" x14ac:dyDescent="0.4">
      <c r="A1411">
        <f t="shared" si="37"/>
        <v>91</v>
      </c>
      <c r="B1411">
        <v>24</v>
      </c>
      <c r="C1411">
        <f t="shared" ca="1" si="38"/>
        <v>80</v>
      </c>
      <c r="D1411">
        <f t="shared" ca="1" si="38"/>
        <v>59</v>
      </c>
      <c r="E1411">
        <f t="shared" ca="1" si="38"/>
        <v>11</v>
      </c>
      <c r="F1411">
        <f t="shared" ca="1" si="38"/>
        <v>207</v>
      </c>
      <c r="G1411">
        <f t="shared" ca="1" si="38"/>
        <v>173</v>
      </c>
      <c r="H1411">
        <f t="shared" ca="1" si="38"/>
        <v>46</v>
      </c>
      <c r="I1411" s="3">
        <f ca="1">SUMPRODUCT(C1411:H1411/SUM(C1411:H1411),對照表!$D$4:$I$4)/2.5</f>
        <v>0.12604166666666666</v>
      </c>
      <c r="J1411">
        <f ca="1">SUM(表格1[[#This Row],[step1]:[step3]])</f>
        <v>150</v>
      </c>
      <c r="K1411">
        <f ca="1">SUM(表格1[[#This Row],[step4]:[step6]])</f>
        <v>426</v>
      </c>
    </row>
    <row r="1412" spans="1:11" x14ac:dyDescent="0.4">
      <c r="A1412">
        <f t="shared" si="37"/>
        <v>91</v>
      </c>
      <c r="B1412">
        <v>24</v>
      </c>
      <c r="C1412">
        <f t="shared" ca="1" si="38"/>
        <v>39</v>
      </c>
      <c r="D1412">
        <f t="shared" ca="1" si="38"/>
        <v>87</v>
      </c>
      <c r="E1412">
        <f t="shared" ca="1" si="38"/>
        <v>59</v>
      </c>
      <c r="F1412">
        <f t="shared" ca="1" si="38"/>
        <v>45</v>
      </c>
      <c r="G1412">
        <f t="shared" ca="1" si="38"/>
        <v>32</v>
      </c>
      <c r="H1412">
        <f t="shared" ca="1" si="38"/>
        <v>152</v>
      </c>
      <c r="I1412" s="3">
        <f ca="1">SUMPRODUCT(C1412:H1412/SUM(C1412:H1412),對照表!$D$4:$I$4)/2.5</f>
        <v>0.14009661835748793</v>
      </c>
      <c r="J1412">
        <f ca="1">SUM(表格1[[#This Row],[step1]:[step3]])</f>
        <v>185</v>
      </c>
      <c r="K1412">
        <f ca="1">SUM(表格1[[#This Row],[step4]:[step6]])</f>
        <v>229</v>
      </c>
    </row>
    <row r="1413" spans="1:11" x14ac:dyDescent="0.4">
      <c r="A1413">
        <f t="shared" si="37"/>
        <v>91</v>
      </c>
      <c r="B1413">
        <v>24</v>
      </c>
      <c r="C1413">
        <f t="shared" ca="1" si="38"/>
        <v>35</v>
      </c>
      <c r="D1413">
        <f t="shared" ca="1" si="38"/>
        <v>7</v>
      </c>
      <c r="E1413">
        <f t="shared" ca="1" si="38"/>
        <v>49</v>
      </c>
      <c r="F1413">
        <f t="shared" ca="1" si="38"/>
        <v>7</v>
      </c>
      <c r="G1413">
        <f t="shared" ca="1" si="38"/>
        <v>50</v>
      </c>
      <c r="H1413">
        <f t="shared" ca="1" si="38"/>
        <v>83</v>
      </c>
      <c r="I1413" s="3">
        <f ca="1">SUMPRODUCT(C1413:H1413/SUM(C1413:H1413),對照表!$D$4:$I$4)/2.5</f>
        <v>0.11515151515151516</v>
      </c>
      <c r="J1413">
        <f ca="1">SUM(表格1[[#This Row],[step1]:[step3]])</f>
        <v>91</v>
      </c>
      <c r="K1413">
        <f ca="1">SUM(表格1[[#This Row],[step4]:[step6]])</f>
        <v>140</v>
      </c>
    </row>
    <row r="1414" spans="1:11" x14ac:dyDescent="0.4">
      <c r="A1414">
        <f t="shared" si="37"/>
        <v>91</v>
      </c>
      <c r="B1414">
        <v>24</v>
      </c>
      <c r="C1414">
        <f t="shared" ca="1" si="38"/>
        <v>50</v>
      </c>
      <c r="D1414">
        <f t="shared" ca="1" si="38"/>
        <v>87</v>
      </c>
      <c r="E1414">
        <f t="shared" ca="1" si="38"/>
        <v>92</v>
      </c>
      <c r="F1414">
        <f t="shared" ca="1" si="38"/>
        <v>108</v>
      </c>
      <c r="G1414">
        <f t="shared" ca="1" si="38"/>
        <v>135</v>
      </c>
      <c r="H1414">
        <f t="shared" ca="1" si="38"/>
        <v>144</v>
      </c>
      <c r="I1414" s="3">
        <f ca="1">SUMPRODUCT(C1414:H1414/SUM(C1414:H1414),對照表!$D$4:$I$4)/2.5</f>
        <v>0.12224025974025973</v>
      </c>
      <c r="J1414">
        <f ca="1">SUM(表格1[[#This Row],[step1]:[step3]])</f>
        <v>229</v>
      </c>
      <c r="K1414">
        <f ca="1">SUM(表格1[[#This Row],[step4]:[step6]])</f>
        <v>387</v>
      </c>
    </row>
    <row r="1415" spans="1:11" x14ac:dyDescent="0.4">
      <c r="A1415">
        <f t="shared" si="37"/>
        <v>91</v>
      </c>
      <c r="B1415">
        <v>24</v>
      </c>
      <c r="C1415">
        <f t="shared" ca="1" si="38"/>
        <v>71</v>
      </c>
      <c r="D1415">
        <f t="shared" ca="1" si="38"/>
        <v>72</v>
      </c>
      <c r="E1415">
        <f t="shared" ca="1" si="38"/>
        <v>165</v>
      </c>
      <c r="F1415">
        <f t="shared" ca="1" si="38"/>
        <v>103</v>
      </c>
      <c r="G1415">
        <f t="shared" ca="1" si="38"/>
        <v>256</v>
      </c>
      <c r="H1415">
        <f t="shared" ca="1" si="38"/>
        <v>81</v>
      </c>
      <c r="I1415" s="3">
        <f ca="1">SUMPRODUCT(C1415:H1415/SUM(C1415:H1415),對照表!$D$4:$I$4)/2.5</f>
        <v>0.12473262032085561</v>
      </c>
      <c r="J1415">
        <f ca="1">SUM(表格1[[#This Row],[step1]:[step3]])</f>
        <v>308</v>
      </c>
      <c r="K1415">
        <f ca="1">SUM(表格1[[#This Row],[step4]:[step6]])</f>
        <v>440</v>
      </c>
    </row>
    <row r="1416" spans="1:11" x14ac:dyDescent="0.4">
      <c r="A1416">
        <f t="shared" si="37"/>
        <v>91</v>
      </c>
      <c r="B1416">
        <v>24</v>
      </c>
      <c r="C1416">
        <f t="shared" ca="1" si="38"/>
        <v>72</v>
      </c>
      <c r="D1416">
        <f t="shared" ca="1" si="38"/>
        <v>94</v>
      </c>
      <c r="E1416">
        <f t="shared" ca="1" si="38"/>
        <v>217</v>
      </c>
      <c r="F1416">
        <f t="shared" ca="1" si="38"/>
        <v>201</v>
      </c>
      <c r="G1416">
        <f t="shared" ca="1" si="38"/>
        <v>108</v>
      </c>
      <c r="H1416">
        <f t="shared" ca="1" si="38"/>
        <v>80</v>
      </c>
      <c r="I1416" s="3">
        <f ca="1">SUMPRODUCT(C1416:H1416/SUM(C1416:H1416),對照表!$D$4:$I$4)/2.5</f>
        <v>0.1560880829015544</v>
      </c>
      <c r="J1416">
        <f ca="1">SUM(表格1[[#This Row],[step1]:[step3]])</f>
        <v>383</v>
      </c>
      <c r="K1416">
        <f ca="1">SUM(表格1[[#This Row],[step4]:[step6]])</f>
        <v>389</v>
      </c>
    </row>
    <row r="1417" spans="1:11" x14ac:dyDescent="0.4">
      <c r="A1417">
        <f t="shared" si="37"/>
        <v>91</v>
      </c>
      <c r="B1417">
        <v>24</v>
      </c>
      <c r="C1417">
        <f t="shared" ca="1" si="38"/>
        <v>174</v>
      </c>
      <c r="D1417">
        <f t="shared" ca="1" si="38"/>
        <v>7</v>
      </c>
      <c r="E1417">
        <f t="shared" ca="1" si="38"/>
        <v>27</v>
      </c>
      <c r="F1417">
        <f t="shared" ca="1" si="38"/>
        <v>21</v>
      </c>
      <c r="G1417">
        <f t="shared" ca="1" si="38"/>
        <v>92</v>
      </c>
      <c r="H1417">
        <f t="shared" ca="1" si="38"/>
        <v>44</v>
      </c>
      <c r="I1417" s="3">
        <f ca="1">SUMPRODUCT(C1417:H1417/SUM(C1417:H1417),對照表!$D$4:$I$4)/2.5</f>
        <v>0.21698630136986302</v>
      </c>
      <c r="J1417">
        <f ca="1">SUM(表格1[[#This Row],[step1]:[step3]])</f>
        <v>208</v>
      </c>
      <c r="K1417">
        <f ca="1">SUM(表格1[[#This Row],[step4]:[step6]])</f>
        <v>157</v>
      </c>
    </row>
    <row r="1418" spans="1:11" x14ac:dyDescent="0.4">
      <c r="A1418">
        <f t="shared" si="37"/>
        <v>91</v>
      </c>
      <c r="B1418">
        <v>24</v>
      </c>
      <c r="C1418">
        <f t="shared" ca="1" si="38"/>
        <v>144</v>
      </c>
      <c r="D1418">
        <f t="shared" ca="1" si="38"/>
        <v>85</v>
      </c>
      <c r="E1418">
        <f t="shared" ca="1" si="38"/>
        <v>63</v>
      </c>
      <c r="F1418">
        <f t="shared" ca="1" si="38"/>
        <v>220</v>
      </c>
      <c r="G1418">
        <f t="shared" ca="1" si="38"/>
        <v>80</v>
      </c>
      <c r="H1418">
        <f t="shared" ca="1" si="38"/>
        <v>31</v>
      </c>
      <c r="I1418" s="3">
        <f ca="1">SUMPRODUCT(C1418:H1418/SUM(C1418:H1418),對照表!$D$4:$I$4)/2.5</f>
        <v>0.18892455858747997</v>
      </c>
      <c r="J1418">
        <f ca="1">SUM(表格1[[#This Row],[step1]:[step3]])</f>
        <v>292</v>
      </c>
      <c r="K1418">
        <f ca="1">SUM(表格1[[#This Row],[step4]:[step6]])</f>
        <v>331</v>
      </c>
    </row>
    <row r="1419" spans="1:11" x14ac:dyDescent="0.4">
      <c r="A1419">
        <f t="shared" si="37"/>
        <v>91</v>
      </c>
      <c r="B1419">
        <v>24</v>
      </c>
      <c r="C1419">
        <f t="shared" ca="1" si="38"/>
        <v>194</v>
      </c>
      <c r="D1419">
        <f t="shared" ca="1" si="38"/>
        <v>76</v>
      </c>
      <c r="E1419">
        <f t="shared" ca="1" si="38"/>
        <v>84</v>
      </c>
      <c r="F1419">
        <f t="shared" ca="1" si="38"/>
        <v>87</v>
      </c>
      <c r="G1419">
        <f t="shared" ca="1" si="38"/>
        <v>219</v>
      </c>
      <c r="H1419">
        <f t="shared" ca="1" si="38"/>
        <v>43</v>
      </c>
      <c r="I1419" s="3">
        <f ca="1">SUMPRODUCT(C1419:H1419/SUM(C1419:H1419),對照表!$D$4:$I$4)/2.5</f>
        <v>0.17908961593172118</v>
      </c>
      <c r="J1419">
        <f ca="1">SUM(表格1[[#This Row],[step1]:[step3]])</f>
        <v>354</v>
      </c>
      <c r="K1419">
        <f ca="1">SUM(表格1[[#This Row],[step4]:[step6]])</f>
        <v>349</v>
      </c>
    </row>
    <row r="1420" spans="1:11" x14ac:dyDescent="0.4">
      <c r="A1420">
        <f t="shared" si="37"/>
        <v>92</v>
      </c>
      <c r="B1420">
        <v>24</v>
      </c>
      <c r="C1420">
        <f t="shared" ca="1" si="38"/>
        <v>218</v>
      </c>
      <c r="D1420">
        <f t="shared" ca="1" si="38"/>
        <v>127</v>
      </c>
      <c r="E1420">
        <f t="shared" ca="1" si="38"/>
        <v>9</v>
      </c>
      <c r="F1420">
        <f t="shared" ca="1" si="38"/>
        <v>54</v>
      </c>
      <c r="G1420">
        <f t="shared" ca="1" si="38"/>
        <v>68</v>
      </c>
      <c r="H1420">
        <f t="shared" ca="1" si="38"/>
        <v>30</v>
      </c>
      <c r="I1420" s="3">
        <f ca="1">SUMPRODUCT(C1420:H1420/SUM(C1420:H1420),對照表!$D$4:$I$4)/2.5</f>
        <v>0.26185770750988141</v>
      </c>
      <c r="J1420">
        <f ca="1">SUM(表格1[[#This Row],[step1]:[step3]])</f>
        <v>354</v>
      </c>
      <c r="K1420">
        <f ca="1">SUM(表格1[[#This Row],[step4]:[step6]])</f>
        <v>152</v>
      </c>
    </row>
    <row r="1421" spans="1:11" x14ac:dyDescent="0.4">
      <c r="A1421">
        <f t="shared" ref="A1421:A1484" si="39">ROUNDDOWN(ROW()/10-50,0)</f>
        <v>92</v>
      </c>
      <c r="B1421">
        <v>24</v>
      </c>
      <c r="C1421">
        <f t="shared" ca="1" si="38"/>
        <v>56</v>
      </c>
      <c r="D1421">
        <f t="shared" ca="1" si="38"/>
        <v>133</v>
      </c>
      <c r="E1421">
        <f t="shared" ca="1" si="38"/>
        <v>193</v>
      </c>
      <c r="F1421">
        <f t="shared" ca="1" si="38"/>
        <v>70</v>
      </c>
      <c r="G1421">
        <f t="shared" ca="1" si="38"/>
        <v>119</v>
      </c>
      <c r="H1421">
        <f t="shared" ca="1" si="38"/>
        <v>209</v>
      </c>
      <c r="I1421" s="3">
        <f ca="1">SUMPRODUCT(C1421:H1421/SUM(C1421:H1421),對照表!$D$4:$I$4)/2.5</f>
        <v>0.13833333333333331</v>
      </c>
      <c r="J1421">
        <f ca="1">SUM(表格1[[#This Row],[step1]:[step3]])</f>
        <v>382</v>
      </c>
      <c r="K1421">
        <f ca="1">SUM(表格1[[#This Row],[step4]:[step6]])</f>
        <v>398</v>
      </c>
    </row>
    <row r="1422" spans="1:11" x14ac:dyDescent="0.4">
      <c r="A1422">
        <f t="shared" si="39"/>
        <v>92</v>
      </c>
      <c r="B1422">
        <v>24</v>
      </c>
      <c r="C1422">
        <f t="shared" ca="1" si="38"/>
        <v>69</v>
      </c>
      <c r="D1422">
        <f t="shared" ca="1" si="38"/>
        <v>33</v>
      </c>
      <c r="E1422">
        <f t="shared" ca="1" si="38"/>
        <v>144</v>
      </c>
      <c r="F1422">
        <f t="shared" ca="1" si="38"/>
        <v>37</v>
      </c>
      <c r="G1422">
        <f t="shared" ca="1" si="38"/>
        <v>73</v>
      </c>
      <c r="H1422">
        <f t="shared" ca="1" si="38"/>
        <v>14</v>
      </c>
      <c r="I1422" s="3">
        <f ca="1">SUMPRODUCT(C1422:H1422/SUM(C1422:H1422),對照表!$D$4:$I$4)/2.5</f>
        <v>0.1891891891891892</v>
      </c>
      <c r="J1422">
        <f ca="1">SUM(表格1[[#This Row],[step1]:[step3]])</f>
        <v>246</v>
      </c>
      <c r="K1422">
        <f ca="1">SUM(表格1[[#This Row],[step4]:[step6]])</f>
        <v>124</v>
      </c>
    </row>
    <row r="1423" spans="1:11" x14ac:dyDescent="0.4">
      <c r="A1423">
        <f t="shared" si="39"/>
        <v>92</v>
      </c>
      <c r="B1423">
        <v>24</v>
      </c>
      <c r="C1423">
        <f t="shared" ca="1" si="38"/>
        <v>16</v>
      </c>
      <c r="D1423">
        <f t="shared" ca="1" si="38"/>
        <v>104</v>
      </c>
      <c r="E1423">
        <f t="shared" ca="1" si="38"/>
        <v>76</v>
      </c>
      <c r="F1423">
        <f t="shared" ca="1" si="38"/>
        <v>35</v>
      </c>
      <c r="G1423">
        <f t="shared" ca="1" si="38"/>
        <v>39</v>
      </c>
      <c r="H1423">
        <f t="shared" ca="1" si="38"/>
        <v>137</v>
      </c>
      <c r="I1423" s="3">
        <f ca="1">SUMPRODUCT(C1423:H1423/SUM(C1423:H1423),對照表!$D$4:$I$4)/2.5</f>
        <v>0.13832923832923832</v>
      </c>
      <c r="J1423">
        <f ca="1">SUM(表格1[[#This Row],[step1]:[step3]])</f>
        <v>196</v>
      </c>
      <c r="K1423">
        <f ca="1">SUM(表格1[[#This Row],[step4]:[step6]])</f>
        <v>211</v>
      </c>
    </row>
    <row r="1424" spans="1:11" x14ac:dyDescent="0.4">
      <c r="A1424">
        <f t="shared" si="39"/>
        <v>92</v>
      </c>
      <c r="B1424">
        <v>24</v>
      </c>
      <c r="C1424">
        <f t="shared" ca="1" si="38"/>
        <v>39</v>
      </c>
      <c r="D1424">
        <f t="shared" ca="1" si="38"/>
        <v>85</v>
      </c>
      <c r="E1424">
        <f t="shared" ca="1" si="38"/>
        <v>39</v>
      </c>
      <c r="F1424">
        <f t="shared" ca="1" si="38"/>
        <v>20</v>
      </c>
      <c r="G1424">
        <f t="shared" ca="1" si="38"/>
        <v>67</v>
      </c>
      <c r="H1424">
        <f t="shared" ca="1" si="38"/>
        <v>73</v>
      </c>
      <c r="I1424" s="3">
        <f ca="1">SUMPRODUCT(C1424:H1424/SUM(C1424:H1424),對照表!$D$4:$I$4)/2.5</f>
        <v>0.15758513931888546</v>
      </c>
      <c r="J1424">
        <f ca="1">SUM(表格1[[#This Row],[step1]:[step3]])</f>
        <v>163</v>
      </c>
      <c r="K1424">
        <f ca="1">SUM(表格1[[#This Row],[step4]:[step6]])</f>
        <v>160</v>
      </c>
    </row>
    <row r="1425" spans="1:11" x14ac:dyDescent="0.4">
      <c r="A1425">
        <f t="shared" si="39"/>
        <v>92</v>
      </c>
      <c r="B1425">
        <v>24</v>
      </c>
      <c r="C1425">
        <f t="shared" ca="1" si="38"/>
        <v>1</v>
      </c>
      <c r="D1425">
        <f t="shared" ca="1" si="38"/>
        <v>92</v>
      </c>
      <c r="E1425">
        <f t="shared" ca="1" si="38"/>
        <v>39</v>
      </c>
      <c r="F1425">
        <f t="shared" ca="1" si="38"/>
        <v>160</v>
      </c>
      <c r="G1425">
        <f t="shared" ca="1" si="38"/>
        <v>38</v>
      </c>
      <c r="H1425">
        <f t="shared" ca="1" si="38"/>
        <v>66</v>
      </c>
      <c r="I1425" s="3">
        <f ca="1">SUMPRODUCT(C1425:H1425/SUM(C1425:H1425),對照表!$D$4:$I$4)/2.5</f>
        <v>0.13080808080808079</v>
      </c>
      <c r="J1425">
        <f ca="1">SUM(表格1[[#This Row],[step1]:[step3]])</f>
        <v>132</v>
      </c>
      <c r="K1425">
        <f ca="1">SUM(表格1[[#This Row],[step4]:[step6]])</f>
        <v>264</v>
      </c>
    </row>
    <row r="1426" spans="1:11" x14ac:dyDescent="0.4">
      <c r="A1426">
        <f t="shared" si="39"/>
        <v>92</v>
      </c>
      <c r="B1426">
        <v>24</v>
      </c>
      <c r="C1426">
        <f t="shared" ca="1" si="38"/>
        <v>128</v>
      </c>
      <c r="D1426">
        <f t="shared" ca="1" si="38"/>
        <v>95</v>
      </c>
      <c r="E1426">
        <f t="shared" ca="1" si="38"/>
        <v>95</v>
      </c>
      <c r="F1426">
        <f t="shared" ca="1" si="38"/>
        <v>58</v>
      </c>
      <c r="G1426">
        <f t="shared" ca="1" si="38"/>
        <v>28</v>
      </c>
      <c r="H1426">
        <f t="shared" ca="1" si="38"/>
        <v>61</v>
      </c>
      <c r="I1426" s="3">
        <f ca="1">SUMPRODUCT(C1426:H1426/SUM(C1426:H1426),對照表!$D$4:$I$4)/2.5</f>
        <v>0.2247311827956989</v>
      </c>
      <c r="J1426">
        <f ca="1">SUM(表格1[[#This Row],[step1]:[step3]])</f>
        <v>318</v>
      </c>
      <c r="K1426">
        <f ca="1">SUM(表格1[[#This Row],[step4]:[step6]])</f>
        <v>147</v>
      </c>
    </row>
    <row r="1427" spans="1:11" x14ac:dyDescent="0.4">
      <c r="A1427">
        <f t="shared" si="39"/>
        <v>92</v>
      </c>
      <c r="B1427">
        <v>24</v>
      </c>
      <c r="C1427">
        <f t="shared" ca="1" si="38"/>
        <v>34</v>
      </c>
      <c r="D1427">
        <f t="shared" ca="1" si="38"/>
        <v>89</v>
      </c>
      <c r="E1427">
        <f t="shared" ca="1" si="38"/>
        <v>26</v>
      </c>
      <c r="F1427">
        <f t="shared" ca="1" si="38"/>
        <v>12</v>
      </c>
      <c r="G1427">
        <f t="shared" ca="1" si="38"/>
        <v>12</v>
      </c>
      <c r="H1427">
        <f t="shared" ca="1" si="38"/>
        <v>2</v>
      </c>
      <c r="I1427" s="3">
        <f ca="1">SUMPRODUCT(C1427:H1427/SUM(C1427:H1427),對照表!$D$4:$I$4)/2.5</f>
        <v>0.26685714285714285</v>
      </c>
      <c r="J1427">
        <f ca="1">SUM(表格1[[#This Row],[step1]:[step3]])</f>
        <v>149</v>
      </c>
      <c r="K1427">
        <f ca="1">SUM(表格1[[#This Row],[step4]:[step6]])</f>
        <v>26</v>
      </c>
    </row>
    <row r="1428" spans="1:11" x14ac:dyDescent="0.4">
      <c r="A1428">
        <f t="shared" si="39"/>
        <v>92</v>
      </c>
      <c r="B1428">
        <v>24</v>
      </c>
      <c r="C1428">
        <f t="shared" ca="1" si="38"/>
        <v>80</v>
      </c>
      <c r="D1428">
        <f t="shared" ca="1" si="38"/>
        <v>137</v>
      </c>
      <c r="E1428">
        <f t="shared" ca="1" si="38"/>
        <v>60</v>
      </c>
      <c r="F1428">
        <f t="shared" ca="1" si="38"/>
        <v>249</v>
      </c>
      <c r="G1428">
        <f t="shared" ca="1" si="38"/>
        <v>158</v>
      </c>
      <c r="H1428">
        <f t="shared" ca="1" si="38"/>
        <v>44</v>
      </c>
      <c r="I1428" s="3">
        <f ca="1">SUMPRODUCT(C1428:H1428/SUM(C1428:H1428),對照表!$D$4:$I$4)/2.5</f>
        <v>0.15109890109890109</v>
      </c>
      <c r="J1428">
        <f ca="1">SUM(表格1[[#This Row],[step1]:[step3]])</f>
        <v>277</v>
      </c>
      <c r="K1428">
        <f ca="1">SUM(表格1[[#This Row],[step4]:[step6]])</f>
        <v>451</v>
      </c>
    </row>
    <row r="1429" spans="1:11" x14ac:dyDescent="0.4">
      <c r="A1429">
        <f t="shared" si="39"/>
        <v>92</v>
      </c>
      <c r="B1429">
        <v>24</v>
      </c>
      <c r="C1429">
        <f t="shared" ca="1" si="38"/>
        <v>221</v>
      </c>
      <c r="D1429">
        <f t="shared" ca="1" si="38"/>
        <v>65</v>
      </c>
      <c r="E1429">
        <f t="shared" ca="1" si="38"/>
        <v>11</v>
      </c>
      <c r="F1429">
        <f t="shared" ca="1" si="38"/>
        <v>128</v>
      </c>
      <c r="G1429">
        <f t="shared" ca="1" si="38"/>
        <v>40</v>
      </c>
      <c r="H1429">
        <f t="shared" ca="1" si="38"/>
        <v>24</v>
      </c>
      <c r="I1429" s="3">
        <f ca="1">SUMPRODUCT(C1429:H1429/SUM(C1429:H1429),對照表!$D$4:$I$4)/2.5</f>
        <v>0.2513292433537832</v>
      </c>
      <c r="J1429">
        <f ca="1">SUM(表格1[[#This Row],[step1]:[step3]])</f>
        <v>297</v>
      </c>
      <c r="K1429">
        <f ca="1">SUM(表格1[[#This Row],[step4]:[step6]])</f>
        <v>192</v>
      </c>
    </row>
    <row r="1430" spans="1:11" x14ac:dyDescent="0.4">
      <c r="A1430">
        <f t="shared" si="39"/>
        <v>93</v>
      </c>
      <c r="B1430">
        <v>24</v>
      </c>
      <c r="C1430">
        <f t="shared" ca="1" si="38"/>
        <v>28</v>
      </c>
      <c r="D1430">
        <f t="shared" ca="1" si="38"/>
        <v>189</v>
      </c>
      <c r="E1430">
        <f t="shared" ca="1" si="38"/>
        <v>21</v>
      </c>
      <c r="F1430">
        <f t="shared" ca="1" si="38"/>
        <v>13</v>
      </c>
      <c r="G1430">
        <f t="shared" ca="1" si="38"/>
        <v>58</v>
      </c>
      <c r="H1430">
        <f t="shared" ca="1" si="38"/>
        <v>13</v>
      </c>
      <c r="I1430" s="3">
        <f ca="1">SUMPRODUCT(C1430:H1430/SUM(C1430:H1430),對照表!$D$4:$I$4)/2.5</f>
        <v>0.22795031055900622</v>
      </c>
      <c r="J1430">
        <f ca="1">SUM(表格1[[#This Row],[step1]:[step3]])</f>
        <v>238</v>
      </c>
      <c r="K1430">
        <f ca="1">SUM(表格1[[#This Row],[step4]:[step6]])</f>
        <v>84</v>
      </c>
    </row>
    <row r="1431" spans="1:11" x14ac:dyDescent="0.4">
      <c r="A1431">
        <f t="shared" si="39"/>
        <v>93</v>
      </c>
      <c r="B1431">
        <v>24</v>
      </c>
      <c r="C1431">
        <f t="shared" ca="1" si="38"/>
        <v>32</v>
      </c>
      <c r="D1431">
        <f t="shared" ca="1" si="38"/>
        <v>56</v>
      </c>
      <c r="E1431">
        <f t="shared" ca="1" si="38"/>
        <v>99</v>
      </c>
      <c r="F1431">
        <f t="shared" ca="1" si="38"/>
        <v>9</v>
      </c>
      <c r="G1431">
        <f t="shared" ca="1" si="38"/>
        <v>43</v>
      </c>
      <c r="H1431">
        <f t="shared" ca="1" si="38"/>
        <v>11</v>
      </c>
      <c r="I1431" s="3">
        <f ca="1">SUMPRODUCT(C1431:H1431/SUM(C1431:H1431),對照表!$D$4:$I$4)/2.5</f>
        <v>0.20119999999999999</v>
      </c>
      <c r="J1431">
        <f ca="1">SUM(表格1[[#This Row],[step1]:[step3]])</f>
        <v>187</v>
      </c>
      <c r="K1431">
        <f ca="1">SUM(表格1[[#This Row],[step4]:[step6]])</f>
        <v>63</v>
      </c>
    </row>
    <row r="1432" spans="1:11" x14ac:dyDescent="0.4">
      <c r="A1432">
        <f t="shared" si="39"/>
        <v>93</v>
      </c>
      <c r="B1432">
        <v>24</v>
      </c>
      <c r="C1432">
        <f t="shared" ca="1" si="38"/>
        <v>22</v>
      </c>
      <c r="D1432">
        <f t="shared" ca="1" si="38"/>
        <v>55</v>
      </c>
      <c r="E1432">
        <f t="shared" ca="1" si="38"/>
        <v>1</v>
      </c>
      <c r="F1432">
        <f t="shared" ca="1" si="38"/>
        <v>40</v>
      </c>
      <c r="G1432">
        <f t="shared" ca="1" si="38"/>
        <v>285</v>
      </c>
      <c r="H1432">
        <f t="shared" ca="1" si="38"/>
        <v>132</v>
      </c>
      <c r="I1432" s="3">
        <f ca="1">SUMPRODUCT(C1432:H1432/SUM(C1432:H1432),對照表!$D$4:$I$4)/2.5</f>
        <v>5.5140186915887845E-2</v>
      </c>
      <c r="J1432">
        <f ca="1">SUM(表格1[[#This Row],[step1]:[step3]])</f>
        <v>78</v>
      </c>
      <c r="K1432">
        <f ca="1">SUM(表格1[[#This Row],[step4]:[step6]])</f>
        <v>457</v>
      </c>
    </row>
    <row r="1433" spans="1:11" x14ac:dyDescent="0.4">
      <c r="A1433">
        <f t="shared" si="39"/>
        <v>93</v>
      </c>
      <c r="B1433">
        <v>24</v>
      </c>
      <c r="C1433">
        <f t="shared" ca="1" si="38"/>
        <v>51</v>
      </c>
      <c r="D1433">
        <f t="shared" ca="1" si="38"/>
        <v>50</v>
      </c>
      <c r="E1433">
        <f t="shared" ca="1" si="38"/>
        <v>9</v>
      </c>
      <c r="F1433">
        <f t="shared" ca="1" si="38"/>
        <v>152</v>
      </c>
      <c r="G1433">
        <f t="shared" ca="1" si="38"/>
        <v>81</v>
      </c>
      <c r="H1433">
        <f t="shared" ca="1" si="38"/>
        <v>67</v>
      </c>
      <c r="I1433" s="3">
        <f ca="1">SUMPRODUCT(C1433:H1433/SUM(C1433:H1433),對照表!$D$4:$I$4)/2.5</f>
        <v>0.12780487804878049</v>
      </c>
      <c r="J1433">
        <f ca="1">SUM(表格1[[#This Row],[step1]:[step3]])</f>
        <v>110</v>
      </c>
      <c r="K1433">
        <f ca="1">SUM(表格1[[#This Row],[step4]:[step6]])</f>
        <v>300</v>
      </c>
    </row>
    <row r="1434" spans="1:11" x14ac:dyDescent="0.4">
      <c r="A1434">
        <f t="shared" si="39"/>
        <v>93</v>
      </c>
      <c r="B1434">
        <v>24</v>
      </c>
      <c r="C1434">
        <f t="shared" ca="1" si="38"/>
        <v>136</v>
      </c>
      <c r="D1434">
        <f t="shared" ca="1" si="38"/>
        <v>70</v>
      </c>
      <c r="E1434">
        <f t="shared" ca="1" si="38"/>
        <v>34</v>
      </c>
      <c r="F1434">
        <f t="shared" ca="1" si="38"/>
        <v>127</v>
      </c>
      <c r="G1434">
        <f t="shared" ca="1" si="38"/>
        <v>55</v>
      </c>
      <c r="H1434">
        <f t="shared" ca="1" si="38"/>
        <v>12</v>
      </c>
      <c r="I1434" s="3">
        <f ca="1">SUMPRODUCT(C1434:H1434/SUM(C1434:H1434),對照表!$D$4:$I$4)/2.5</f>
        <v>0.21866359447004607</v>
      </c>
      <c r="J1434">
        <f ca="1">SUM(表格1[[#This Row],[step1]:[step3]])</f>
        <v>240</v>
      </c>
      <c r="K1434">
        <f ca="1">SUM(表格1[[#This Row],[step4]:[step6]])</f>
        <v>194</v>
      </c>
    </row>
    <row r="1435" spans="1:11" x14ac:dyDescent="0.4">
      <c r="A1435">
        <f t="shared" si="39"/>
        <v>93</v>
      </c>
      <c r="B1435">
        <v>24</v>
      </c>
      <c r="C1435">
        <f t="shared" ca="1" si="38"/>
        <v>75</v>
      </c>
      <c r="D1435">
        <f t="shared" ca="1" si="38"/>
        <v>33</v>
      </c>
      <c r="E1435">
        <f t="shared" ca="1" si="38"/>
        <v>55</v>
      </c>
      <c r="F1435">
        <f t="shared" ca="1" si="38"/>
        <v>86</v>
      </c>
      <c r="G1435">
        <f t="shared" ca="1" si="38"/>
        <v>151</v>
      </c>
      <c r="H1435">
        <f t="shared" ca="1" si="38"/>
        <v>104</v>
      </c>
      <c r="I1435" s="3">
        <f ca="1">SUMPRODUCT(C1435:H1435/SUM(C1435:H1435),對照表!$D$4:$I$4)/2.5</f>
        <v>0.11805555555555555</v>
      </c>
      <c r="J1435">
        <f ca="1">SUM(表格1[[#This Row],[step1]:[step3]])</f>
        <v>163</v>
      </c>
      <c r="K1435">
        <f ca="1">SUM(表格1[[#This Row],[step4]:[step6]])</f>
        <v>341</v>
      </c>
    </row>
    <row r="1436" spans="1:11" x14ac:dyDescent="0.4">
      <c r="A1436">
        <f t="shared" si="39"/>
        <v>93</v>
      </c>
      <c r="B1436">
        <v>24</v>
      </c>
      <c r="C1436">
        <f t="shared" ca="1" si="38"/>
        <v>56</v>
      </c>
      <c r="D1436">
        <f t="shared" ca="1" si="38"/>
        <v>83</v>
      </c>
      <c r="E1436">
        <f t="shared" ca="1" si="38"/>
        <v>205</v>
      </c>
      <c r="F1436">
        <f t="shared" ref="C1436:H1499" ca="1" si="40">ABS(ROUND(_xlfn.NORM.INV(RAND(),0,1)*100,0))</f>
        <v>60</v>
      </c>
      <c r="G1436">
        <f t="shared" ca="1" si="40"/>
        <v>41</v>
      </c>
      <c r="H1436">
        <f t="shared" ca="1" si="40"/>
        <v>45</v>
      </c>
      <c r="I1436" s="3">
        <f ca="1">SUMPRODUCT(C1436:H1436/SUM(C1436:H1436),對照表!$D$4:$I$4)/2.5</f>
        <v>0.19244897959183674</v>
      </c>
      <c r="J1436">
        <f ca="1">SUM(表格1[[#This Row],[step1]:[step3]])</f>
        <v>344</v>
      </c>
      <c r="K1436">
        <f ca="1">SUM(表格1[[#This Row],[step4]:[step6]])</f>
        <v>146</v>
      </c>
    </row>
    <row r="1437" spans="1:11" x14ac:dyDescent="0.4">
      <c r="A1437">
        <f t="shared" si="39"/>
        <v>93</v>
      </c>
      <c r="B1437">
        <v>24</v>
      </c>
      <c r="C1437">
        <f t="shared" ca="1" si="40"/>
        <v>59</v>
      </c>
      <c r="D1437">
        <f t="shared" ca="1" si="40"/>
        <v>115</v>
      </c>
      <c r="E1437">
        <f t="shared" ca="1" si="40"/>
        <v>135</v>
      </c>
      <c r="F1437">
        <f t="shared" ca="1" si="40"/>
        <v>125</v>
      </c>
      <c r="G1437">
        <f t="shared" ca="1" si="40"/>
        <v>47</v>
      </c>
      <c r="H1437">
        <f t="shared" ca="1" si="40"/>
        <v>41</v>
      </c>
      <c r="I1437" s="3">
        <f ca="1">SUMPRODUCT(C1437:H1437/SUM(C1437:H1437),對照表!$D$4:$I$4)/2.5</f>
        <v>0.18697318007662839</v>
      </c>
      <c r="J1437">
        <f ca="1">SUM(表格1[[#This Row],[step1]:[step3]])</f>
        <v>309</v>
      </c>
      <c r="K1437">
        <f ca="1">SUM(表格1[[#This Row],[step4]:[step6]])</f>
        <v>213</v>
      </c>
    </row>
    <row r="1438" spans="1:11" x14ac:dyDescent="0.4">
      <c r="A1438">
        <f t="shared" si="39"/>
        <v>93</v>
      </c>
      <c r="B1438">
        <v>24</v>
      </c>
      <c r="C1438">
        <f t="shared" ca="1" si="40"/>
        <v>132</v>
      </c>
      <c r="D1438">
        <f t="shared" ca="1" si="40"/>
        <v>96</v>
      </c>
      <c r="E1438">
        <f t="shared" ca="1" si="40"/>
        <v>32</v>
      </c>
      <c r="F1438">
        <f t="shared" ca="1" si="40"/>
        <v>96</v>
      </c>
      <c r="G1438">
        <f t="shared" ca="1" si="40"/>
        <v>133</v>
      </c>
      <c r="H1438">
        <f t="shared" ca="1" si="40"/>
        <v>59</v>
      </c>
      <c r="I1438" s="3">
        <f ca="1">SUMPRODUCT(C1438:H1438/SUM(C1438:H1438),對照表!$D$4:$I$4)/2.5</f>
        <v>0.17810218978102191</v>
      </c>
      <c r="J1438">
        <f ca="1">SUM(表格1[[#This Row],[step1]:[step3]])</f>
        <v>260</v>
      </c>
      <c r="K1438">
        <f ca="1">SUM(表格1[[#This Row],[step4]:[step6]])</f>
        <v>288</v>
      </c>
    </row>
    <row r="1439" spans="1:11" x14ac:dyDescent="0.4">
      <c r="A1439">
        <f t="shared" si="39"/>
        <v>93</v>
      </c>
      <c r="B1439">
        <v>24</v>
      </c>
      <c r="C1439">
        <f t="shared" ca="1" si="40"/>
        <v>194</v>
      </c>
      <c r="D1439">
        <f t="shared" ca="1" si="40"/>
        <v>53</v>
      </c>
      <c r="E1439">
        <f t="shared" ca="1" si="40"/>
        <v>142</v>
      </c>
      <c r="F1439">
        <f t="shared" ca="1" si="40"/>
        <v>105</v>
      </c>
      <c r="G1439">
        <f t="shared" ca="1" si="40"/>
        <v>44</v>
      </c>
      <c r="H1439">
        <f t="shared" ca="1" si="40"/>
        <v>10</v>
      </c>
      <c r="I1439" s="3">
        <f ca="1">SUMPRODUCT(C1439:H1439/SUM(C1439:H1439),對照表!$D$4:$I$4)/2.5</f>
        <v>0.24160583941605843</v>
      </c>
      <c r="J1439">
        <f ca="1">SUM(表格1[[#This Row],[step1]:[step3]])</f>
        <v>389</v>
      </c>
      <c r="K1439">
        <f ca="1">SUM(表格1[[#This Row],[step4]:[step6]])</f>
        <v>159</v>
      </c>
    </row>
    <row r="1440" spans="1:11" x14ac:dyDescent="0.4">
      <c r="A1440">
        <f t="shared" si="39"/>
        <v>94</v>
      </c>
      <c r="B1440">
        <v>24</v>
      </c>
      <c r="C1440">
        <f t="shared" ca="1" si="40"/>
        <v>29</v>
      </c>
      <c r="D1440">
        <f t="shared" ca="1" si="40"/>
        <v>70</v>
      </c>
      <c r="E1440">
        <f t="shared" ca="1" si="40"/>
        <v>35</v>
      </c>
      <c r="F1440">
        <f t="shared" ca="1" si="40"/>
        <v>105</v>
      </c>
      <c r="G1440">
        <f t="shared" ca="1" si="40"/>
        <v>180</v>
      </c>
      <c r="H1440">
        <f t="shared" ca="1" si="40"/>
        <v>18</v>
      </c>
      <c r="I1440" s="3">
        <f ca="1">SUMPRODUCT(C1440:H1440/SUM(C1440:H1440),對照表!$D$4:$I$4)/2.5</f>
        <v>0.11464530892448513</v>
      </c>
      <c r="J1440">
        <f ca="1">SUM(表格1[[#This Row],[step1]:[step3]])</f>
        <v>134</v>
      </c>
      <c r="K1440">
        <f ca="1">SUM(表格1[[#This Row],[step4]:[step6]])</f>
        <v>303</v>
      </c>
    </row>
    <row r="1441" spans="1:11" x14ac:dyDescent="0.4">
      <c r="A1441">
        <f t="shared" si="39"/>
        <v>94</v>
      </c>
      <c r="B1441">
        <v>24</v>
      </c>
      <c r="C1441">
        <f t="shared" ca="1" si="40"/>
        <v>8</v>
      </c>
      <c r="D1441">
        <f t="shared" ca="1" si="40"/>
        <v>114</v>
      </c>
      <c r="E1441">
        <f t="shared" ca="1" si="40"/>
        <v>108</v>
      </c>
      <c r="F1441">
        <f t="shared" ca="1" si="40"/>
        <v>104</v>
      </c>
      <c r="G1441">
        <f t="shared" ca="1" si="40"/>
        <v>183</v>
      </c>
      <c r="H1441">
        <f t="shared" ca="1" si="40"/>
        <v>33</v>
      </c>
      <c r="I1441" s="3">
        <f ca="1">SUMPRODUCT(C1441:H1441/SUM(C1441:H1441),對照表!$D$4:$I$4)/2.5</f>
        <v>0.12618181818181817</v>
      </c>
      <c r="J1441">
        <f ca="1">SUM(表格1[[#This Row],[step1]:[step3]])</f>
        <v>230</v>
      </c>
      <c r="K1441">
        <f ca="1">SUM(表格1[[#This Row],[step4]:[step6]])</f>
        <v>320</v>
      </c>
    </row>
    <row r="1442" spans="1:11" x14ac:dyDescent="0.4">
      <c r="A1442">
        <f t="shared" si="39"/>
        <v>94</v>
      </c>
      <c r="B1442">
        <v>24</v>
      </c>
      <c r="C1442">
        <f t="shared" ca="1" si="40"/>
        <v>48</v>
      </c>
      <c r="D1442">
        <f t="shared" ca="1" si="40"/>
        <v>110</v>
      </c>
      <c r="E1442">
        <f t="shared" ca="1" si="40"/>
        <v>106</v>
      </c>
      <c r="F1442">
        <f t="shared" ca="1" si="40"/>
        <v>67</v>
      </c>
      <c r="G1442">
        <f t="shared" ca="1" si="40"/>
        <v>110</v>
      </c>
      <c r="H1442">
        <f t="shared" ca="1" si="40"/>
        <v>3</v>
      </c>
      <c r="I1442" s="3">
        <f ca="1">SUMPRODUCT(C1442:H1442/SUM(C1442:H1442),對照表!$D$4:$I$4)/2.5</f>
        <v>0.18040540540540539</v>
      </c>
      <c r="J1442">
        <f ca="1">SUM(表格1[[#This Row],[step1]:[step3]])</f>
        <v>264</v>
      </c>
      <c r="K1442">
        <f ca="1">SUM(表格1[[#This Row],[step4]:[step6]])</f>
        <v>180</v>
      </c>
    </row>
    <row r="1443" spans="1:11" x14ac:dyDescent="0.4">
      <c r="A1443">
        <f t="shared" si="39"/>
        <v>94</v>
      </c>
      <c r="B1443">
        <v>24</v>
      </c>
      <c r="C1443">
        <f t="shared" ca="1" si="40"/>
        <v>54</v>
      </c>
      <c r="D1443">
        <f t="shared" ca="1" si="40"/>
        <v>32</v>
      </c>
      <c r="E1443">
        <f t="shared" ca="1" si="40"/>
        <v>141</v>
      </c>
      <c r="F1443">
        <f t="shared" ca="1" si="40"/>
        <v>105</v>
      </c>
      <c r="G1443">
        <f t="shared" ca="1" si="40"/>
        <v>150</v>
      </c>
      <c r="H1443">
        <f t="shared" ca="1" si="40"/>
        <v>194</v>
      </c>
      <c r="I1443" s="3">
        <f ca="1">SUMPRODUCT(C1443:H1443/SUM(C1443:H1443),對照表!$D$4:$I$4)/2.5</f>
        <v>0.10340236686390533</v>
      </c>
      <c r="J1443">
        <f ca="1">SUM(表格1[[#This Row],[step1]:[step3]])</f>
        <v>227</v>
      </c>
      <c r="K1443">
        <f ca="1">SUM(表格1[[#This Row],[step4]:[step6]])</f>
        <v>449</v>
      </c>
    </row>
    <row r="1444" spans="1:11" x14ac:dyDescent="0.4">
      <c r="A1444">
        <f t="shared" si="39"/>
        <v>94</v>
      </c>
      <c r="B1444">
        <v>24</v>
      </c>
      <c r="C1444">
        <f t="shared" ca="1" si="40"/>
        <v>9</v>
      </c>
      <c r="D1444">
        <f t="shared" ca="1" si="40"/>
        <v>69</v>
      </c>
      <c r="E1444">
        <f t="shared" ca="1" si="40"/>
        <v>200</v>
      </c>
      <c r="F1444">
        <f t="shared" ca="1" si="40"/>
        <v>104</v>
      </c>
      <c r="G1444">
        <f t="shared" ca="1" si="40"/>
        <v>63</v>
      </c>
      <c r="H1444">
        <f t="shared" ca="1" si="40"/>
        <v>257</v>
      </c>
      <c r="I1444" s="3">
        <f ca="1">SUMPRODUCT(C1444:H1444/SUM(C1444:H1444),對照表!$D$4:$I$4)/2.5</f>
        <v>0.10641025641025641</v>
      </c>
      <c r="J1444">
        <f ca="1">SUM(表格1[[#This Row],[step1]:[step3]])</f>
        <v>278</v>
      </c>
      <c r="K1444">
        <f ca="1">SUM(表格1[[#This Row],[step4]:[step6]])</f>
        <v>424</v>
      </c>
    </row>
    <row r="1445" spans="1:11" x14ac:dyDescent="0.4">
      <c r="A1445">
        <f t="shared" si="39"/>
        <v>94</v>
      </c>
      <c r="B1445">
        <v>24</v>
      </c>
      <c r="C1445">
        <f t="shared" ca="1" si="40"/>
        <v>162</v>
      </c>
      <c r="D1445">
        <f t="shared" ca="1" si="40"/>
        <v>8</v>
      </c>
      <c r="E1445">
        <f t="shared" ca="1" si="40"/>
        <v>16</v>
      </c>
      <c r="F1445">
        <f t="shared" ca="1" si="40"/>
        <v>107</v>
      </c>
      <c r="G1445">
        <f t="shared" ca="1" si="40"/>
        <v>133</v>
      </c>
      <c r="H1445">
        <f t="shared" ca="1" si="40"/>
        <v>48</v>
      </c>
      <c r="I1445" s="3">
        <f ca="1">SUMPRODUCT(C1445:H1445/SUM(C1445:H1445),對照表!$D$4:$I$4)/2.5</f>
        <v>0.17109704641350212</v>
      </c>
      <c r="J1445">
        <f ca="1">SUM(表格1[[#This Row],[step1]:[step3]])</f>
        <v>186</v>
      </c>
      <c r="K1445">
        <f ca="1">SUM(表格1[[#This Row],[step4]:[step6]])</f>
        <v>288</v>
      </c>
    </row>
    <row r="1446" spans="1:11" x14ac:dyDescent="0.4">
      <c r="A1446">
        <f t="shared" si="39"/>
        <v>94</v>
      </c>
      <c r="B1446">
        <v>24</v>
      </c>
      <c r="C1446">
        <f t="shared" ca="1" si="40"/>
        <v>123</v>
      </c>
      <c r="D1446">
        <f t="shared" ca="1" si="40"/>
        <v>8</v>
      </c>
      <c r="E1446">
        <f t="shared" ca="1" si="40"/>
        <v>33</v>
      </c>
      <c r="F1446">
        <f t="shared" ca="1" si="40"/>
        <v>65</v>
      </c>
      <c r="G1446">
        <f t="shared" ca="1" si="40"/>
        <v>153</v>
      </c>
      <c r="H1446">
        <f t="shared" ca="1" si="40"/>
        <v>56</v>
      </c>
      <c r="I1446" s="3">
        <f ca="1">SUMPRODUCT(C1446:H1446/SUM(C1446:H1446),對照表!$D$4:$I$4)/2.5</f>
        <v>0.14771689497716894</v>
      </c>
      <c r="J1446">
        <f ca="1">SUM(表格1[[#This Row],[step1]:[step3]])</f>
        <v>164</v>
      </c>
      <c r="K1446">
        <f ca="1">SUM(表格1[[#This Row],[step4]:[step6]])</f>
        <v>274</v>
      </c>
    </row>
    <row r="1447" spans="1:11" x14ac:dyDescent="0.4">
      <c r="A1447">
        <f t="shared" si="39"/>
        <v>94</v>
      </c>
      <c r="B1447">
        <v>24</v>
      </c>
      <c r="C1447">
        <f t="shared" ca="1" si="40"/>
        <v>135</v>
      </c>
      <c r="D1447">
        <f t="shared" ca="1" si="40"/>
        <v>186</v>
      </c>
      <c r="E1447">
        <f t="shared" ca="1" si="40"/>
        <v>105</v>
      </c>
      <c r="F1447">
        <f t="shared" ca="1" si="40"/>
        <v>101</v>
      </c>
      <c r="G1447">
        <f t="shared" ca="1" si="40"/>
        <v>200</v>
      </c>
      <c r="H1447">
        <f t="shared" ca="1" si="40"/>
        <v>232</v>
      </c>
      <c r="I1447" s="3">
        <f ca="1">SUMPRODUCT(C1447:H1447/SUM(C1447:H1447),對照表!$D$4:$I$4)/2.5</f>
        <v>0.14692387904066737</v>
      </c>
      <c r="J1447">
        <f ca="1">SUM(表格1[[#This Row],[step1]:[step3]])</f>
        <v>426</v>
      </c>
      <c r="K1447">
        <f ca="1">SUM(表格1[[#This Row],[step4]:[step6]])</f>
        <v>533</v>
      </c>
    </row>
    <row r="1448" spans="1:11" x14ac:dyDescent="0.4">
      <c r="A1448">
        <f t="shared" si="39"/>
        <v>94</v>
      </c>
      <c r="B1448">
        <v>24</v>
      </c>
      <c r="C1448">
        <f t="shared" ca="1" si="40"/>
        <v>132</v>
      </c>
      <c r="D1448">
        <f t="shared" ca="1" si="40"/>
        <v>60</v>
      </c>
      <c r="E1448">
        <f t="shared" ca="1" si="40"/>
        <v>65</v>
      </c>
      <c r="F1448">
        <f t="shared" ca="1" si="40"/>
        <v>91</v>
      </c>
      <c r="G1448">
        <f t="shared" ca="1" si="40"/>
        <v>217</v>
      </c>
      <c r="H1448">
        <f t="shared" ca="1" si="40"/>
        <v>22</v>
      </c>
      <c r="I1448" s="3">
        <f ca="1">SUMPRODUCT(C1448:H1448/SUM(C1448:H1448),對照表!$D$4:$I$4)/2.5</f>
        <v>0.15826235093696764</v>
      </c>
      <c r="J1448">
        <f ca="1">SUM(表格1[[#This Row],[step1]:[step3]])</f>
        <v>257</v>
      </c>
      <c r="K1448">
        <f ca="1">SUM(表格1[[#This Row],[step4]:[step6]])</f>
        <v>330</v>
      </c>
    </row>
    <row r="1449" spans="1:11" x14ac:dyDescent="0.4">
      <c r="A1449">
        <f t="shared" si="39"/>
        <v>94</v>
      </c>
      <c r="B1449">
        <v>24</v>
      </c>
      <c r="C1449">
        <f t="shared" ca="1" si="40"/>
        <v>175</v>
      </c>
      <c r="D1449">
        <f t="shared" ca="1" si="40"/>
        <v>13</v>
      </c>
      <c r="E1449">
        <f t="shared" ca="1" si="40"/>
        <v>113</v>
      </c>
      <c r="F1449">
        <f t="shared" ca="1" si="40"/>
        <v>148</v>
      </c>
      <c r="G1449">
        <f t="shared" ca="1" si="40"/>
        <v>173</v>
      </c>
      <c r="H1449">
        <f t="shared" ca="1" si="40"/>
        <v>129</v>
      </c>
      <c r="I1449" s="3">
        <f ca="1">SUMPRODUCT(C1449:H1449/SUM(C1449:H1449),對照表!$D$4:$I$4)/2.5</f>
        <v>0.14820239680426101</v>
      </c>
      <c r="J1449">
        <f ca="1">SUM(表格1[[#This Row],[step1]:[step3]])</f>
        <v>301</v>
      </c>
      <c r="K1449">
        <f ca="1">SUM(表格1[[#This Row],[step4]:[step6]])</f>
        <v>450</v>
      </c>
    </row>
    <row r="1450" spans="1:11" x14ac:dyDescent="0.4">
      <c r="A1450">
        <f t="shared" si="39"/>
        <v>95</v>
      </c>
      <c r="B1450">
        <v>24</v>
      </c>
      <c r="C1450">
        <f t="shared" ca="1" si="40"/>
        <v>203</v>
      </c>
      <c r="D1450">
        <f t="shared" ca="1" si="40"/>
        <v>128</v>
      </c>
      <c r="E1450">
        <f t="shared" ca="1" si="40"/>
        <v>89</v>
      </c>
      <c r="F1450">
        <f t="shared" ca="1" si="40"/>
        <v>44</v>
      </c>
      <c r="G1450">
        <f t="shared" ca="1" si="40"/>
        <v>15</v>
      </c>
      <c r="H1450">
        <f t="shared" ca="1" si="40"/>
        <v>18</v>
      </c>
      <c r="I1450" s="3">
        <f ca="1">SUMPRODUCT(C1450:H1450/SUM(C1450:H1450),對照表!$D$4:$I$4)/2.5</f>
        <v>0.28531187122736423</v>
      </c>
      <c r="J1450">
        <f ca="1">SUM(表格1[[#This Row],[step1]:[step3]])</f>
        <v>420</v>
      </c>
      <c r="K1450">
        <f ca="1">SUM(表格1[[#This Row],[step4]:[step6]])</f>
        <v>77</v>
      </c>
    </row>
    <row r="1451" spans="1:11" x14ac:dyDescent="0.4">
      <c r="A1451">
        <f t="shared" si="39"/>
        <v>95</v>
      </c>
      <c r="B1451">
        <v>24</v>
      </c>
      <c r="C1451">
        <f t="shared" ca="1" si="40"/>
        <v>30</v>
      </c>
      <c r="D1451">
        <f t="shared" ca="1" si="40"/>
        <v>141</v>
      </c>
      <c r="E1451">
        <f t="shared" ca="1" si="40"/>
        <v>6</v>
      </c>
      <c r="F1451">
        <f t="shared" ca="1" si="40"/>
        <v>231</v>
      </c>
      <c r="G1451">
        <f t="shared" ca="1" si="40"/>
        <v>139</v>
      </c>
      <c r="H1451">
        <f t="shared" ca="1" si="40"/>
        <v>93</v>
      </c>
      <c r="I1451" s="3">
        <f ca="1">SUMPRODUCT(C1451:H1451/SUM(C1451:H1451),對照表!$D$4:$I$4)/2.5</f>
        <v>0.12281249999999999</v>
      </c>
      <c r="J1451">
        <f ca="1">SUM(表格1[[#This Row],[step1]:[step3]])</f>
        <v>177</v>
      </c>
      <c r="K1451">
        <f ca="1">SUM(表格1[[#This Row],[step4]:[step6]])</f>
        <v>463</v>
      </c>
    </row>
    <row r="1452" spans="1:11" x14ac:dyDescent="0.4">
      <c r="A1452">
        <f t="shared" si="39"/>
        <v>95</v>
      </c>
      <c r="B1452">
        <v>24</v>
      </c>
      <c r="C1452">
        <f t="shared" ca="1" si="40"/>
        <v>81</v>
      </c>
      <c r="D1452">
        <f t="shared" ca="1" si="40"/>
        <v>93</v>
      </c>
      <c r="E1452">
        <f t="shared" ca="1" si="40"/>
        <v>117</v>
      </c>
      <c r="F1452">
        <f t="shared" ca="1" si="40"/>
        <v>19</v>
      </c>
      <c r="G1452">
        <f t="shared" ca="1" si="40"/>
        <v>74</v>
      </c>
      <c r="H1452">
        <f t="shared" ca="1" si="40"/>
        <v>81</v>
      </c>
      <c r="I1452" s="3">
        <f ca="1">SUMPRODUCT(C1452:H1452/SUM(C1452:H1452),對照表!$D$4:$I$4)/2.5</f>
        <v>0.18408602150537634</v>
      </c>
      <c r="J1452">
        <f ca="1">SUM(表格1[[#This Row],[step1]:[step3]])</f>
        <v>291</v>
      </c>
      <c r="K1452">
        <f ca="1">SUM(表格1[[#This Row],[step4]:[step6]])</f>
        <v>174</v>
      </c>
    </row>
    <row r="1453" spans="1:11" x14ac:dyDescent="0.4">
      <c r="A1453">
        <f t="shared" si="39"/>
        <v>95</v>
      </c>
      <c r="B1453">
        <v>24</v>
      </c>
      <c r="C1453">
        <f t="shared" ca="1" si="40"/>
        <v>130</v>
      </c>
      <c r="D1453">
        <f t="shared" ca="1" si="40"/>
        <v>8</v>
      </c>
      <c r="E1453">
        <f t="shared" ca="1" si="40"/>
        <v>9</v>
      </c>
      <c r="F1453">
        <f t="shared" ca="1" si="40"/>
        <v>123</v>
      </c>
      <c r="G1453">
        <f t="shared" ca="1" si="40"/>
        <v>24</v>
      </c>
      <c r="H1453">
        <f t="shared" ca="1" si="40"/>
        <v>202</v>
      </c>
      <c r="I1453" s="3">
        <f ca="1">SUMPRODUCT(C1453:H1453/SUM(C1453:H1453),對照表!$D$4:$I$4)/2.5</f>
        <v>0.13810483870967744</v>
      </c>
      <c r="J1453">
        <f ca="1">SUM(表格1[[#This Row],[step1]:[step3]])</f>
        <v>147</v>
      </c>
      <c r="K1453">
        <f ca="1">SUM(表格1[[#This Row],[step4]:[step6]])</f>
        <v>349</v>
      </c>
    </row>
    <row r="1454" spans="1:11" x14ac:dyDescent="0.4">
      <c r="A1454">
        <f t="shared" si="39"/>
        <v>95</v>
      </c>
      <c r="B1454">
        <v>24</v>
      </c>
      <c r="C1454">
        <f t="shared" ca="1" si="40"/>
        <v>55</v>
      </c>
      <c r="D1454">
        <f t="shared" ca="1" si="40"/>
        <v>60</v>
      </c>
      <c r="E1454">
        <f t="shared" ca="1" si="40"/>
        <v>85</v>
      </c>
      <c r="F1454">
        <f t="shared" ca="1" si="40"/>
        <v>137</v>
      </c>
      <c r="G1454">
        <f t="shared" ca="1" si="40"/>
        <v>26</v>
      </c>
      <c r="H1454">
        <f t="shared" ca="1" si="40"/>
        <v>123</v>
      </c>
      <c r="I1454" s="3">
        <f ca="1">SUMPRODUCT(C1454:H1454/SUM(C1454:H1454),對照表!$D$4:$I$4)/2.5</f>
        <v>0.14547325102880659</v>
      </c>
      <c r="J1454">
        <f ca="1">SUM(表格1[[#This Row],[step1]:[step3]])</f>
        <v>200</v>
      </c>
      <c r="K1454">
        <f ca="1">SUM(表格1[[#This Row],[step4]:[step6]])</f>
        <v>286</v>
      </c>
    </row>
    <row r="1455" spans="1:11" x14ac:dyDescent="0.4">
      <c r="A1455">
        <f t="shared" si="39"/>
        <v>95</v>
      </c>
      <c r="B1455">
        <v>24</v>
      </c>
      <c r="C1455">
        <f t="shared" ca="1" si="40"/>
        <v>35</v>
      </c>
      <c r="D1455">
        <f t="shared" ca="1" si="40"/>
        <v>12</v>
      </c>
      <c r="E1455">
        <f t="shared" ca="1" si="40"/>
        <v>68</v>
      </c>
      <c r="F1455">
        <f t="shared" ca="1" si="40"/>
        <v>180</v>
      </c>
      <c r="G1455">
        <f t="shared" ca="1" si="40"/>
        <v>121</v>
      </c>
      <c r="H1455">
        <f t="shared" ca="1" si="40"/>
        <v>0</v>
      </c>
      <c r="I1455" s="3">
        <f ca="1">SUMPRODUCT(C1455:H1455/SUM(C1455:H1455),對照表!$D$4:$I$4)/2.5</f>
        <v>0.11826923076923077</v>
      </c>
      <c r="J1455">
        <f ca="1">SUM(表格1[[#This Row],[step1]:[step3]])</f>
        <v>115</v>
      </c>
      <c r="K1455">
        <f ca="1">SUM(表格1[[#This Row],[step4]:[step6]])</f>
        <v>301</v>
      </c>
    </row>
    <row r="1456" spans="1:11" x14ac:dyDescent="0.4">
      <c r="A1456">
        <f t="shared" si="39"/>
        <v>95</v>
      </c>
      <c r="B1456">
        <v>24</v>
      </c>
      <c r="C1456">
        <f t="shared" ca="1" si="40"/>
        <v>7</v>
      </c>
      <c r="D1456">
        <f t="shared" ca="1" si="40"/>
        <v>103</v>
      </c>
      <c r="E1456">
        <f t="shared" ca="1" si="40"/>
        <v>42</v>
      </c>
      <c r="F1456">
        <f t="shared" ca="1" si="40"/>
        <v>67</v>
      </c>
      <c r="G1456">
        <f t="shared" ca="1" si="40"/>
        <v>22</v>
      </c>
      <c r="H1456">
        <f t="shared" ca="1" si="40"/>
        <v>50</v>
      </c>
      <c r="I1456" s="3">
        <f ca="1">SUMPRODUCT(C1456:H1456/SUM(C1456:H1456),對照表!$D$4:$I$4)/2.5</f>
        <v>0.16769759450171823</v>
      </c>
      <c r="J1456">
        <f ca="1">SUM(表格1[[#This Row],[step1]:[step3]])</f>
        <v>152</v>
      </c>
      <c r="K1456">
        <f ca="1">SUM(表格1[[#This Row],[step4]:[step6]])</f>
        <v>139</v>
      </c>
    </row>
    <row r="1457" spans="1:11" x14ac:dyDescent="0.4">
      <c r="A1457">
        <f t="shared" si="39"/>
        <v>95</v>
      </c>
      <c r="B1457">
        <v>24</v>
      </c>
      <c r="C1457">
        <f t="shared" ca="1" si="40"/>
        <v>49</v>
      </c>
      <c r="D1457">
        <f t="shared" ca="1" si="40"/>
        <v>105</v>
      </c>
      <c r="E1457">
        <f t="shared" ca="1" si="40"/>
        <v>23</v>
      </c>
      <c r="F1457">
        <f t="shared" ca="1" si="40"/>
        <v>111</v>
      </c>
      <c r="G1457">
        <f t="shared" ca="1" si="40"/>
        <v>116</v>
      </c>
      <c r="H1457">
        <f t="shared" ca="1" si="40"/>
        <v>92</v>
      </c>
      <c r="I1457" s="3">
        <f ca="1">SUMPRODUCT(C1457:H1457/SUM(C1457:H1457),對照表!$D$4:$I$4)/2.5</f>
        <v>0.13467741935483873</v>
      </c>
      <c r="J1457">
        <f ca="1">SUM(表格1[[#This Row],[step1]:[step3]])</f>
        <v>177</v>
      </c>
      <c r="K1457">
        <f ca="1">SUM(表格1[[#This Row],[step4]:[step6]])</f>
        <v>319</v>
      </c>
    </row>
    <row r="1458" spans="1:11" x14ac:dyDescent="0.4">
      <c r="A1458">
        <f t="shared" si="39"/>
        <v>95</v>
      </c>
      <c r="B1458">
        <v>24</v>
      </c>
      <c r="C1458">
        <f t="shared" ca="1" si="40"/>
        <v>138</v>
      </c>
      <c r="D1458">
        <f t="shared" ca="1" si="40"/>
        <v>37</v>
      </c>
      <c r="E1458">
        <f t="shared" ca="1" si="40"/>
        <v>176</v>
      </c>
      <c r="F1458">
        <f t="shared" ca="1" si="40"/>
        <v>89</v>
      </c>
      <c r="G1458">
        <f t="shared" ca="1" si="40"/>
        <v>63</v>
      </c>
      <c r="H1458">
        <f t="shared" ca="1" si="40"/>
        <v>26</v>
      </c>
      <c r="I1458" s="3">
        <f ca="1">SUMPRODUCT(C1458:H1458/SUM(C1458:H1458),對照表!$D$4:$I$4)/2.5</f>
        <v>0.20869565217391303</v>
      </c>
      <c r="J1458">
        <f ca="1">SUM(表格1[[#This Row],[step1]:[step3]])</f>
        <v>351</v>
      </c>
      <c r="K1458">
        <f ca="1">SUM(表格1[[#This Row],[step4]:[step6]])</f>
        <v>178</v>
      </c>
    </row>
    <row r="1459" spans="1:11" x14ac:dyDescent="0.4">
      <c r="A1459">
        <f t="shared" si="39"/>
        <v>95</v>
      </c>
      <c r="B1459">
        <v>24</v>
      </c>
      <c r="C1459">
        <f t="shared" ca="1" si="40"/>
        <v>12</v>
      </c>
      <c r="D1459">
        <f t="shared" ca="1" si="40"/>
        <v>82</v>
      </c>
      <c r="E1459">
        <f t="shared" ca="1" si="40"/>
        <v>45</v>
      </c>
      <c r="F1459">
        <f t="shared" ca="1" si="40"/>
        <v>37</v>
      </c>
      <c r="G1459">
        <f t="shared" ca="1" si="40"/>
        <v>170</v>
      </c>
      <c r="H1459">
        <f t="shared" ca="1" si="40"/>
        <v>2</v>
      </c>
      <c r="I1459" s="3">
        <f ca="1">SUMPRODUCT(C1459:H1459/SUM(C1459:H1459),對照表!$D$4:$I$4)/2.5</f>
        <v>0.12097701149425286</v>
      </c>
      <c r="J1459">
        <f ca="1">SUM(表格1[[#This Row],[step1]:[step3]])</f>
        <v>139</v>
      </c>
      <c r="K1459">
        <f ca="1">SUM(表格1[[#This Row],[step4]:[step6]])</f>
        <v>209</v>
      </c>
    </row>
    <row r="1460" spans="1:11" x14ac:dyDescent="0.4">
      <c r="A1460">
        <f t="shared" si="39"/>
        <v>96</v>
      </c>
      <c r="B1460">
        <v>24</v>
      </c>
      <c r="C1460">
        <f t="shared" ca="1" si="40"/>
        <v>21</v>
      </c>
      <c r="D1460">
        <f t="shared" ca="1" si="40"/>
        <v>16</v>
      </c>
      <c r="E1460">
        <f t="shared" ca="1" si="40"/>
        <v>82</v>
      </c>
      <c r="F1460">
        <f t="shared" ca="1" si="40"/>
        <v>83</v>
      </c>
      <c r="G1460">
        <f t="shared" ca="1" si="40"/>
        <v>148</v>
      </c>
      <c r="H1460">
        <f t="shared" ca="1" si="40"/>
        <v>21</v>
      </c>
      <c r="I1460" s="3">
        <f ca="1">SUMPRODUCT(C1460:H1460/SUM(C1460:H1460),對照表!$D$4:$I$4)/2.5</f>
        <v>0.10215633423180592</v>
      </c>
      <c r="J1460">
        <f ca="1">SUM(表格1[[#This Row],[step1]:[step3]])</f>
        <v>119</v>
      </c>
      <c r="K1460">
        <f ca="1">SUM(表格1[[#This Row],[step4]:[step6]])</f>
        <v>252</v>
      </c>
    </row>
    <row r="1461" spans="1:11" x14ac:dyDescent="0.4">
      <c r="A1461">
        <f t="shared" si="39"/>
        <v>96</v>
      </c>
      <c r="B1461">
        <v>24</v>
      </c>
      <c r="C1461">
        <f t="shared" ca="1" si="40"/>
        <v>58</v>
      </c>
      <c r="D1461">
        <f t="shared" ca="1" si="40"/>
        <v>54</v>
      </c>
      <c r="E1461">
        <f t="shared" ca="1" si="40"/>
        <v>62</v>
      </c>
      <c r="F1461">
        <f t="shared" ca="1" si="40"/>
        <v>191</v>
      </c>
      <c r="G1461">
        <f t="shared" ca="1" si="40"/>
        <v>35</v>
      </c>
      <c r="H1461">
        <f t="shared" ca="1" si="40"/>
        <v>164</v>
      </c>
      <c r="I1461" s="3">
        <f ca="1">SUMPRODUCT(C1461:H1461/SUM(C1461:H1461),對照表!$D$4:$I$4)/2.5</f>
        <v>0.12570921985815603</v>
      </c>
      <c r="J1461">
        <f ca="1">SUM(表格1[[#This Row],[step1]:[step3]])</f>
        <v>174</v>
      </c>
      <c r="K1461">
        <f ca="1">SUM(表格1[[#This Row],[step4]:[step6]])</f>
        <v>390</v>
      </c>
    </row>
    <row r="1462" spans="1:11" x14ac:dyDescent="0.4">
      <c r="A1462">
        <f t="shared" si="39"/>
        <v>96</v>
      </c>
      <c r="B1462">
        <v>24</v>
      </c>
      <c r="C1462">
        <f t="shared" ca="1" si="40"/>
        <v>110</v>
      </c>
      <c r="D1462">
        <f t="shared" ca="1" si="40"/>
        <v>107</v>
      </c>
      <c r="E1462">
        <f t="shared" ca="1" si="40"/>
        <v>118</v>
      </c>
      <c r="F1462">
        <f t="shared" ca="1" si="40"/>
        <v>51</v>
      </c>
      <c r="G1462">
        <f t="shared" ca="1" si="40"/>
        <v>85</v>
      </c>
      <c r="H1462">
        <f t="shared" ca="1" si="40"/>
        <v>30</v>
      </c>
      <c r="I1462" s="3">
        <f ca="1">SUMPRODUCT(C1462:H1462/SUM(C1462:H1462),對照表!$D$4:$I$4)/2.5</f>
        <v>0.20918163672654688</v>
      </c>
      <c r="J1462">
        <f ca="1">SUM(表格1[[#This Row],[step1]:[step3]])</f>
        <v>335</v>
      </c>
      <c r="K1462">
        <f ca="1">SUM(表格1[[#This Row],[step4]:[step6]])</f>
        <v>166</v>
      </c>
    </row>
    <row r="1463" spans="1:11" x14ac:dyDescent="0.4">
      <c r="A1463">
        <f t="shared" si="39"/>
        <v>96</v>
      </c>
      <c r="B1463">
        <v>24</v>
      </c>
      <c r="C1463">
        <f t="shared" ca="1" si="40"/>
        <v>148</v>
      </c>
      <c r="D1463">
        <f t="shared" ca="1" si="40"/>
        <v>4</v>
      </c>
      <c r="E1463">
        <f t="shared" ca="1" si="40"/>
        <v>59</v>
      </c>
      <c r="F1463">
        <f t="shared" ca="1" si="40"/>
        <v>257</v>
      </c>
      <c r="G1463">
        <f t="shared" ca="1" si="40"/>
        <v>123</v>
      </c>
      <c r="H1463">
        <f t="shared" ca="1" si="40"/>
        <v>12</v>
      </c>
      <c r="I1463" s="3">
        <f ca="1">SUMPRODUCT(C1463:H1463/SUM(C1463:H1463),對照表!$D$4:$I$4)/2.5</f>
        <v>0.16235489220563845</v>
      </c>
      <c r="J1463">
        <f ca="1">SUM(表格1[[#This Row],[step1]:[step3]])</f>
        <v>211</v>
      </c>
      <c r="K1463">
        <f ca="1">SUM(表格1[[#This Row],[step4]:[step6]])</f>
        <v>392</v>
      </c>
    </row>
    <row r="1464" spans="1:11" x14ac:dyDescent="0.4">
      <c r="A1464">
        <f t="shared" si="39"/>
        <v>96</v>
      </c>
      <c r="B1464">
        <v>24</v>
      </c>
      <c r="C1464">
        <f t="shared" ca="1" si="40"/>
        <v>33</v>
      </c>
      <c r="D1464">
        <f t="shared" ca="1" si="40"/>
        <v>248</v>
      </c>
      <c r="E1464">
        <f t="shared" ca="1" si="40"/>
        <v>0</v>
      </c>
      <c r="F1464">
        <f t="shared" ca="1" si="40"/>
        <v>165</v>
      </c>
      <c r="G1464">
        <f t="shared" ca="1" si="40"/>
        <v>189</v>
      </c>
      <c r="H1464">
        <f t="shared" ca="1" si="40"/>
        <v>181</v>
      </c>
      <c r="I1464" s="3">
        <f ca="1">SUMPRODUCT(C1464:H1464/SUM(C1464:H1464),對照表!$D$4:$I$4)/2.5</f>
        <v>0.1275735294117647</v>
      </c>
      <c r="J1464">
        <f ca="1">SUM(表格1[[#This Row],[step1]:[step3]])</f>
        <v>281</v>
      </c>
      <c r="K1464">
        <f ca="1">SUM(表格1[[#This Row],[step4]:[step6]])</f>
        <v>535</v>
      </c>
    </row>
    <row r="1465" spans="1:11" x14ac:dyDescent="0.4">
      <c r="A1465">
        <f t="shared" si="39"/>
        <v>96</v>
      </c>
      <c r="B1465">
        <v>24</v>
      </c>
      <c r="C1465">
        <f t="shared" ca="1" si="40"/>
        <v>16</v>
      </c>
      <c r="D1465">
        <f t="shared" ca="1" si="40"/>
        <v>27</v>
      </c>
      <c r="E1465">
        <f t="shared" ca="1" si="40"/>
        <v>18</v>
      </c>
      <c r="F1465">
        <f t="shared" ca="1" si="40"/>
        <v>16</v>
      </c>
      <c r="G1465">
        <f t="shared" ca="1" si="40"/>
        <v>38</v>
      </c>
      <c r="H1465">
        <f t="shared" ca="1" si="40"/>
        <v>166</v>
      </c>
      <c r="I1465" s="3">
        <f ca="1">SUMPRODUCT(C1465:H1465/SUM(C1465:H1465),對照表!$D$4:$I$4)/2.5</f>
        <v>7.0106761565836312E-2</v>
      </c>
      <c r="J1465">
        <f ca="1">SUM(表格1[[#This Row],[step1]:[step3]])</f>
        <v>61</v>
      </c>
      <c r="K1465">
        <f ca="1">SUM(表格1[[#This Row],[step4]:[step6]])</f>
        <v>220</v>
      </c>
    </row>
    <row r="1466" spans="1:11" x14ac:dyDescent="0.4">
      <c r="A1466">
        <f t="shared" si="39"/>
        <v>96</v>
      </c>
      <c r="B1466">
        <v>24</v>
      </c>
      <c r="C1466">
        <f t="shared" ca="1" si="40"/>
        <v>54</v>
      </c>
      <c r="D1466">
        <f t="shared" ca="1" si="40"/>
        <v>94</v>
      </c>
      <c r="E1466">
        <f t="shared" ca="1" si="40"/>
        <v>35</v>
      </c>
      <c r="F1466">
        <f t="shared" ca="1" si="40"/>
        <v>74</v>
      </c>
      <c r="G1466">
        <f t="shared" ca="1" si="40"/>
        <v>104</v>
      </c>
      <c r="H1466">
        <f t="shared" ca="1" si="40"/>
        <v>140</v>
      </c>
      <c r="I1466" s="3">
        <f ca="1">SUMPRODUCT(C1466:H1466/SUM(C1466:H1466),對照表!$D$4:$I$4)/2.5</f>
        <v>0.1281437125748503</v>
      </c>
      <c r="J1466">
        <f ca="1">SUM(表格1[[#This Row],[step1]:[step3]])</f>
        <v>183</v>
      </c>
      <c r="K1466">
        <f ca="1">SUM(表格1[[#This Row],[step4]:[step6]])</f>
        <v>318</v>
      </c>
    </row>
    <row r="1467" spans="1:11" x14ac:dyDescent="0.4">
      <c r="A1467">
        <f t="shared" si="39"/>
        <v>96</v>
      </c>
      <c r="B1467">
        <v>24</v>
      </c>
      <c r="C1467">
        <f t="shared" ca="1" si="40"/>
        <v>80</v>
      </c>
      <c r="D1467">
        <f t="shared" ca="1" si="40"/>
        <v>250</v>
      </c>
      <c r="E1467">
        <f t="shared" ca="1" si="40"/>
        <v>16</v>
      </c>
      <c r="F1467">
        <f t="shared" ca="1" si="40"/>
        <v>108</v>
      </c>
      <c r="G1467">
        <f t="shared" ca="1" si="40"/>
        <v>37</v>
      </c>
      <c r="H1467">
        <f t="shared" ca="1" si="40"/>
        <v>206</v>
      </c>
      <c r="I1467" s="3">
        <f ca="1">SUMPRODUCT(C1467:H1467/SUM(C1467:H1467),對照表!$D$4:$I$4)/2.5</f>
        <v>0.17360114777618366</v>
      </c>
      <c r="J1467">
        <f ca="1">SUM(表格1[[#This Row],[step1]:[step3]])</f>
        <v>346</v>
      </c>
      <c r="K1467">
        <f ca="1">SUM(表格1[[#This Row],[step4]:[step6]])</f>
        <v>351</v>
      </c>
    </row>
    <row r="1468" spans="1:11" x14ac:dyDescent="0.4">
      <c r="A1468">
        <f t="shared" si="39"/>
        <v>96</v>
      </c>
      <c r="B1468">
        <v>24</v>
      </c>
      <c r="C1468">
        <f t="shared" ca="1" si="40"/>
        <v>8</v>
      </c>
      <c r="D1468">
        <f t="shared" ca="1" si="40"/>
        <v>80</v>
      </c>
      <c r="E1468">
        <f t="shared" ca="1" si="40"/>
        <v>27</v>
      </c>
      <c r="F1468">
        <f t="shared" ca="1" si="40"/>
        <v>5</v>
      </c>
      <c r="G1468">
        <f t="shared" ca="1" si="40"/>
        <v>126</v>
      </c>
      <c r="H1468">
        <f t="shared" ca="1" si="40"/>
        <v>77</v>
      </c>
      <c r="I1468" s="3">
        <f ca="1">SUMPRODUCT(C1468:H1468/SUM(C1468:H1468),對照表!$D$4:$I$4)/2.5</f>
        <v>0.10247678018575852</v>
      </c>
      <c r="J1468">
        <f ca="1">SUM(表格1[[#This Row],[step1]:[step3]])</f>
        <v>115</v>
      </c>
      <c r="K1468">
        <f ca="1">SUM(表格1[[#This Row],[step4]:[step6]])</f>
        <v>208</v>
      </c>
    </row>
    <row r="1469" spans="1:11" x14ac:dyDescent="0.4">
      <c r="A1469">
        <f t="shared" si="39"/>
        <v>96</v>
      </c>
      <c r="B1469">
        <v>24</v>
      </c>
      <c r="C1469">
        <f t="shared" ca="1" si="40"/>
        <v>71</v>
      </c>
      <c r="D1469">
        <f t="shared" ca="1" si="40"/>
        <v>73</v>
      </c>
      <c r="E1469">
        <f t="shared" ca="1" si="40"/>
        <v>137</v>
      </c>
      <c r="F1469">
        <f t="shared" ca="1" si="40"/>
        <v>3</v>
      </c>
      <c r="G1469">
        <f t="shared" ca="1" si="40"/>
        <v>206</v>
      </c>
      <c r="H1469">
        <f t="shared" ca="1" si="40"/>
        <v>10</v>
      </c>
      <c r="I1469" s="3">
        <f ca="1">SUMPRODUCT(C1469:H1469/SUM(C1469:H1469),對照表!$D$4:$I$4)/2.5</f>
        <v>0.15599999999999997</v>
      </c>
      <c r="J1469">
        <f ca="1">SUM(表格1[[#This Row],[step1]:[step3]])</f>
        <v>281</v>
      </c>
      <c r="K1469">
        <f ca="1">SUM(表格1[[#This Row],[step4]:[step6]])</f>
        <v>219</v>
      </c>
    </row>
    <row r="1470" spans="1:11" x14ac:dyDescent="0.4">
      <c r="A1470">
        <f t="shared" si="39"/>
        <v>97</v>
      </c>
      <c r="B1470">
        <v>24</v>
      </c>
      <c r="C1470">
        <f t="shared" ca="1" si="40"/>
        <v>24</v>
      </c>
      <c r="D1470">
        <f t="shared" ca="1" si="40"/>
        <v>106</v>
      </c>
      <c r="E1470">
        <f t="shared" ca="1" si="40"/>
        <v>90</v>
      </c>
      <c r="F1470">
        <f t="shared" ca="1" si="40"/>
        <v>43</v>
      </c>
      <c r="G1470">
        <f t="shared" ca="1" si="40"/>
        <v>54</v>
      </c>
      <c r="H1470">
        <f t="shared" ca="1" si="40"/>
        <v>228</v>
      </c>
      <c r="I1470" s="3">
        <f ca="1">SUMPRODUCT(C1470:H1470/SUM(C1470:H1470),對照表!$D$4:$I$4)/2.5</f>
        <v>0.11688073394495413</v>
      </c>
      <c r="J1470">
        <f ca="1">SUM(表格1[[#This Row],[step1]:[step3]])</f>
        <v>220</v>
      </c>
      <c r="K1470">
        <f ca="1">SUM(表格1[[#This Row],[step4]:[step6]])</f>
        <v>325</v>
      </c>
    </row>
    <row r="1471" spans="1:11" x14ac:dyDescent="0.4">
      <c r="A1471">
        <f t="shared" si="39"/>
        <v>97</v>
      </c>
      <c r="B1471">
        <v>24</v>
      </c>
      <c r="C1471">
        <f t="shared" ca="1" si="40"/>
        <v>124</v>
      </c>
      <c r="D1471">
        <f t="shared" ca="1" si="40"/>
        <v>146</v>
      </c>
      <c r="E1471">
        <f t="shared" ca="1" si="40"/>
        <v>100</v>
      </c>
      <c r="F1471">
        <f t="shared" ca="1" si="40"/>
        <v>85</v>
      </c>
      <c r="G1471">
        <f t="shared" ca="1" si="40"/>
        <v>97</v>
      </c>
      <c r="H1471">
        <f t="shared" ca="1" si="40"/>
        <v>101</v>
      </c>
      <c r="I1471" s="3">
        <f ca="1">SUMPRODUCT(C1471:H1471/SUM(C1471:H1471),對照表!$D$4:$I$4)/2.5</f>
        <v>0.18667687595712099</v>
      </c>
      <c r="J1471">
        <f ca="1">SUM(表格1[[#This Row],[step1]:[step3]])</f>
        <v>370</v>
      </c>
      <c r="K1471">
        <f ca="1">SUM(表格1[[#This Row],[step4]:[step6]])</f>
        <v>283</v>
      </c>
    </row>
    <row r="1472" spans="1:11" x14ac:dyDescent="0.4">
      <c r="A1472">
        <f t="shared" si="39"/>
        <v>97</v>
      </c>
      <c r="B1472">
        <v>24</v>
      </c>
      <c r="C1472">
        <f t="shared" ca="1" si="40"/>
        <v>70</v>
      </c>
      <c r="D1472">
        <f t="shared" ca="1" si="40"/>
        <v>4</v>
      </c>
      <c r="E1472">
        <f t="shared" ca="1" si="40"/>
        <v>112</v>
      </c>
      <c r="F1472">
        <f t="shared" ca="1" si="40"/>
        <v>87</v>
      </c>
      <c r="G1472">
        <f t="shared" ca="1" si="40"/>
        <v>20</v>
      </c>
      <c r="H1472">
        <f t="shared" ca="1" si="40"/>
        <v>108</v>
      </c>
      <c r="I1472" s="3">
        <f ca="1">SUMPRODUCT(C1472:H1472/SUM(C1472:H1472),對照表!$D$4:$I$4)/2.5</f>
        <v>0.15037406483790522</v>
      </c>
      <c r="J1472">
        <f ca="1">SUM(表格1[[#This Row],[step1]:[step3]])</f>
        <v>186</v>
      </c>
      <c r="K1472">
        <f ca="1">SUM(表格1[[#This Row],[step4]:[step6]])</f>
        <v>215</v>
      </c>
    </row>
    <row r="1473" spans="1:11" x14ac:dyDescent="0.4">
      <c r="A1473">
        <f t="shared" si="39"/>
        <v>97</v>
      </c>
      <c r="B1473">
        <v>24</v>
      </c>
      <c r="C1473">
        <f t="shared" ca="1" si="40"/>
        <v>85</v>
      </c>
      <c r="D1473">
        <f t="shared" ca="1" si="40"/>
        <v>96</v>
      </c>
      <c r="E1473">
        <f t="shared" ca="1" si="40"/>
        <v>21</v>
      </c>
      <c r="F1473">
        <f t="shared" ca="1" si="40"/>
        <v>11</v>
      </c>
      <c r="G1473">
        <f t="shared" ca="1" si="40"/>
        <v>79</v>
      </c>
      <c r="H1473">
        <f t="shared" ca="1" si="40"/>
        <v>97</v>
      </c>
      <c r="I1473" s="3">
        <f ca="1">SUMPRODUCT(C1473:H1473/SUM(C1473:H1473),對照表!$D$4:$I$4)/2.5</f>
        <v>0.17506426735218508</v>
      </c>
      <c r="J1473">
        <f ca="1">SUM(表格1[[#This Row],[step1]:[step3]])</f>
        <v>202</v>
      </c>
      <c r="K1473">
        <f ca="1">SUM(表格1[[#This Row],[step4]:[step6]])</f>
        <v>187</v>
      </c>
    </row>
    <row r="1474" spans="1:11" x14ac:dyDescent="0.4">
      <c r="A1474">
        <f t="shared" si="39"/>
        <v>97</v>
      </c>
      <c r="B1474">
        <v>24</v>
      </c>
      <c r="C1474">
        <f t="shared" ca="1" si="40"/>
        <v>84</v>
      </c>
      <c r="D1474">
        <f t="shared" ca="1" si="40"/>
        <v>151</v>
      </c>
      <c r="E1474">
        <f t="shared" ca="1" si="40"/>
        <v>66</v>
      </c>
      <c r="F1474">
        <f t="shared" ca="1" si="40"/>
        <v>3</v>
      </c>
      <c r="G1474">
        <f t="shared" ca="1" si="40"/>
        <v>59</v>
      </c>
      <c r="H1474">
        <f t="shared" ca="1" si="40"/>
        <v>50</v>
      </c>
      <c r="I1474" s="3">
        <f ca="1">SUMPRODUCT(C1474:H1474/SUM(C1474:H1474),對照表!$D$4:$I$4)/2.5</f>
        <v>0.223728813559322</v>
      </c>
      <c r="J1474">
        <f ca="1">SUM(表格1[[#This Row],[step1]:[step3]])</f>
        <v>301</v>
      </c>
      <c r="K1474">
        <f ca="1">SUM(表格1[[#This Row],[step4]:[step6]])</f>
        <v>112</v>
      </c>
    </row>
    <row r="1475" spans="1:11" x14ac:dyDescent="0.4">
      <c r="A1475">
        <f t="shared" si="39"/>
        <v>97</v>
      </c>
      <c r="B1475">
        <v>24</v>
      </c>
      <c r="C1475">
        <f t="shared" ca="1" si="40"/>
        <v>55</v>
      </c>
      <c r="D1475">
        <f t="shared" ca="1" si="40"/>
        <v>76</v>
      </c>
      <c r="E1475">
        <f t="shared" ca="1" si="40"/>
        <v>94</v>
      </c>
      <c r="F1475">
        <f t="shared" ca="1" si="40"/>
        <v>99</v>
      </c>
      <c r="G1475">
        <f t="shared" ca="1" si="40"/>
        <v>143</v>
      </c>
      <c r="H1475">
        <f t="shared" ca="1" si="40"/>
        <v>66</v>
      </c>
      <c r="I1475" s="3">
        <f ca="1">SUMPRODUCT(C1475:H1475/SUM(C1475:H1475),對照表!$D$4:$I$4)/2.5</f>
        <v>0.13789868667917446</v>
      </c>
      <c r="J1475">
        <f ca="1">SUM(表格1[[#This Row],[step1]:[step3]])</f>
        <v>225</v>
      </c>
      <c r="K1475">
        <f ca="1">SUM(表格1[[#This Row],[step4]:[step6]])</f>
        <v>308</v>
      </c>
    </row>
    <row r="1476" spans="1:11" x14ac:dyDescent="0.4">
      <c r="A1476">
        <f t="shared" si="39"/>
        <v>97</v>
      </c>
      <c r="B1476">
        <v>24</v>
      </c>
      <c r="C1476">
        <f t="shared" ca="1" si="40"/>
        <v>15</v>
      </c>
      <c r="D1476">
        <f t="shared" ca="1" si="40"/>
        <v>22</v>
      </c>
      <c r="E1476">
        <f t="shared" ca="1" si="40"/>
        <v>34</v>
      </c>
      <c r="F1476">
        <f t="shared" ca="1" si="40"/>
        <v>35</v>
      </c>
      <c r="G1476">
        <f t="shared" ca="1" si="40"/>
        <v>114</v>
      </c>
      <c r="H1476">
        <f t="shared" ca="1" si="40"/>
        <v>63</v>
      </c>
      <c r="I1476" s="3">
        <f ca="1">SUMPRODUCT(C1476:H1476/SUM(C1476:H1476),對照表!$D$4:$I$4)/2.5</f>
        <v>8.0918727915194347E-2</v>
      </c>
      <c r="J1476">
        <f ca="1">SUM(表格1[[#This Row],[step1]:[step3]])</f>
        <v>71</v>
      </c>
      <c r="K1476">
        <f ca="1">SUM(表格1[[#This Row],[step4]:[step6]])</f>
        <v>212</v>
      </c>
    </row>
    <row r="1477" spans="1:11" x14ac:dyDescent="0.4">
      <c r="A1477">
        <f t="shared" si="39"/>
        <v>97</v>
      </c>
      <c r="B1477">
        <v>24</v>
      </c>
      <c r="C1477">
        <f t="shared" ca="1" si="40"/>
        <v>74</v>
      </c>
      <c r="D1477">
        <f t="shared" ca="1" si="40"/>
        <v>69</v>
      </c>
      <c r="E1477">
        <f t="shared" ca="1" si="40"/>
        <v>60</v>
      </c>
      <c r="F1477">
        <f t="shared" ca="1" si="40"/>
        <v>109</v>
      </c>
      <c r="G1477">
        <f t="shared" ca="1" si="40"/>
        <v>150</v>
      </c>
      <c r="H1477">
        <f t="shared" ca="1" si="40"/>
        <v>7</v>
      </c>
      <c r="I1477" s="3">
        <f ca="1">SUMPRODUCT(C1477:H1477/SUM(C1477:H1477),對照表!$D$4:$I$4)/2.5</f>
        <v>0.15607675906183369</v>
      </c>
      <c r="J1477">
        <f ca="1">SUM(表格1[[#This Row],[step1]:[step3]])</f>
        <v>203</v>
      </c>
      <c r="K1477">
        <f ca="1">SUM(表格1[[#This Row],[step4]:[step6]])</f>
        <v>266</v>
      </c>
    </row>
    <row r="1478" spans="1:11" x14ac:dyDescent="0.4">
      <c r="A1478">
        <f t="shared" si="39"/>
        <v>97</v>
      </c>
      <c r="B1478">
        <v>24</v>
      </c>
      <c r="C1478">
        <f t="shared" ca="1" si="40"/>
        <v>128</v>
      </c>
      <c r="D1478">
        <f t="shared" ca="1" si="40"/>
        <v>1</v>
      </c>
      <c r="E1478">
        <f t="shared" ca="1" si="40"/>
        <v>34</v>
      </c>
      <c r="F1478">
        <f t="shared" ca="1" si="40"/>
        <v>167</v>
      </c>
      <c r="G1478">
        <f t="shared" ca="1" si="40"/>
        <v>92</v>
      </c>
      <c r="H1478">
        <f t="shared" ca="1" si="40"/>
        <v>129</v>
      </c>
      <c r="I1478" s="3">
        <f ca="1">SUMPRODUCT(C1478:H1478/SUM(C1478:H1478),對照表!$D$4:$I$4)/2.5</f>
        <v>0.13611615245009076</v>
      </c>
      <c r="J1478">
        <f ca="1">SUM(表格1[[#This Row],[step1]:[step3]])</f>
        <v>163</v>
      </c>
      <c r="K1478">
        <f ca="1">SUM(表格1[[#This Row],[step4]:[step6]])</f>
        <v>388</v>
      </c>
    </row>
    <row r="1479" spans="1:11" x14ac:dyDescent="0.4">
      <c r="A1479">
        <f t="shared" si="39"/>
        <v>97</v>
      </c>
      <c r="B1479">
        <v>24</v>
      </c>
      <c r="C1479">
        <f t="shared" ref="C1479:H1542" ca="1" si="41">ABS(ROUND(_xlfn.NORM.INV(RAND(),0,1)*100,0))</f>
        <v>51</v>
      </c>
      <c r="D1479">
        <f t="shared" ca="1" si="41"/>
        <v>105</v>
      </c>
      <c r="E1479">
        <f t="shared" ca="1" si="41"/>
        <v>118</v>
      </c>
      <c r="F1479">
        <f t="shared" ca="1" si="41"/>
        <v>152</v>
      </c>
      <c r="G1479">
        <f t="shared" ca="1" si="41"/>
        <v>173</v>
      </c>
      <c r="H1479">
        <f t="shared" ca="1" si="41"/>
        <v>50</v>
      </c>
      <c r="I1479" s="3">
        <f ca="1">SUMPRODUCT(C1479:H1479/SUM(C1479:H1479),對照表!$D$4:$I$4)/2.5</f>
        <v>0.13975346687211093</v>
      </c>
      <c r="J1479">
        <f ca="1">SUM(表格1[[#This Row],[step1]:[step3]])</f>
        <v>274</v>
      </c>
      <c r="K1479">
        <f ca="1">SUM(表格1[[#This Row],[step4]:[step6]])</f>
        <v>375</v>
      </c>
    </row>
    <row r="1480" spans="1:11" x14ac:dyDescent="0.4">
      <c r="A1480">
        <f t="shared" si="39"/>
        <v>98</v>
      </c>
      <c r="B1480">
        <v>24</v>
      </c>
      <c r="C1480">
        <f t="shared" ca="1" si="41"/>
        <v>1</v>
      </c>
      <c r="D1480">
        <f t="shared" ca="1" si="41"/>
        <v>48</v>
      </c>
      <c r="E1480">
        <f t="shared" ca="1" si="41"/>
        <v>82</v>
      </c>
      <c r="F1480">
        <f t="shared" ca="1" si="41"/>
        <v>83</v>
      </c>
      <c r="G1480">
        <f t="shared" ca="1" si="41"/>
        <v>126</v>
      </c>
      <c r="H1480">
        <f t="shared" ca="1" si="41"/>
        <v>78</v>
      </c>
      <c r="I1480" s="3">
        <f ca="1">SUMPRODUCT(C1480:H1480/SUM(C1480:H1480),對照表!$D$4:$I$4)/2.5</f>
        <v>9.4497607655502386E-2</v>
      </c>
      <c r="J1480">
        <f ca="1">SUM(表格1[[#This Row],[step1]:[step3]])</f>
        <v>131</v>
      </c>
      <c r="K1480">
        <f ca="1">SUM(表格1[[#This Row],[step4]:[step6]])</f>
        <v>287</v>
      </c>
    </row>
    <row r="1481" spans="1:11" x14ac:dyDescent="0.4">
      <c r="A1481">
        <f t="shared" si="39"/>
        <v>98</v>
      </c>
      <c r="B1481">
        <v>24</v>
      </c>
      <c r="C1481">
        <f t="shared" ca="1" si="41"/>
        <v>9</v>
      </c>
      <c r="D1481">
        <f t="shared" ca="1" si="41"/>
        <v>193</v>
      </c>
      <c r="E1481">
        <f t="shared" ca="1" si="41"/>
        <v>43</v>
      </c>
      <c r="F1481">
        <f t="shared" ca="1" si="41"/>
        <v>31</v>
      </c>
      <c r="G1481">
        <f t="shared" ca="1" si="41"/>
        <v>0</v>
      </c>
      <c r="H1481">
        <f t="shared" ca="1" si="41"/>
        <v>39</v>
      </c>
      <c r="I1481" s="3">
        <f ca="1">SUMPRODUCT(C1481:H1481/SUM(C1481:H1481),對照表!$D$4:$I$4)/2.5</f>
        <v>0.23238095238095241</v>
      </c>
      <c r="J1481">
        <f ca="1">SUM(表格1[[#This Row],[step1]:[step3]])</f>
        <v>245</v>
      </c>
      <c r="K1481">
        <f ca="1">SUM(表格1[[#This Row],[step4]:[step6]])</f>
        <v>70</v>
      </c>
    </row>
    <row r="1482" spans="1:11" x14ac:dyDescent="0.4">
      <c r="A1482">
        <f t="shared" si="39"/>
        <v>98</v>
      </c>
      <c r="B1482">
        <v>24</v>
      </c>
      <c r="C1482">
        <f t="shared" ca="1" si="41"/>
        <v>217</v>
      </c>
      <c r="D1482">
        <f t="shared" ca="1" si="41"/>
        <v>56</v>
      </c>
      <c r="E1482">
        <f t="shared" ca="1" si="41"/>
        <v>25</v>
      </c>
      <c r="F1482">
        <f t="shared" ca="1" si="41"/>
        <v>128</v>
      </c>
      <c r="G1482">
        <f t="shared" ca="1" si="41"/>
        <v>37</v>
      </c>
      <c r="H1482">
        <f t="shared" ca="1" si="41"/>
        <v>211</v>
      </c>
      <c r="I1482" s="3">
        <f ca="1">SUMPRODUCT(C1482:H1482/SUM(C1482:H1482),對照表!$D$4:$I$4)/2.5</f>
        <v>0.1801186943620178</v>
      </c>
      <c r="J1482">
        <f ca="1">SUM(表格1[[#This Row],[step1]:[step3]])</f>
        <v>298</v>
      </c>
      <c r="K1482">
        <f ca="1">SUM(表格1[[#This Row],[step4]:[step6]])</f>
        <v>376</v>
      </c>
    </row>
    <row r="1483" spans="1:11" x14ac:dyDescent="0.4">
      <c r="A1483">
        <f t="shared" si="39"/>
        <v>98</v>
      </c>
      <c r="B1483">
        <v>24</v>
      </c>
      <c r="C1483">
        <f t="shared" ca="1" si="41"/>
        <v>189</v>
      </c>
      <c r="D1483">
        <f t="shared" ca="1" si="41"/>
        <v>32</v>
      </c>
      <c r="E1483">
        <f t="shared" ca="1" si="41"/>
        <v>51</v>
      </c>
      <c r="F1483">
        <f t="shared" ca="1" si="41"/>
        <v>140</v>
      </c>
      <c r="G1483">
        <f t="shared" ca="1" si="41"/>
        <v>75</v>
      </c>
      <c r="H1483">
        <f t="shared" ca="1" si="41"/>
        <v>97</v>
      </c>
      <c r="I1483" s="3">
        <f ca="1">SUMPRODUCT(C1483:H1483/SUM(C1483:H1483),對照表!$D$4:$I$4)/2.5</f>
        <v>0.18732876712328766</v>
      </c>
      <c r="J1483">
        <f ca="1">SUM(表格1[[#This Row],[step1]:[step3]])</f>
        <v>272</v>
      </c>
      <c r="K1483">
        <f ca="1">SUM(表格1[[#This Row],[step4]:[step6]])</f>
        <v>312</v>
      </c>
    </row>
    <row r="1484" spans="1:11" x14ac:dyDescent="0.4">
      <c r="A1484">
        <f t="shared" si="39"/>
        <v>98</v>
      </c>
      <c r="B1484">
        <v>24</v>
      </c>
      <c r="C1484">
        <f t="shared" ca="1" si="41"/>
        <v>17</v>
      </c>
      <c r="D1484">
        <f t="shared" ca="1" si="41"/>
        <v>128</v>
      </c>
      <c r="E1484">
        <f t="shared" ca="1" si="41"/>
        <v>167</v>
      </c>
      <c r="F1484">
        <f t="shared" ca="1" si="41"/>
        <v>132</v>
      </c>
      <c r="G1484">
        <f t="shared" ca="1" si="41"/>
        <v>64</v>
      </c>
      <c r="H1484">
        <f t="shared" ca="1" si="41"/>
        <v>74</v>
      </c>
      <c r="I1484" s="3">
        <f ca="1">SUMPRODUCT(C1484:H1484/SUM(C1484:H1484),對照表!$D$4:$I$4)/2.5</f>
        <v>0.15773195876288662</v>
      </c>
      <c r="J1484">
        <f ca="1">SUM(表格1[[#This Row],[step1]:[step3]])</f>
        <v>312</v>
      </c>
      <c r="K1484">
        <f ca="1">SUM(表格1[[#This Row],[step4]:[step6]])</f>
        <v>270</v>
      </c>
    </row>
    <row r="1485" spans="1:11" x14ac:dyDescent="0.4">
      <c r="A1485">
        <f t="shared" ref="A1485:A1548" si="42">ROUNDDOWN(ROW()/10-50,0)</f>
        <v>98</v>
      </c>
      <c r="B1485">
        <v>24</v>
      </c>
      <c r="C1485">
        <f t="shared" ca="1" si="41"/>
        <v>35</v>
      </c>
      <c r="D1485">
        <f t="shared" ca="1" si="41"/>
        <v>36</v>
      </c>
      <c r="E1485">
        <f t="shared" ca="1" si="41"/>
        <v>13</v>
      </c>
      <c r="F1485">
        <f t="shared" ca="1" si="41"/>
        <v>72</v>
      </c>
      <c r="G1485">
        <f t="shared" ca="1" si="41"/>
        <v>91</v>
      </c>
      <c r="H1485">
        <f t="shared" ca="1" si="41"/>
        <v>7</v>
      </c>
      <c r="I1485" s="3">
        <f ca="1">SUMPRODUCT(C1485:H1485/SUM(C1485:H1485),對照表!$D$4:$I$4)/2.5</f>
        <v>0.13622047244094487</v>
      </c>
      <c r="J1485">
        <f ca="1">SUM(表格1[[#This Row],[step1]:[step3]])</f>
        <v>84</v>
      </c>
      <c r="K1485">
        <f ca="1">SUM(表格1[[#This Row],[step4]:[step6]])</f>
        <v>170</v>
      </c>
    </row>
    <row r="1486" spans="1:11" x14ac:dyDescent="0.4">
      <c r="A1486">
        <f t="shared" si="42"/>
        <v>98</v>
      </c>
      <c r="B1486">
        <v>24</v>
      </c>
      <c r="C1486">
        <f t="shared" ca="1" si="41"/>
        <v>77</v>
      </c>
      <c r="D1486">
        <f t="shared" ca="1" si="41"/>
        <v>11</v>
      </c>
      <c r="E1486">
        <f t="shared" ca="1" si="41"/>
        <v>50</v>
      </c>
      <c r="F1486">
        <f t="shared" ca="1" si="41"/>
        <v>7</v>
      </c>
      <c r="G1486">
        <f t="shared" ca="1" si="41"/>
        <v>72</v>
      </c>
      <c r="H1486">
        <f t="shared" ca="1" si="41"/>
        <v>131</v>
      </c>
      <c r="I1486" s="3">
        <f ca="1">SUMPRODUCT(C1486:H1486/SUM(C1486:H1486),對照表!$D$4:$I$4)/2.5</f>
        <v>0.12873563218390804</v>
      </c>
      <c r="J1486">
        <f ca="1">SUM(表格1[[#This Row],[step1]:[step3]])</f>
        <v>138</v>
      </c>
      <c r="K1486">
        <f ca="1">SUM(表格1[[#This Row],[step4]:[step6]])</f>
        <v>210</v>
      </c>
    </row>
    <row r="1487" spans="1:11" x14ac:dyDescent="0.4">
      <c r="A1487">
        <f t="shared" si="42"/>
        <v>98</v>
      </c>
      <c r="B1487">
        <v>24</v>
      </c>
      <c r="C1487">
        <f t="shared" ca="1" si="41"/>
        <v>138</v>
      </c>
      <c r="D1487">
        <f t="shared" ca="1" si="41"/>
        <v>57</v>
      </c>
      <c r="E1487">
        <f t="shared" ca="1" si="41"/>
        <v>42</v>
      </c>
      <c r="F1487">
        <f t="shared" ca="1" si="41"/>
        <v>77</v>
      </c>
      <c r="G1487">
        <f t="shared" ca="1" si="41"/>
        <v>108</v>
      </c>
      <c r="H1487">
        <f t="shared" ca="1" si="41"/>
        <v>61</v>
      </c>
      <c r="I1487" s="3">
        <f ca="1">SUMPRODUCT(C1487:H1487/SUM(C1487:H1487),對照表!$D$4:$I$4)/2.5</f>
        <v>0.18302277432712216</v>
      </c>
      <c r="J1487">
        <f ca="1">SUM(表格1[[#This Row],[step1]:[step3]])</f>
        <v>237</v>
      </c>
      <c r="K1487">
        <f ca="1">SUM(表格1[[#This Row],[step4]:[step6]])</f>
        <v>246</v>
      </c>
    </row>
    <row r="1488" spans="1:11" x14ac:dyDescent="0.4">
      <c r="A1488">
        <f t="shared" si="42"/>
        <v>98</v>
      </c>
      <c r="B1488">
        <v>24</v>
      </c>
      <c r="C1488">
        <f t="shared" ca="1" si="41"/>
        <v>31</v>
      </c>
      <c r="D1488">
        <f t="shared" ca="1" si="41"/>
        <v>72</v>
      </c>
      <c r="E1488">
        <f t="shared" ca="1" si="41"/>
        <v>60</v>
      </c>
      <c r="F1488">
        <f t="shared" ca="1" si="41"/>
        <v>33</v>
      </c>
      <c r="G1488">
        <f t="shared" ca="1" si="41"/>
        <v>1</v>
      </c>
      <c r="H1488">
        <f t="shared" ca="1" si="41"/>
        <v>179</v>
      </c>
      <c r="I1488" s="3">
        <f ca="1">SUMPRODUCT(C1488:H1488/SUM(C1488:H1488),對照表!$D$4:$I$4)/2.5</f>
        <v>0.13111702127659575</v>
      </c>
      <c r="J1488">
        <f ca="1">SUM(表格1[[#This Row],[step1]:[step3]])</f>
        <v>163</v>
      </c>
      <c r="K1488">
        <f ca="1">SUM(表格1[[#This Row],[step4]:[step6]])</f>
        <v>213</v>
      </c>
    </row>
    <row r="1489" spans="1:11" x14ac:dyDescent="0.4">
      <c r="A1489">
        <f t="shared" si="42"/>
        <v>98</v>
      </c>
      <c r="B1489">
        <v>24</v>
      </c>
      <c r="C1489">
        <f t="shared" ca="1" si="41"/>
        <v>68</v>
      </c>
      <c r="D1489">
        <f t="shared" ca="1" si="41"/>
        <v>154</v>
      </c>
      <c r="E1489">
        <f t="shared" ca="1" si="41"/>
        <v>69</v>
      </c>
      <c r="F1489">
        <f t="shared" ca="1" si="41"/>
        <v>89</v>
      </c>
      <c r="G1489">
        <f t="shared" ca="1" si="41"/>
        <v>125</v>
      </c>
      <c r="H1489">
        <f t="shared" ca="1" si="41"/>
        <v>31</v>
      </c>
      <c r="I1489" s="3">
        <f ca="1">SUMPRODUCT(C1489:H1489/SUM(C1489:H1489),對照表!$D$4:$I$4)/2.5</f>
        <v>0.1792910447761194</v>
      </c>
      <c r="J1489">
        <f ca="1">SUM(表格1[[#This Row],[step1]:[step3]])</f>
        <v>291</v>
      </c>
      <c r="K1489">
        <f ca="1">SUM(表格1[[#This Row],[step4]:[step6]])</f>
        <v>245</v>
      </c>
    </row>
    <row r="1490" spans="1:11" x14ac:dyDescent="0.4">
      <c r="A1490">
        <f t="shared" si="42"/>
        <v>99</v>
      </c>
      <c r="B1490">
        <v>24</v>
      </c>
      <c r="C1490">
        <f t="shared" ca="1" si="41"/>
        <v>137</v>
      </c>
      <c r="D1490">
        <f t="shared" ca="1" si="41"/>
        <v>141</v>
      </c>
      <c r="E1490">
        <f t="shared" ca="1" si="41"/>
        <v>187</v>
      </c>
      <c r="F1490">
        <f t="shared" ca="1" si="41"/>
        <v>116</v>
      </c>
      <c r="G1490">
        <f t="shared" ca="1" si="41"/>
        <v>80</v>
      </c>
      <c r="H1490">
        <f t="shared" ca="1" si="41"/>
        <v>32</v>
      </c>
      <c r="I1490" s="3">
        <f ca="1">SUMPRODUCT(C1490:H1490/SUM(C1490:H1490),對照表!$D$4:$I$4)/2.5</f>
        <v>0.2108225108225108</v>
      </c>
      <c r="J1490">
        <f ca="1">SUM(表格1[[#This Row],[step1]:[step3]])</f>
        <v>465</v>
      </c>
      <c r="K1490">
        <f ca="1">SUM(表格1[[#This Row],[step4]:[step6]])</f>
        <v>228</v>
      </c>
    </row>
    <row r="1491" spans="1:11" x14ac:dyDescent="0.4">
      <c r="A1491">
        <f t="shared" si="42"/>
        <v>99</v>
      </c>
      <c r="B1491">
        <v>24</v>
      </c>
      <c r="C1491">
        <f t="shared" ca="1" si="41"/>
        <v>12</v>
      </c>
      <c r="D1491">
        <f t="shared" ca="1" si="41"/>
        <v>25</v>
      </c>
      <c r="E1491">
        <f t="shared" ca="1" si="41"/>
        <v>95</v>
      </c>
      <c r="F1491">
        <f t="shared" ca="1" si="41"/>
        <v>6</v>
      </c>
      <c r="G1491">
        <f t="shared" ca="1" si="41"/>
        <v>192</v>
      </c>
      <c r="H1491">
        <f t="shared" ca="1" si="41"/>
        <v>65</v>
      </c>
      <c r="I1491" s="3">
        <f ca="1">SUMPRODUCT(C1491:H1491/SUM(C1491:H1491),對照表!$D$4:$I$4)/2.5</f>
        <v>8.0759493670886071E-2</v>
      </c>
      <c r="J1491">
        <f ca="1">SUM(表格1[[#This Row],[step1]:[step3]])</f>
        <v>132</v>
      </c>
      <c r="K1491">
        <f ca="1">SUM(表格1[[#This Row],[step4]:[step6]])</f>
        <v>263</v>
      </c>
    </row>
    <row r="1492" spans="1:11" x14ac:dyDescent="0.4">
      <c r="A1492">
        <f t="shared" si="42"/>
        <v>99</v>
      </c>
      <c r="B1492">
        <v>24</v>
      </c>
      <c r="C1492">
        <f t="shared" ca="1" si="41"/>
        <v>23</v>
      </c>
      <c r="D1492">
        <f t="shared" ca="1" si="41"/>
        <v>58</v>
      </c>
      <c r="E1492">
        <f t="shared" ca="1" si="41"/>
        <v>42</v>
      </c>
      <c r="F1492">
        <f t="shared" ca="1" si="41"/>
        <v>11</v>
      </c>
      <c r="G1492">
        <f t="shared" ca="1" si="41"/>
        <v>289</v>
      </c>
      <c r="H1492">
        <f t="shared" ca="1" si="41"/>
        <v>112</v>
      </c>
      <c r="I1492" s="3">
        <f ca="1">SUMPRODUCT(C1492:H1492/SUM(C1492:H1492),對照表!$D$4:$I$4)/2.5</f>
        <v>6.7476635514018696E-2</v>
      </c>
      <c r="J1492">
        <f ca="1">SUM(表格1[[#This Row],[step1]:[step3]])</f>
        <v>123</v>
      </c>
      <c r="K1492">
        <f ca="1">SUM(表格1[[#This Row],[step4]:[step6]])</f>
        <v>412</v>
      </c>
    </row>
    <row r="1493" spans="1:11" x14ac:dyDescent="0.4">
      <c r="A1493">
        <f t="shared" si="42"/>
        <v>99</v>
      </c>
      <c r="B1493">
        <v>24</v>
      </c>
      <c r="C1493">
        <f t="shared" ca="1" si="41"/>
        <v>50</v>
      </c>
      <c r="D1493">
        <f t="shared" ca="1" si="41"/>
        <v>131</v>
      </c>
      <c r="E1493">
        <f t="shared" ca="1" si="41"/>
        <v>128</v>
      </c>
      <c r="F1493">
        <f t="shared" ca="1" si="41"/>
        <v>67</v>
      </c>
      <c r="G1493">
        <f t="shared" ca="1" si="41"/>
        <v>71</v>
      </c>
      <c r="H1493">
        <f t="shared" ca="1" si="41"/>
        <v>35</v>
      </c>
      <c r="I1493" s="3">
        <f ca="1">SUMPRODUCT(C1493:H1493/SUM(C1493:H1493),對照表!$D$4:$I$4)/2.5</f>
        <v>0.1900414937759336</v>
      </c>
      <c r="J1493">
        <f ca="1">SUM(表格1[[#This Row],[step1]:[step3]])</f>
        <v>309</v>
      </c>
      <c r="K1493">
        <f ca="1">SUM(表格1[[#This Row],[step4]:[step6]])</f>
        <v>173</v>
      </c>
    </row>
    <row r="1494" spans="1:11" x14ac:dyDescent="0.4">
      <c r="A1494">
        <f t="shared" si="42"/>
        <v>99</v>
      </c>
      <c r="B1494">
        <v>24</v>
      </c>
      <c r="C1494">
        <f t="shared" ca="1" si="41"/>
        <v>42</v>
      </c>
      <c r="D1494">
        <f t="shared" ca="1" si="41"/>
        <v>196</v>
      </c>
      <c r="E1494">
        <f t="shared" ca="1" si="41"/>
        <v>31</v>
      </c>
      <c r="F1494">
        <f t="shared" ca="1" si="41"/>
        <v>7</v>
      </c>
      <c r="G1494">
        <f t="shared" ca="1" si="41"/>
        <v>147</v>
      </c>
      <c r="H1494">
        <f t="shared" ca="1" si="41"/>
        <v>104</v>
      </c>
      <c r="I1494" s="3">
        <f ca="1">SUMPRODUCT(C1494:H1494/SUM(C1494:H1494),對照表!$D$4:$I$4)/2.5</f>
        <v>0.15654648956356737</v>
      </c>
      <c r="J1494">
        <f ca="1">SUM(表格1[[#This Row],[step1]:[step3]])</f>
        <v>269</v>
      </c>
      <c r="K1494">
        <f ca="1">SUM(表格1[[#This Row],[step4]:[step6]])</f>
        <v>258</v>
      </c>
    </row>
    <row r="1495" spans="1:11" x14ac:dyDescent="0.4">
      <c r="A1495">
        <f t="shared" si="42"/>
        <v>99</v>
      </c>
      <c r="B1495">
        <v>24</v>
      </c>
      <c r="C1495">
        <f t="shared" ca="1" si="41"/>
        <v>154</v>
      </c>
      <c r="D1495">
        <f t="shared" ca="1" si="41"/>
        <v>93</v>
      </c>
      <c r="E1495">
        <f t="shared" ca="1" si="41"/>
        <v>72</v>
      </c>
      <c r="F1495">
        <f t="shared" ca="1" si="41"/>
        <v>24</v>
      </c>
      <c r="G1495">
        <f t="shared" ca="1" si="41"/>
        <v>78</v>
      </c>
      <c r="H1495">
        <f t="shared" ca="1" si="41"/>
        <v>55</v>
      </c>
      <c r="I1495" s="3">
        <f ca="1">SUMPRODUCT(C1495:H1495/SUM(C1495:H1495),對照表!$D$4:$I$4)/2.5</f>
        <v>0.22331932773109239</v>
      </c>
      <c r="J1495">
        <f ca="1">SUM(表格1[[#This Row],[step1]:[step3]])</f>
        <v>319</v>
      </c>
      <c r="K1495">
        <f ca="1">SUM(表格1[[#This Row],[step4]:[step6]])</f>
        <v>157</v>
      </c>
    </row>
    <row r="1496" spans="1:11" x14ac:dyDescent="0.4">
      <c r="A1496">
        <f t="shared" si="42"/>
        <v>99</v>
      </c>
      <c r="B1496">
        <v>24</v>
      </c>
      <c r="C1496">
        <f t="shared" ca="1" si="41"/>
        <v>57</v>
      </c>
      <c r="D1496">
        <f t="shared" ca="1" si="41"/>
        <v>45</v>
      </c>
      <c r="E1496">
        <f t="shared" ca="1" si="41"/>
        <v>77</v>
      </c>
      <c r="F1496">
        <f t="shared" ca="1" si="41"/>
        <v>200</v>
      </c>
      <c r="G1496">
        <f t="shared" ca="1" si="41"/>
        <v>101</v>
      </c>
      <c r="H1496">
        <f t="shared" ca="1" si="41"/>
        <v>256</v>
      </c>
      <c r="I1496" s="3">
        <f ca="1">SUMPRODUCT(C1496:H1496/SUM(C1496:H1496),對照表!$D$4:$I$4)/2.5</f>
        <v>9.7418478260869565E-2</v>
      </c>
      <c r="J1496">
        <f ca="1">SUM(表格1[[#This Row],[step1]:[step3]])</f>
        <v>179</v>
      </c>
      <c r="K1496">
        <f ca="1">SUM(表格1[[#This Row],[step4]:[step6]])</f>
        <v>557</v>
      </c>
    </row>
    <row r="1497" spans="1:11" x14ac:dyDescent="0.4">
      <c r="A1497">
        <f t="shared" si="42"/>
        <v>99</v>
      </c>
      <c r="B1497">
        <v>24</v>
      </c>
      <c r="C1497">
        <f t="shared" ca="1" si="41"/>
        <v>206</v>
      </c>
      <c r="D1497">
        <f t="shared" ca="1" si="41"/>
        <v>165</v>
      </c>
      <c r="E1497">
        <f t="shared" ca="1" si="41"/>
        <v>153</v>
      </c>
      <c r="F1497">
        <f t="shared" ca="1" si="41"/>
        <v>133</v>
      </c>
      <c r="G1497">
        <f t="shared" ca="1" si="41"/>
        <v>171</v>
      </c>
      <c r="H1497">
        <f t="shared" ca="1" si="41"/>
        <v>195</v>
      </c>
      <c r="I1497" s="3">
        <f ca="1">SUMPRODUCT(C1497:H1497/SUM(C1497:H1497),對照表!$D$4:$I$4)/2.5</f>
        <v>0.17184750733137827</v>
      </c>
      <c r="J1497">
        <f ca="1">SUM(表格1[[#This Row],[step1]:[step3]])</f>
        <v>524</v>
      </c>
      <c r="K1497">
        <f ca="1">SUM(表格1[[#This Row],[step4]:[step6]])</f>
        <v>499</v>
      </c>
    </row>
    <row r="1498" spans="1:11" x14ac:dyDescent="0.4">
      <c r="A1498">
        <f t="shared" si="42"/>
        <v>99</v>
      </c>
      <c r="B1498">
        <v>24</v>
      </c>
      <c r="C1498">
        <f t="shared" ca="1" si="41"/>
        <v>85</v>
      </c>
      <c r="D1498">
        <f t="shared" ca="1" si="41"/>
        <v>108</v>
      </c>
      <c r="E1498">
        <f t="shared" ca="1" si="41"/>
        <v>97</v>
      </c>
      <c r="F1498">
        <f t="shared" ca="1" si="41"/>
        <v>12</v>
      </c>
      <c r="G1498">
        <f t="shared" ca="1" si="41"/>
        <v>168</v>
      </c>
      <c r="H1498">
        <f t="shared" ca="1" si="41"/>
        <v>158</v>
      </c>
      <c r="I1498" s="3">
        <f ca="1">SUMPRODUCT(C1498:H1498/SUM(C1498:H1498),對照表!$D$4:$I$4)/2.5</f>
        <v>0.13853503184713375</v>
      </c>
      <c r="J1498">
        <f ca="1">SUM(表格1[[#This Row],[step1]:[step3]])</f>
        <v>290</v>
      </c>
      <c r="K1498">
        <f ca="1">SUM(表格1[[#This Row],[step4]:[step6]])</f>
        <v>338</v>
      </c>
    </row>
    <row r="1499" spans="1:11" x14ac:dyDescent="0.4">
      <c r="A1499">
        <f t="shared" si="42"/>
        <v>99</v>
      </c>
      <c r="B1499">
        <v>24</v>
      </c>
      <c r="C1499">
        <f t="shared" ca="1" si="41"/>
        <v>126</v>
      </c>
      <c r="D1499">
        <f t="shared" ca="1" si="41"/>
        <v>49</v>
      </c>
      <c r="E1499">
        <f t="shared" ca="1" si="41"/>
        <v>14</v>
      </c>
      <c r="F1499">
        <f t="shared" ca="1" si="41"/>
        <v>127</v>
      </c>
      <c r="G1499">
        <f t="shared" ca="1" si="41"/>
        <v>18</v>
      </c>
      <c r="H1499">
        <f t="shared" ca="1" si="41"/>
        <v>41</v>
      </c>
      <c r="I1499" s="3">
        <f ca="1">SUMPRODUCT(C1499:H1499/SUM(C1499:H1499),對照表!$D$4:$I$4)/2.5</f>
        <v>0.21493333333333334</v>
      </c>
      <c r="J1499">
        <f ca="1">SUM(表格1[[#This Row],[step1]:[step3]])</f>
        <v>189</v>
      </c>
      <c r="K1499">
        <f ca="1">SUM(表格1[[#This Row],[step4]:[step6]])</f>
        <v>186</v>
      </c>
    </row>
    <row r="1500" spans="1:11" x14ac:dyDescent="0.4">
      <c r="A1500">
        <f t="shared" si="42"/>
        <v>100</v>
      </c>
      <c r="B1500">
        <v>24</v>
      </c>
      <c r="C1500">
        <f t="shared" ca="1" si="41"/>
        <v>98</v>
      </c>
      <c r="D1500">
        <f t="shared" ca="1" si="41"/>
        <v>21</v>
      </c>
      <c r="E1500">
        <f t="shared" ca="1" si="41"/>
        <v>60</v>
      </c>
      <c r="F1500">
        <f t="shared" ca="1" si="41"/>
        <v>47</v>
      </c>
      <c r="G1500">
        <f t="shared" ca="1" si="41"/>
        <v>84</v>
      </c>
      <c r="H1500">
        <f t="shared" ca="1" si="41"/>
        <v>158</v>
      </c>
      <c r="I1500" s="3">
        <f ca="1">SUMPRODUCT(C1500:H1500/SUM(C1500:H1500),對照表!$D$4:$I$4)/2.5</f>
        <v>0.13290598290598293</v>
      </c>
      <c r="J1500">
        <f ca="1">SUM(表格1[[#This Row],[step1]:[step3]])</f>
        <v>179</v>
      </c>
      <c r="K1500">
        <f ca="1">SUM(表格1[[#This Row],[step4]:[step6]])</f>
        <v>289</v>
      </c>
    </row>
    <row r="1501" spans="1:11" x14ac:dyDescent="0.4">
      <c r="A1501">
        <f t="shared" si="42"/>
        <v>100</v>
      </c>
      <c r="B1501">
        <v>24</v>
      </c>
      <c r="C1501">
        <f t="shared" ca="1" si="41"/>
        <v>50</v>
      </c>
      <c r="D1501">
        <f t="shared" ca="1" si="41"/>
        <v>70</v>
      </c>
      <c r="E1501">
        <f t="shared" ca="1" si="41"/>
        <v>10</v>
      </c>
      <c r="F1501">
        <f t="shared" ca="1" si="41"/>
        <v>91</v>
      </c>
      <c r="G1501">
        <f t="shared" ca="1" si="41"/>
        <v>148</v>
      </c>
      <c r="H1501">
        <f t="shared" ca="1" si="41"/>
        <v>133</v>
      </c>
      <c r="I1501" s="3">
        <f ca="1">SUMPRODUCT(C1501:H1501/SUM(C1501:H1501),對照表!$D$4:$I$4)/2.5</f>
        <v>0.10378486055776892</v>
      </c>
      <c r="J1501">
        <f ca="1">SUM(表格1[[#This Row],[step1]:[step3]])</f>
        <v>130</v>
      </c>
      <c r="K1501">
        <f ca="1">SUM(表格1[[#This Row],[step4]:[step6]])</f>
        <v>372</v>
      </c>
    </row>
    <row r="1502" spans="1:11" x14ac:dyDescent="0.4">
      <c r="A1502">
        <f t="shared" si="42"/>
        <v>100</v>
      </c>
      <c r="B1502">
        <v>24</v>
      </c>
      <c r="C1502">
        <f t="shared" ca="1" si="41"/>
        <v>18</v>
      </c>
      <c r="D1502">
        <f t="shared" ca="1" si="41"/>
        <v>4</v>
      </c>
      <c r="E1502">
        <f t="shared" ca="1" si="41"/>
        <v>174</v>
      </c>
      <c r="F1502">
        <f t="shared" ca="1" si="41"/>
        <v>104</v>
      </c>
      <c r="G1502">
        <f t="shared" ca="1" si="41"/>
        <v>13</v>
      </c>
      <c r="H1502">
        <f t="shared" ca="1" si="41"/>
        <v>14</v>
      </c>
      <c r="I1502" s="3">
        <f ca="1">SUMPRODUCT(C1502:H1502/SUM(C1502:H1502),對照表!$D$4:$I$4)/2.5</f>
        <v>0.16391437308868501</v>
      </c>
      <c r="J1502">
        <f ca="1">SUM(表格1[[#This Row],[step1]:[step3]])</f>
        <v>196</v>
      </c>
      <c r="K1502">
        <f ca="1">SUM(表格1[[#This Row],[step4]:[step6]])</f>
        <v>131</v>
      </c>
    </row>
    <row r="1503" spans="1:11" x14ac:dyDescent="0.4">
      <c r="A1503">
        <f t="shared" si="42"/>
        <v>100</v>
      </c>
      <c r="B1503">
        <v>24</v>
      </c>
      <c r="C1503">
        <f t="shared" ca="1" si="41"/>
        <v>31</v>
      </c>
      <c r="D1503">
        <f t="shared" ca="1" si="41"/>
        <v>51</v>
      </c>
      <c r="E1503">
        <f t="shared" ca="1" si="41"/>
        <v>48</v>
      </c>
      <c r="F1503">
        <f t="shared" ca="1" si="41"/>
        <v>54</v>
      </c>
      <c r="G1503">
        <f t="shared" ca="1" si="41"/>
        <v>12</v>
      </c>
      <c r="H1503">
        <f t="shared" ca="1" si="41"/>
        <v>211</v>
      </c>
      <c r="I1503" s="3">
        <f ca="1">SUMPRODUCT(C1503:H1503/SUM(C1503:H1503),對照表!$D$4:$I$4)/2.5</f>
        <v>0.10491400491400493</v>
      </c>
      <c r="J1503">
        <f ca="1">SUM(表格1[[#This Row],[step1]:[step3]])</f>
        <v>130</v>
      </c>
      <c r="K1503">
        <f ca="1">SUM(表格1[[#This Row],[step4]:[step6]])</f>
        <v>277</v>
      </c>
    </row>
    <row r="1504" spans="1:11" x14ac:dyDescent="0.4">
      <c r="A1504">
        <f t="shared" si="42"/>
        <v>100</v>
      </c>
      <c r="B1504">
        <v>24</v>
      </c>
      <c r="C1504">
        <f t="shared" ca="1" si="41"/>
        <v>123</v>
      </c>
      <c r="D1504">
        <f t="shared" ca="1" si="41"/>
        <v>32</v>
      </c>
      <c r="E1504">
        <f t="shared" ca="1" si="41"/>
        <v>43</v>
      </c>
      <c r="F1504">
        <f t="shared" ca="1" si="41"/>
        <v>20</v>
      </c>
      <c r="G1504">
        <f t="shared" ca="1" si="41"/>
        <v>137</v>
      </c>
      <c r="H1504">
        <f t="shared" ca="1" si="41"/>
        <v>8</v>
      </c>
      <c r="I1504" s="3">
        <f ca="1">SUMPRODUCT(C1504:H1504/SUM(C1504:H1504),對照表!$D$4:$I$4)/2.5</f>
        <v>0.19118457300275482</v>
      </c>
      <c r="J1504">
        <f ca="1">SUM(表格1[[#This Row],[step1]:[step3]])</f>
        <v>198</v>
      </c>
      <c r="K1504">
        <f ca="1">SUM(表格1[[#This Row],[step4]:[step6]])</f>
        <v>165</v>
      </c>
    </row>
    <row r="1505" spans="1:11" x14ac:dyDescent="0.4">
      <c r="A1505">
        <f t="shared" si="42"/>
        <v>100</v>
      </c>
      <c r="B1505">
        <v>24</v>
      </c>
      <c r="C1505">
        <f t="shared" ca="1" si="41"/>
        <v>214</v>
      </c>
      <c r="D1505">
        <f t="shared" ca="1" si="41"/>
        <v>50</v>
      </c>
      <c r="E1505">
        <f t="shared" ca="1" si="41"/>
        <v>46</v>
      </c>
      <c r="F1505">
        <f t="shared" ca="1" si="41"/>
        <v>52</v>
      </c>
      <c r="G1505">
        <f t="shared" ca="1" si="41"/>
        <v>147</v>
      </c>
      <c r="H1505">
        <f t="shared" ca="1" si="41"/>
        <v>44</v>
      </c>
      <c r="I1505" s="3">
        <f ca="1">SUMPRODUCT(C1505:H1505/SUM(C1505:H1505),對照表!$D$4:$I$4)/2.5</f>
        <v>0.20795660036166366</v>
      </c>
      <c r="J1505">
        <f ca="1">SUM(表格1[[#This Row],[step1]:[step3]])</f>
        <v>310</v>
      </c>
      <c r="K1505">
        <f ca="1">SUM(表格1[[#This Row],[step4]:[step6]])</f>
        <v>243</v>
      </c>
    </row>
    <row r="1506" spans="1:11" x14ac:dyDescent="0.4">
      <c r="A1506">
        <f t="shared" si="42"/>
        <v>100</v>
      </c>
      <c r="B1506">
        <v>24</v>
      </c>
      <c r="C1506">
        <f t="shared" ca="1" si="41"/>
        <v>20</v>
      </c>
      <c r="D1506">
        <f t="shared" ca="1" si="41"/>
        <v>117</v>
      </c>
      <c r="E1506">
        <f t="shared" ca="1" si="41"/>
        <v>185</v>
      </c>
      <c r="F1506">
        <f t="shared" ca="1" si="41"/>
        <v>36</v>
      </c>
      <c r="G1506">
        <f t="shared" ca="1" si="41"/>
        <v>102</v>
      </c>
      <c r="H1506">
        <f t="shared" ca="1" si="41"/>
        <v>49</v>
      </c>
      <c r="I1506" s="3">
        <f ca="1">SUMPRODUCT(C1506:H1506/SUM(C1506:H1506),對照表!$D$4:$I$4)/2.5</f>
        <v>0.1644400785854617</v>
      </c>
      <c r="J1506">
        <f ca="1">SUM(表格1[[#This Row],[step1]:[step3]])</f>
        <v>322</v>
      </c>
      <c r="K1506">
        <f ca="1">SUM(表格1[[#This Row],[step4]:[step6]])</f>
        <v>187</v>
      </c>
    </row>
    <row r="1507" spans="1:11" x14ac:dyDescent="0.4">
      <c r="A1507">
        <f t="shared" si="42"/>
        <v>100</v>
      </c>
      <c r="B1507">
        <v>24</v>
      </c>
      <c r="C1507">
        <f t="shared" ca="1" si="41"/>
        <v>17</v>
      </c>
      <c r="D1507">
        <f t="shared" ca="1" si="41"/>
        <v>79</v>
      </c>
      <c r="E1507">
        <f t="shared" ca="1" si="41"/>
        <v>40</v>
      </c>
      <c r="F1507">
        <f t="shared" ca="1" si="41"/>
        <v>85</v>
      </c>
      <c r="G1507">
        <f t="shared" ca="1" si="41"/>
        <v>113</v>
      </c>
      <c r="H1507">
        <f t="shared" ca="1" si="41"/>
        <v>48</v>
      </c>
      <c r="I1507" s="3">
        <f ca="1">SUMPRODUCT(C1507:H1507/SUM(C1507:H1507),對照表!$D$4:$I$4)/2.5</f>
        <v>0.12303664921465966</v>
      </c>
      <c r="J1507">
        <f ca="1">SUM(表格1[[#This Row],[step1]:[step3]])</f>
        <v>136</v>
      </c>
      <c r="K1507">
        <f ca="1">SUM(表格1[[#This Row],[step4]:[step6]])</f>
        <v>246</v>
      </c>
    </row>
    <row r="1508" spans="1:11" x14ac:dyDescent="0.4">
      <c r="A1508">
        <f t="shared" si="42"/>
        <v>100</v>
      </c>
      <c r="B1508">
        <v>24</v>
      </c>
      <c r="C1508">
        <f t="shared" ca="1" si="41"/>
        <v>103</v>
      </c>
      <c r="D1508">
        <f t="shared" ca="1" si="41"/>
        <v>24</v>
      </c>
      <c r="E1508">
        <f t="shared" ca="1" si="41"/>
        <v>107</v>
      </c>
      <c r="F1508">
        <f t="shared" ca="1" si="41"/>
        <v>115</v>
      </c>
      <c r="G1508">
        <f t="shared" ca="1" si="41"/>
        <v>11</v>
      </c>
      <c r="H1508">
        <f t="shared" ca="1" si="41"/>
        <v>116</v>
      </c>
      <c r="I1508" s="3">
        <f ca="1">SUMPRODUCT(C1508:H1508/SUM(C1508:H1508),對照表!$D$4:$I$4)/2.5</f>
        <v>0.1707983193277311</v>
      </c>
      <c r="J1508">
        <f ca="1">SUM(表格1[[#This Row],[step1]:[step3]])</f>
        <v>234</v>
      </c>
      <c r="K1508">
        <f ca="1">SUM(表格1[[#This Row],[step4]:[step6]])</f>
        <v>242</v>
      </c>
    </row>
    <row r="1509" spans="1:11" x14ac:dyDescent="0.4">
      <c r="A1509">
        <f t="shared" si="42"/>
        <v>100</v>
      </c>
      <c r="B1509">
        <v>24</v>
      </c>
      <c r="C1509">
        <f t="shared" ca="1" si="41"/>
        <v>22</v>
      </c>
      <c r="D1509">
        <f t="shared" ca="1" si="41"/>
        <v>38</v>
      </c>
      <c r="E1509">
        <f t="shared" ca="1" si="41"/>
        <v>89</v>
      </c>
      <c r="F1509">
        <f t="shared" ca="1" si="41"/>
        <v>78</v>
      </c>
      <c r="G1509">
        <f t="shared" ca="1" si="41"/>
        <v>54</v>
      </c>
      <c r="H1509">
        <f t="shared" ca="1" si="41"/>
        <v>179</v>
      </c>
      <c r="I1509" s="3">
        <f ca="1">SUMPRODUCT(C1509:H1509/SUM(C1509:H1509),對照表!$D$4:$I$4)/2.5</f>
        <v>9.9565217391304348E-2</v>
      </c>
      <c r="J1509">
        <f ca="1">SUM(表格1[[#This Row],[step1]:[step3]])</f>
        <v>149</v>
      </c>
      <c r="K1509">
        <f ca="1">SUM(表格1[[#This Row],[step4]:[step6]])</f>
        <v>311</v>
      </c>
    </row>
    <row r="1510" spans="1:11" x14ac:dyDescent="0.4">
      <c r="A1510">
        <f t="shared" si="42"/>
        <v>101</v>
      </c>
      <c r="B1510">
        <v>24</v>
      </c>
      <c r="C1510">
        <f t="shared" ca="1" si="41"/>
        <v>107</v>
      </c>
      <c r="D1510">
        <f t="shared" ca="1" si="41"/>
        <v>59</v>
      </c>
      <c r="E1510">
        <f t="shared" ca="1" si="41"/>
        <v>61</v>
      </c>
      <c r="F1510">
        <f t="shared" ca="1" si="41"/>
        <v>43</v>
      </c>
      <c r="G1510">
        <f t="shared" ca="1" si="41"/>
        <v>7</v>
      </c>
      <c r="H1510">
        <f t="shared" ca="1" si="41"/>
        <v>9</v>
      </c>
      <c r="I1510" s="3">
        <f ca="1">SUMPRODUCT(C1510:H1510/SUM(C1510:H1510),對照表!$D$4:$I$4)/2.5</f>
        <v>0.26923076923076927</v>
      </c>
      <c r="J1510">
        <f ca="1">SUM(表格1[[#This Row],[step1]:[step3]])</f>
        <v>227</v>
      </c>
      <c r="K1510">
        <f ca="1">SUM(表格1[[#This Row],[step4]:[step6]])</f>
        <v>59</v>
      </c>
    </row>
    <row r="1511" spans="1:11" x14ac:dyDescent="0.4">
      <c r="A1511">
        <f t="shared" si="42"/>
        <v>101</v>
      </c>
      <c r="B1511">
        <v>24</v>
      </c>
      <c r="C1511">
        <f t="shared" ca="1" si="41"/>
        <v>175</v>
      </c>
      <c r="D1511">
        <f t="shared" ca="1" si="41"/>
        <v>106</v>
      </c>
      <c r="E1511">
        <f t="shared" ca="1" si="41"/>
        <v>62</v>
      </c>
      <c r="F1511">
        <f t="shared" ca="1" si="41"/>
        <v>43</v>
      </c>
      <c r="G1511">
        <f t="shared" ca="1" si="41"/>
        <v>48</v>
      </c>
      <c r="H1511">
        <f t="shared" ca="1" si="41"/>
        <v>30</v>
      </c>
      <c r="I1511" s="3">
        <f ca="1">SUMPRODUCT(C1511:H1511/SUM(C1511:H1511),對照表!$D$4:$I$4)/2.5</f>
        <v>0.25538793103448276</v>
      </c>
      <c r="J1511">
        <f ca="1">SUM(表格1[[#This Row],[step1]:[step3]])</f>
        <v>343</v>
      </c>
      <c r="K1511">
        <f ca="1">SUM(表格1[[#This Row],[step4]:[step6]])</f>
        <v>121</v>
      </c>
    </row>
    <row r="1512" spans="1:11" x14ac:dyDescent="0.4">
      <c r="A1512">
        <f t="shared" si="42"/>
        <v>101</v>
      </c>
      <c r="B1512">
        <v>24</v>
      </c>
      <c r="C1512">
        <f t="shared" ca="1" si="41"/>
        <v>22</v>
      </c>
      <c r="D1512">
        <f t="shared" ca="1" si="41"/>
        <v>9</v>
      </c>
      <c r="E1512">
        <f t="shared" ca="1" si="41"/>
        <v>56</v>
      </c>
      <c r="F1512">
        <f t="shared" ca="1" si="41"/>
        <v>103</v>
      </c>
      <c r="G1512">
        <f t="shared" ca="1" si="41"/>
        <v>67</v>
      </c>
      <c r="H1512">
        <f t="shared" ca="1" si="41"/>
        <v>145</v>
      </c>
      <c r="I1512" s="3">
        <f ca="1">SUMPRODUCT(C1512:H1512/SUM(C1512:H1512),對照表!$D$4:$I$4)/2.5</f>
        <v>8.2089552238805971E-2</v>
      </c>
      <c r="J1512">
        <f ca="1">SUM(表格1[[#This Row],[step1]:[step3]])</f>
        <v>87</v>
      </c>
      <c r="K1512">
        <f ca="1">SUM(表格1[[#This Row],[step4]:[step6]])</f>
        <v>315</v>
      </c>
    </row>
    <row r="1513" spans="1:11" x14ac:dyDescent="0.4">
      <c r="A1513">
        <f t="shared" si="42"/>
        <v>101</v>
      </c>
      <c r="B1513">
        <v>24</v>
      </c>
      <c r="C1513">
        <f t="shared" ca="1" si="41"/>
        <v>138</v>
      </c>
      <c r="D1513">
        <f t="shared" ca="1" si="41"/>
        <v>6</v>
      </c>
      <c r="E1513">
        <f t="shared" ca="1" si="41"/>
        <v>83</v>
      </c>
      <c r="F1513">
        <f t="shared" ca="1" si="41"/>
        <v>109</v>
      </c>
      <c r="G1513">
        <f t="shared" ca="1" si="41"/>
        <v>19</v>
      </c>
      <c r="H1513">
        <f t="shared" ca="1" si="41"/>
        <v>46</v>
      </c>
      <c r="I1513" s="3">
        <f ca="1">SUMPRODUCT(C1513:H1513/SUM(C1513:H1513),對照表!$D$4:$I$4)/2.5</f>
        <v>0.2107231920199501</v>
      </c>
      <c r="J1513">
        <f ca="1">SUM(表格1[[#This Row],[step1]:[step3]])</f>
        <v>227</v>
      </c>
      <c r="K1513">
        <f ca="1">SUM(表格1[[#This Row],[step4]:[step6]])</f>
        <v>174</v>
      </c>
    </row>
    <row r="1514" spans="1:11" x14ac:dyDescent="0.4">
      <c r="A1514">
        <f t="shared" si="42"/>
        <v>101</v>
      </c>
      <c r="B1514">
        <v>24</v>
      </c>
      <c r="C1514">
        <f t="shared" ca="1" si="41"/>
        <v>40</v>
      </c>
      <c r="D1514">
        <f t="shared" ca="1" si="41"/>
        <v>22</v>
      </c>
      <c r="E1514">
        <f t="shared" ca="1" si="41"/>
        <v>246</v>
      </c>
      <c r="F1514">
        <f t="shared" ca="1" si="41"/>
        <v>31</v>
      </c>
      <c r="G1514">
        <f t="shared" ca="1" si="41"/>
        <v>10</v>
      </c>
      <c r="H1514">
        <f t="shared" ca="1" si="41"/>
        <v>2</v>
      </c>
      <c r="I1514" s="3">
        <f ca="1">SUMPRODUCT(C1514:H1514/SUM(C1514:H1514),對照表!$D$4:$I$4)/2.5</f>
        <v>0.21339031339031339</v>
      </c>
      <c r="J1514">
        <f ca="1">SUM(表格1[[#This Row],[step1]:[step3]])</f>
        <v>308</v>
      </c>
      <c r="K1514">
        <f ca="1">SUM(表格1[[#This Row],[step4]:[step6]])</f>
        <v>43</v>
      </c>
    </row>
    <row r="1515" spans="1:11" x14ac:dyDescent="0.4">
      <c r="A1515">
        <f t="shared" si="42"/>
        <v>101</v>
      </c>
      <c r="B1515">
        <v>24</v>
      </c>
      <c r="C1515">
        <f t="shared" ca="1" si="41"/>
        <v>3</v>
      </c>
      <c r="D1515">
        <f t="shared" ca="1" si="41"/>
        <v>59</v>
      </c>
      <c r="E1515">
        <f t="shared" ca="1" si="41"/>
        <v>117</v>
      </c>
      <c r="F1515">
        <f t="shared" ca="1" si="41"/>
        <v>227</v>
      </c>
      <c r="G1515">
        <f t="shared" ca="1" si="41"/>
        <v>14</v>
      </c>
      <c r="H1515">
        <f t="shared" ca="1" si="41"/>
        <v>36</v>
      </c>
      <c r="I1515" s="3">
        <f ca="1">SUMPRODUCT(C1515:H1515/SUM(C1515:H1515),對照表!$D$4:$I$4)/2.5</f>
        <v>0.14254385964912281</v>
      </c>
      <c r="J1515">
        <f ca="1">SUM(表格1[[#This Row],[step1]:[step3]])</f>
        <v>179</v>
      </c>
      <c r="K1515">
        <f ca="1">SUM(表格1[[#This Row],[step4]:[step6]])</f>
        <v>277</v>
      </c>
    </row>
    <row r="1516" spans="1:11" x14ac:dyDescent="0.4">
      <c r="A1516">
        <f t="shared" si="42"/>
        <v>101</v>
      </c>
      <c r="B1516">
        <v>24</v>
      </c>
      <c r="C1516">
        <f t="shared" ca="1" si="41"/>
        <v>222</v>
      </c>
      <c r="D1516">
        <f t="shared" ca="1" si="41"/>
        <v>100</v>
      </c>
      <c r="E1516">
        <f t="shared" ca="1" si="41"/>
        <v>249</v>
      </c>
      <c r="F1516">
        <f t="shared" ca="1" si="41"/>
        <v>162</v>
      </c>
      <c r="G1516">
        <f t="shared" ca="1" si="41"/>
        <v>47</v>
      </c>
      <c r="H1516">
        <f t="shared" ca="1" si="41"/>
        <v>0</v>
      </c>
      <c r="I1516" s="3">
        <f ca="1">SUMPRODUCT(C1516:H1516/SUM(C1516:H1516),對照表!$D$4:$I$4)/2.5</f>
        <v>0.23692307692307693</v>
      </c>
      <c r="J1516">
        <f ca="1">SUM(表格1[[#This Row],[step1]:[step3]])</f>
        <v>571</v>
      </c>
      <c r="K1516">
        <f ca="1">SUM(表格1[[#This Row],[step4]:[step6]])</f>
        <v>209</v>
      </c>
    </row>
    <row r="1517" spans="1:11" x14ac:dyDescent="0.4">
      <c r="A1517">
        <f t="shared" si="42"/>
        <v>101</v>
      </c>
      <c r="B1517">
        <v>24</v>
      </c>
      <c r="C1517">
        <f t="shared" ca="1" si="41"/>
        <v>33</v>
      </c>
      <c r="D1517">
        <f t="shared" ca="1" si="41"/>
        <v>171</v>
      </c>
      <c r="E1517">
        <f t="shared" ca="1" si="41"/>
        <v>36</v>
      </c>
      <c r="F1517">
        <f t="shared" ca="1" si="41"/>
        <v>31</v>
      </c>
      <c r="G1517">
        <f t="shared" ca="1" si="41"/>
        <v>47</v>
      </c>
      <c r="H1517">
        <f t="shared" ca="1" si="41"/>
        <v>44</v>
      </c>
      <c r="I1517" s="3">
        <f ca="1">SUMPRODUCT(C1517:H1517/SUM(C1517:H1517),對照表!$D$4:$I$4)/2.5</f>
        <v>0.20662983425414364</v>
      </c>
      <c r="J1517">
        <f ca="1">SUM(表格1[[#This Row],[step1]:[step3]])</f>
        <v>240</v>
      </c>
      <c r="K1517">
        <f ca="1">SUM(表格1[[#This Row],[step4]:[step6]])</f>
        <v>122</v>
      </c>
    </row>
    <row r="1518" spans="1:11" x14ac:dyDescent="0.4">
      <c r="A1518">
        <f t="shared" si="42"/>
        <v>101</v>
      </c>
      <c r="B1518">
        <v>24</v>
      </c>
      <c r="C1518">
        <f t="shared" ca="1" si="41"/>
        <v>145</v>
      </c>
      <c r="D1518">
        <f t="shared" ca="1" si="41"/>
        <v>204</v>
      </c>
      <c r="E1518">
        <f t="shared" ca="1" si="41"/>
        <v>64</v>
      </c>
      <c r="F1518">
        <f t="shared" ca="1" si="41"/>
        <v>120</v>
      </c>
      <c r="G1518">
        <f t="shared" ca="1" si="41"/>
        <v>198</v>
      </c>
      <c r="H1518">
        <f t="shared" ca="1" si="41"/>
        <v>110</v>
      </c>
      <c r="I1518" s="3">
        <f ca="1">SUMPRODUCT(C1518:H1518/SUM(C1518:H1518),對照表!$D$4:$I$4)/2.5</f>
        <v>0.17122473246135553</v>
      </c>
      <c r="J1518">
        <f ca="1">SUM(表格1[[#This Row],[step1]:[step3]])</f>
        <v>413</v>
      </c>
      <c r="K1518">
        <f ca="1">SUM(表格1[[#This Row],[step4]:[step6]])</f>
        <v>428</v>
      </c>
    </row>
    <row r="1519" spans="1:11" x14ac:dyDescent="0.4">
      <c r="A1519">
        <f t="shared" si="42"/>
        <v>101</v>
      </c>
      <c r="B1519">
        <v>24</v>
      </c>
      <c r="C1519">
        <f t="shared" ca="1" si="41"/>
        <v>92</v>
      </c>
      <c r="D1519">
        <f t="shared" ca="1" si="41"/>
        <v>32</v>
      </c>
      <c r="E1519">
        <f t="shared" ca="1" si="41"/>
        <v>119</v>
      </c>
      <c r="F1519">
        <f t="shared" ca="1" si="41"/>
        <v>98</v>
      </c>
      <c r="G1519">
        <f t="shared" ca="1" si="41"/>
        <v>128</v>
      </c>
      <c r="H1519">
        <f t="shared" ca="1" si="41"/>
        <v>16</v>
      </c>
      <c r="I1519" s="3">
        <f ca="1">SUMPRODUCT(C1519:H1519/SUM(C1519:H1519),對照表!$D$4:$I$4)/2.5</f>
        <v>0.16494845360824742</v>
      </c>
      <c r="J1519">
        <f ca="1">SUM(表格1[[#This Row],[step1]:[step3]])</f>
        <v>243</v>
      </c>
      <c r="K1519">
        <f ca="1">SUM(表格1[[#This Row],[step4]:[step6]])</f>
        <v>242</v>
      </c>
    </row>
    <row r="1520" spans="1:11" x14ac:dyDescent="0.4">
      <c r="A1520">
        <f t="shared" si="42"/>
        <v>102</v>
      </c>
      <c r="B1520">
        <v>24</v>
      </c>
      <c r="C1520">
        <f t="shared" ca="1" si="41"/>
        <v>142</v>
      </c>
      <c r="D1520">
        <f t="shared" ca="1" si="41"/>
        <v>1</v>
      </c>
      <c r="E1520">
        <f t="shared" ca="1" si="41"/>
        <v>78</v>
      </c>
      <c r="F1520">
        <f t="shared" ca="1" si="41"/>
        <v>80</v>
      </c>
      <c r="G1520">
        <f t="shared" ca="1" si="41"/>
        <v>34</v>
      </c>
      <c r="H1520">
        <f t="shared" ca="1" si="41"/>
        <v>95</v>
      </c>
      <c r="I1520" s="3">
        <f ca="1">SUMPRODUCT(C1520:H1520/SUM(C1520:H1520),對照表!$D$4:$I$4)/2.5</f>
        <v>0.18767441860465114</v>
      </c>
      <c r="J1520">
        <f ca="1">SUM(表格1[[#This Row],[step1]:[step3]])</f>
        <v>221</v>
      </c>
      <c r="K1520">
        <f ca="1">SUM(表格1[[#This Row],[step4]:[step6]])</f>
        <v>209</v>
      </c>
    </row>
    <row r="1521" spans="1:11" x14ac:dyDescent="0.4">
      <c r="A1521">
        <f t="shared" si="42"/>
        <v>102</v>
      </c>
      <c r="B1521">
        <v>24</v>
      </c>
      <c r="C1521">
        <f t="shared" ca="1" si="41"/>
        <v>17</v>
      </c>
      <c r="D1521">
        <f t="shared" ca="1" si="41"/>
        <v>189</v>
      </c>
      <c r="E1521">
        <f t="shared" ca="1" si="41"/>
        <v>61</v>
      </c>
      <c r="F1521">
        <f t="shared" ref="C1521:H1579" ca="1" si="43">ABS(ROUND(_xlfn.NORM.INV(RAND(),0,1)*100,0))</f>
        <v>145</v>
      </c>
      <c r="G1521">
        <f t="shared" ca="1" si="43"/>
        <v>19</v>
      </c>
      <c r="H1521">
        <f t="shared" ca="1" si="43"/>
        <v>101</v>
      </c>
      <c r="I1521" s="3">
        <f ca="1">SUMPRODUCT(C1521:H1521/SUM(C1521:H1521),對照表!$D$4:$I$4)/2.5</f>
        <v>0.16954887218045114</v>
      </c>
      <c r="J1521">
        <f ca="1">SUM(表格1[[#This Row],[step1]:[step3]])</f>
        <v>267</v>
      </c>
      <c r="K1521">
        <f ca="1">SUM(表格1[[#This Row],[step4]:[step6]])</f>
        <v>265</v>
      </c>
    </row>
    <row r="1522" spans="1:11" x14ac:dyDescent="0.4">
      <c r="A1522">
        <f t="shared" si="42"/>
        <v>102</v>
      </c>
      <c r="B1522">
        <v>24</v>
      </c>
      <c r="C1522">
        <f t="shared" ca="1" si="43"/>
        <v>47</v>
      </c>
      <c r="D1522">
        <f t="shared" ca="1" si="43"/>
        <v>92</v>
      </c>
      <c r="E1522">
        <f t="shared" ca="1" si="43"/>
        <v>193</v>
      </c>
      <c r="F1522">
        <f t="shared" ca="1" si="43"/>
        <v>69</v>
      </c>
      <c r="G1522">
        <f t="shared" ca="1" si="43"/>
        <v>34</v>
      </c>
      <c r="H1522">
        <f t="shared" ca="1" si="43"/>
        <v>96</v>
      </c>
      <c r="I1522" s="3">
        <f ca="1">SUMPRODUCT(C1522:H1522/SUM(C1522:H1522),對照表!$D$4:$I$4)/2.5</f>
        <v>0.17306967984934088</v>
      </c>
      <c r="J1522">
        <f ca="1">SUM(表格1[[#This Row],[step1]:[step3]])</f>
        <v>332</v>
      </c>
      <c r="K1522">
        <f ca="1">SUM(表格1[[#This Row],[step4]:[step6]])</f>
        <v>199</v>
      </c>
    </row>
    <row r="1523" spans="1:11" x14ac:dyDescent="0.4">
      <c r="A1523">
        <f t="shared" si="42"/>
        <v>102</v>
      </c>
      <c r="B1523">
        <v>24</v>
      </c>
      <c r="C1523">
        <f t="shared" ca="1" si="43"/>
        <v>175</v>
      </c>
      <c r="D1523">
        <f t="shared" ca="1" si="43"/>
        <v>59</v>
      </c>
      <c r="E1523">
        <f t="shared" ca="1" si="43"/>
        <v>9</v>
      </c>
      <c r="F1523">
        <f t="shared" ca="1" si="43"/>
        <v>85</v>
      </c>
      <c r="G1523">
        <f t="shared" ca="1" si="43"/>
        <v>53</v>
      </c>
      <c r="H1523">
        <f t="shared" ca="1" si="43"/>
        <v>34</v>
      </c>
      <c r="I1523" s="3">
        <f ca="1">SUMPRODUCT(C1523:H1523/SUM(C1523:H1523),對照表!$D$4:$I$4)/2.5</f>
        <v>0.23614457831325303</v>
      </c>
      <c r="J1523">
        <f ca="1">SUM(表格1[[#This Row],[step1]:[step3]])</f>
        <v>243</v>
      </c>
      <c r="K1523">
        <f ca="1">SUM(表格1[[#This Row],[step4]:[step6]])</f>
        <v>172</v>
      </c>
    </row>
    <row r="1524" spans="1:11" x14ac:dyDescent="0.4">
      <c r="A1524">
        <f t="shared" si="42"/>
        <v>102</v>
      </c>
      <c r="B1524">
        <v>24</v>
      </c>
      <c r="C1524">
        <f t="shared" ca="1" si="43"/>
        <v>117</v>
      </c>
      <c r="D1524">
        <f t="shared" ca="1" si="43"/>
        <v>206</v>
      </c>
      <c r="E1524">
        <f t="shared" ca="1" si="43"/>
        <v>29</v>
      </c>
      <c r="F1524">
        <f t="shared" ca="1" si="43"/>
        <v>161</v>
      </c>
      <c r="G1524">
        <f t="shared" ca="1" si="43"/>
        <v>105</v>
      </c>
      <c r="H1524">
        <f t="shared" ca="1" si="43"/>
        <v>24</v>
      </c>
      <c r="I1524" s="3">
        <f ca="1">SUMPRODUCT(C1524:H1524/SUM(C1524:H1524),對照表!$D$4:$I$4)/2.5</f>
        <v>0.20327102803738314</v>
      </c>
      <c r="J1524">
        <f ca="1">SUM(表格1[[#This Row],[step1]:[step3]])</f>
        <v>352</v>
      </c>
      <c r="K1524">
        <f ca="1">SUM(表格1[[#This Row],[step4]:[step6]])</f>
        <v>290</v>
      </c>
    </row>
    <row r="1525" spans="1:11" x14ac:dyDescent="0.4">
      <c r="A1525">
        <f t="shared" si="42"/>
        <v>102</v>
      </c>
      <c r="B1525">
        <v>24</v>
      </c>
      <c r="C1525">
        <f t="shared" ca="1" si="43"/>
        <v>44</v>
      </c>
      <c r="D1525">
        <f t="shared" ca="1" si="43"/>
        <v>64</v>
      </c>
      <c r="E1525">
        <f t="shared" ca="1" si="43"/>
        <v>181</v>
      </c>
      <c r="F1525">
        <f t="shared" ca="1" si="43"/>
        <v>86</v>
      </c>
      <c r="G1525">
        <f t="shared" ca="1" si="43"/>
        <v>34</v>
      </c>
      <c r="H1525">
        <f t="shared" ca="1" si="43"/>
        <v>43</v>
      </c>
      <c r="I1525" s="3">
        <f ca="1">SUMPRODUCT(C1525:H1525/SUM(C1525:H1525),對照表!$D$4:$I$4)/2.5</f>
        <v>0.18053097345132743</v>
      </c>
      <c r="J1525">
        <f ca="1">SUM(表格1[[#This Row],[step1]:[step3]])</f>
        <v>289</v>
      </c>
      <c r="K1525">
        <f ca="1">SUM(表格1[[#This Row],[step4]:[step6]])</f>
        <v>163</v>
      </c>
    </row>
    <row r="1526" spans="1:11" x14ac:dyDescent="0.4">
      <c r="A1526">
        <f t="shared" si="42"/>
        <v>102</v>
      </c>
      <c r="B1526">
        <v>24</v>
      </c>
      <c r="C1526">
        <f t="shared" ca="1" si="43"/>
        <v>5</v>
      </c>
      <c r="D1526">
        <f t="shared" ca="1" si="43"/>
        <v>188</v>
      </c>
      <c r="E1526">
        <f t="shared" ca="1" si="43"/>
        <v>188</v>
      </c>
      <c r="F1526">
        <f t="shared" ca="1" si="43"/>
        <v>116</v>
      </c>
      <c r="G1526">
        <f t="shared" ca="1" si="43"/>
        <v>112</v>
      </c>
      <c r="H1526">
        <f t="shared" ca="1" si="43"/>
        <v>139</v>
      </c>
      <c r="I1526" s="3">
        <f ca="1">SUMPRODUCT(C1526:H1526/SUM(C1526:H1526),對照表!$D$4:$I$4)/2.5</f>
        <v>0.14385026737967915</v>
      </c>
      <c r="J1526">
        <f ca="1">SUM(表格1[[#This Row],[step1]:[step3]])</f>
        <v>381</v>
      </c>
      <c r="K1526">
        <f ca="1">SUM(表格1[[#This Row],[step4]:[step6]])</f>
        <v>367</v>
      </c>
    </row>
    <row r="1527" spans="1:11" x14ac:dyDescent="0.4">
      <c r="A1527">
        <f t="shared" si="42"/>
        <v>102</v>
      </c>
      <c r="B1527">
        <v>24</v>
      </c>
      <c r="C1527">
        <f t="shared" ca="1" si="43"/>
        <v>89</v>
      </c>
      <c r="D1527">
        <f t="shared" ca="1" si="43"/>
        <v>309</v>
      </c>
      <c r="E1527">
        <f t="shared" ca="1" si="43"/>
        <v>27</v>
      </c>
      <c r="F1527">
        <f t="shared" ca="1" si="43"/>
        <v>138</v>
      </c>
      <c r="G1527">
        <f t="shared" ca="1" si="43"/>
        <v>68</v>
      </c>
      <c r="H1527">
        <f t="shared" ca="1" si="43"/>
        <v>91</v>
      </c>
      <c r="I1527" s="3">
        <f ca="1">SUMPRODUCT(C1527:H1527/SUM(C1527:H1527),對照表!$D$4:$I$4)/2.5</f>
        <v>0.20429362880886429</v>
      </c>
      <c r="J1527">
        <f ca="1">SUM(表格1[[#This Row],[step1]:[step3]])</f>
        <v>425</v>
      </c>
      <c r="K1527">
        <f ca="1">SUM(表格1[[#This Row],[step4]:[step6]])</f>
        <v>297</v>
      </c>
    </row>
    <row r="1528" spans="1:11" x14ac:dyDescent="0.4">
      <c r="A1528">
        <f t="shared" si="42"/>
        <v>102</v>
      </c>
      <c r="B1528">
        <v>24</v>
      </c>
      <c r="C1528">
        <f t="shared" ca="1" si="43"/>
        <v>133</v>
      </c>
      <c r="D1528">
        <f t="shared" ca="1" si="43"/>
        <v>4</v>
      </c>
      <c r="E1528">
        <f t="shared" ca="1" si="43"/>
        <v>56</v>
      </c>
      <c r="F1528">
        <f t="shared" ca="1" si="43"/>
        <v>72</v>
      </c>
      <c r="G1528">
        <f t="shared" ca="1" si="43"/>
        <v>4</v>
      </c>
      <c r="H1528">
        <f t="shared" ca="1" si="43"/>
        <v>108</v>
      </c>
      <c r="I1528" s="3">
        <f ca="1">SUMPRODUCT(C1528:H1528/SUM(C1528:H1528),對照表!$D$4:$I$4)/2.5</f>
        <v>0.19310344827586207</v>
      </c>
      <c r="J1528">
        <f ca="1">SUM(表格1[[#This Row],[step1]:[step3]])</f>
        <v>193</v>
      </c>
      <c r="K1528">
        <f ca="1">SUM(表格1[[#This Row],[step4]:[step6]])</f>
        <v>184</v>
      </c>
    </row>
    <row r="1529" spans="1:11" x14ac:dyDescent="0.4">
      <c r="A1529">
        <f t="shared" si="42"/>
        <v>102</v>
      </c>
      <c r="B1529">
        <v>24</v>
      </c>
      <c r="C1529">
        <f t="shared" ca="1" si="43"/>
        <v>72</v>
      </c>
      <c r="D1529">
        <f t="shared" ca="1" si="43"/>
        <v>10</v>
      </c>
      <c r="E1529">
        <f t="shared" ca="1" si="43"/>
        <v>175</v>
      </c>
      <c r="F1529">
        <f t="shared" ca="1" si="43"/>
        <v>22</v>
      </c>
      <c r="G1529">
        <f t="shared" ca="1" si="43"/>
        <v>7</v>
      </c>
      <c r="H1529">
        <f t="shared" ca="1" si="43"/>
        <v>60</v>
      </c>
      <c r="I1529" s="3">
        <f ca="1">SUMPRODUCT(C1529:H1529/SUM(C1529:H1529),對照表!$D$4:$I$4)/2.5</f>
        <v>0.19942196531791909</v>
      </c>
      <c r="J1529">
        <f ca="1">SUM(表格1[[#This Row],[step1]:[step3]])</f>
        <v>257</v>
      </c>
      <c r="K1529">
        <f ca="1">SUM(表格1[[#This Row],[step4]:[step6]])</f>
        <v>89</v>
      </c>
    </row>
    <row r="1530" spans="1:11" x14ac:dyDescent="0.4">
      <c r="A1530">
        <f t="shared" si="42"/>
        <v>103</v>
      </c>
      <c r="B1530">
        <v>24</v>
      </c>
      <c r="C1530">
        <f t="shared" ca="1" si="43"/>
        <v>88</v>
      </c>
      <c r="D1530">
        <f t="shared" ca="1" si="43"/>
        <v>79</v>
      </c>
      <c r="E1530">
        <f t="shared" ca="1" si="43"/>
        <v>24</v>
      </c>
      <c r="F1530">
        <f t="shared" ca="1" si="43"/>
        <v>10</v>
      </c>
      <c r="G1530">
        <f t="shared" ca="1" si="43"/>
        <v>64</v>
      </c>
      <c r="H1530">
        <f t="shared" ca="1" si="43"/>
        <v>198</v>
      </c>
      <c r="I1530" s="3">
        <f ca="1">SUMPRODUCT(C1530:H1530/SUM(C1530:H1530),對照表!$D$4:$I$4)/2.5</f>
        <v>0.13974082073434124</v>
      </c>
      <c r="J1530">
        <f ca="1">SUM(表格1[[#This Row],[step1]:[step3]])</f>
        <v>191</v>
      </c>
      <c r="K1530">
        <f ca="1">SUM(表格1[[#This Row],[step4]:[step6]])</f>
        <v>272</v>
      </c>
    </row>
    <row r="1531" spans="1:11" x14ac:dyDescent="0.4">
      <c r="A1531">
        <f t="shared" si="42"/>
        <v>103</v>
      </c>
      <c r="B1531">
        <v>24</v>
      </c>
      <c r="C1531">
        <f t="shared" ca="1" si="43"/>
        <v>2</v>
      </c>
      <c r="D1531">
        <f t="shared" ca="1" si="43"/>
        <v>60</v>
      </c>
      <c r="E1531">
        <f t="shared" ca="1" si="43"/>
        <v>100</v>
      </c>
      <c r="F1531">
        <f t="shared" ca="1" si="43"/>
        <v>98</v>
      </c>
      <c r="G1531">
        <f t="shared" ca="1" si="43"/>
        <v>155</v>
      </c>
      <c r="H1531">
        <f t="shared" ca="1" si="43"/>
        <v>135</v>
      </c>
      <c r="I1531" s="3">
        <f ca="1">SUMPRODUCT(C1531:H1531/SUM(C1531:H1531),對照表!$D$4:$I$4)/2.5</f>
        <v>8.8363636363636366E-2</v>
      </c>
      <c r="J1531">
        <f ca="1">SUM(表格1[[#This Row],[step1]:[step3]])</f>
        <v>162</v>
      </c>
      <c r="K1531">
        <f ca="1">SUM(表格1[[#This Row],[step4]:[step6]])</f>
        <v>388</v>
      </c>
    </row>
    <row r="1532" spans="1:11" x14ac:dyDescent="0.4">
      <c r="A1532">
        <f t="shared" si="42"/>
        <v>103</v>
      </c>
      <c r="B1532">
        <v>24</v>
      </c>
      <c r="C1532">
        <f t="shared" ca="1" si="43"/>
        <v>18</v>
      </c>
      <c r="D1532">
        <f t="shared" ca="1" si="43"/>
        <v>14</v>
      </c>
      <c r="E1532">
        <f t="shared" ca="1" si="43"/>
        <v>165</v>
      </c>
      <c r="F1532">
        <f t="shared" ca="1" si="43"/>
        <v>67</v>
      </c>
      <c r="G1532">
        <f t="shared" ca="1" si="43"/>
        <v>138</v>
      </c>
      <c r="H1532">
        <f t="shared" ca="1" si="43"/>
        <v>3</v>
      </c>
      <c r="I1532" s="3">
        <f ca="1">SUMPRODUCT(C1532:H1532/SUM(C1532:H1532),對照表!$D$4:$I$4)/2.5</f>
        <v>0.12617283950617281</v>
      </c>
      <c r="J1532">
        <f ca="1">SUM(表格1[[#This Row],[step1]:[step3]])</f>
        <v>197</v>
      </c>
      <c r="K1532">
        <f ca="1">SUM(表格1[[#This Row],[step4]:[step6]])</f>
        <v>208</v>
      </c>
    </row>
    <row r="1533" spans="1:11" x14ac:dyDescent="0.4">
      <c r="A1533">
        <f t="shared" si="42"/>
        <v>103</v>
      </c>
      <c r="B1533">
        <v>24</v>
      </c>
      <c r="C1533">
        <f t="shared" ca="1" si="43"/>
        <v>2</v>
      </c>
      <c r="D1533">
        <f t="shared" ca="1" si="43"/>
        <v>45</v>
      </c>
      <c r="E1533">
        <f t="shared" ca="1" si="43"/>
        <v>70</v>
      </c>
      <c r="F1533">
        <f t="shared" ca="1" si="43"/>
        <v>124</v>
      </c>
      <c r="G1533">
        <f t="shared" ca="1" si="43"/>
        <v>138</v>
      </c>
      <c r="H1533">
        <f t="shared" ca="1" si="43"/>
        <v>47</v>
      </c>
      <c r="I1533" s="3">
        <f ca="1">SUMPRODUCT(C1533:H1533/SUM(C1533:H1533),對照表!$D$4:$I$4)/2.5</f>
        <v>9.5539906103286387E-2</v>
      </c>
      <c r="J1533">
        <f ca="1">SUM(表格1[[#This Row],[step1]:[step3]])</f>
        <v>117</v>
      </c>
      <c r="K1533">
        <f ca="1">SUM(表格1[[#This Row],[step4]:[step6]])</f>
        <v>309</v>
      </c>
    </row>
    <row r="1534" spans="1:11" x14ac:dyDescent="0.4">
      <c r="A1534">
        <f t="shared" si="42"/>
        <v>103</v>
      </c>
      <c r="B1534">
        <v>24</v>
      </c>
      <c r="C1534">
        <f t="shared" ca="1" si="43"/>
        <v>100</v>
      </c>
      <c r="D1534">
        <f t="shared" ca="1" si="43"/>
        <v>12</v>
      </c>
      <c r="E1534">
        <f t="shared" ca="1" si="43"/>
        <v>112</v>
      </c>
      <c r="F1534">
        <f t="shared" ca="1" si="43"/>
        <v>39</v>
      </c>
      <c r="G1534">
        <f t="shared" ca="1" si="43"/>
        <v>68</v>
      </c>
      <c r="H1534">
        <f t="shared" ca="1" si="43"/>
        <v>9</v>
      </c>
      <c r="I1534" s="3">
        <f ca="1">SUMPRODUCT(C1534:H1534/SUM(C1534:H1534),對照表!$D$4:$I$4)/2.5</f>
        <v>0.20558823529411768</v>
      </c>
      <c r="J1534">
        <f ca="1">SUM(表格1[[#This Row],[step1]:[step3]])</f>
        <v>224</v>
      </c>
      <c r="K1534">
        <f ca="1">SUM(表格1[[#This Row],[step4]:[step6]])</f>
        <v>116</v>
      </c>
    </row>
    <row r="1535" spans="1:11" x14ac:dyDescent="0.4">
      <c r="A1535">
        <f t="shared" si="42"/>
        <v>103</v>
      </c>
      <c r="B1535">
        <v>24</v>
      </c>
      <c r="C1535">
        <f t="shared" ca="1" si="43"/>
        <v>208</v>
      </c>
      <c r="D1535">
        <f t="shared" ca="1" si="43"/>
        <v>25</v>
      </c>
      <c r="E1535">
        <f t="shared" ca="1" si="43"/>
        <v>38</v>
      </c>
      <c r="F1535">
        <f t="shared" ca="1" si="43"/>
        <v>47</v>
      </c>
      <c r="G1535">
        <f t="shared" ca="1" si="43"/>
        <v>3</v>
      </c>
      <c r="H1535">
        <f t="shared" ca="1" si="43"/>
        <v>109</v>
      </c>
      <c r="I1535" s="3">
        <f ca="1">SUMPRODUCT(C1535:H1535/SUM(C1535:H1535),對照表!$D$4:$I$4)/2.5</f>
        <v>0.23953488372093021</v>
      </c>
      <c r="J1535">
        <f ca="1">SUM(表格1[[#This Row],[step1]:[step3]])</f>
        <v>271</v>
      </c>
      <c r="K1535">
        <f ca="1">SUM(表格1[[#This Row],[step4]:[step6]])</f>
        <v>159</v>
      </c>
    </row>
    <row r="1536" spans="1:11" x14ac:dyDescent="0.4">
      <c r="A1536">
        <f t="shared" si="42"/>
        <v>103</v>
      </c>
      <c r="B1536">
        <v>24</v>
      </c>
      <c r="C1536">
        <f t="shared" ca="1" si="43"/>
        <v>21</v>
      </c>
      <c r="D1536">
        <f t="shared" ca="1" si="43"/>
        <v>58</v>
      </c>
      <c r="E1536">
        <f t="shared" ca="1" si="43"/>
        <v>4</v>
      </c>
      <c r="F1536">
        <f t="shared" ca="1" si="43"/>
        <v>31</v>
      </c>
      <c r="G1536">
        <f t="shared" ca="1" si="43"/>
        <v>30</v>
      </c>
      <c r="H1536">
        <f t="shared" ca="1" si="43"/>
        <v>47</v>
      </c>
      <c r="I1536" s="3">
        <f ca="1">SUMPRODUCT(C1536:H1536/SUM(C1536:H1536),對照表!$D$4:$I$4)/2.5</f>
        <v>0.15549738219895287</v>
      </c>
      <c r="J1536">
        <f ca="1">SUM(表格1[[#This Row],[step1]:[step3]])</f>
        <v>83</v>
      </c>
      <c r="K1536">
        <f ca="1">SUM(表格1[[#This Row],[step4]:[step6]])</f>
        <v>108</v>
      </c>
    </row>
    <row r="1537" spans="1:11" x14ac:dyDescent="0.4">
      <c r="A1537">
        <f t="shared" si="42"/>
        <v>103</v>
      </c>
      <c r="B1537">
        <v>24</v>
      </c>
      <c r="C1537">
        <f t="shared" ca="1" si="43"/>
        <v>6</v>
      </c>
      <c r="D1537">
        <f t="shared" ca="1" si="43"/>
        <v>118</v>
      </c>
      <c r="E1537">
        <f t="shared" ca="1" si="43"/>
        <v>101</v>
      </c>
      <c r="F1537">
        <f t="shared" ca="1" si="43"/>
        <v>107</v>
      </c>
      <c r="G1537">
        <f t="shared" ca="1" si="43"/>
        <v>102</v>
      </c>
      <c r="H1537">
        <f t="shared" ca="1" si="43"/>
        <v>180</v>
      </c>
      <c r="I1537" s="3">
        <f ca="1">SUMPRODUCT(C1537:H1537/SUM(C1537:H1537),對照表!$D$4:$I$4)/2.5</f>
        <v>0.11188925081433225</v>
      </c>
      <c r="J1537">
        <f ca="1">SUM(表格1[[#This Row],[step1]:[step3]])</f>
        <v>225</v>
      </c>
      <c r="K1537">
        <f ca="1">SUM(表格1[[#This Row],[step4]:[step6]])</f>
        <v>389</v>
      </c>
    </row>
    <row r="1538" spans="1:11" x14ac:dyDescent="0.4">
      <c r="A1538">
        <f t="shared" si="42"/>
        <v>103</v>
      </c>
      <c r="B1538">
        <v>24</v>
      </c>
      <c r="C1538">
        <f t="shared" ca="1" si="43"/>
        <v>178</v>
      </c>
      <c r="D1538">
        <f t="shared" ca="1" si="43"/>
        <v>53</v>
      </c>
      <c r="E1538">
        <f t="shared" ca="1" si="43"/>
        <v>98</v>
      </c>
      <c r="F1538">
        <f t="shared" ca="1" si="43"/>
        <v>5</v>
      </c>
      <c r="G1538">
        <f t="shared" ca="1" si="43"/>
        <v>51</v>
      </c>
      <c r="H1538">
        <f t="shared" ca="1" si="43"/>
        <v>43</v>
      </c>
      <c r="I1538" s="3">
        <f ca="1">SUMPRODUCT(C1538:H1538/SUM(C1538:H1538),對照表!$D$4:$I$4)/2.5</f>
        <v>0.25046728971962617</v>
      </c>
      <c r="J1538">
        <f ca="1">SUM(表格1[[#This Row],[step1]:[step3]])</f>
        <v>329</v>
      </c>
      <c r="K1538">
        <f ca="1">SUM(表格1[[#This Row],[step4]:[step6]])</f>
        <v>99</v>
      </c>
    </row>
    <row r="1539" spans="1:11" x14ac:dyDescent="0.4">
      <c r="A1539">
        <f t="shared" si="42"/>
        <v>103</v>
      </c>
      <c r="B1539">
        <v>24</v>
      </c>
      <c r="C1539">
        <f t="shared" ca="1" si="43"/>
        <v>56</v>
      </c>
      <c r="D1539">
        <f t="shared" ca="1" si="43"/>
        <v>28</v>
      </c>
      <c r="E1539">
        <f t="shared" ca="1" si="43"/>
        <v>9</v>
      </c>
      <c r="F1539">
        <f t="shared" ca="1" si="43"/>
        <v>179</v>
      </c>
      <c r="G1539">
        <f t="shared" ca="1" si="43"/>
        <v>65</v>
      </c>
      <c r="H1539">
        <f t="shared" ca="1" si="43"/>
        <v>102</v>
      </c>
      <c r="I1539" s="3">
        <f ca="1">SUMPRODUCT(C1539:H1539/SUM(C1539:H1539),對照表!$D$4:$I$4)/2.5</f>
        <v>0.11503416856492028</v>
      </c>
      <c r="J1539">
        <f ca="1">SUM(表格1[[#This Row],[step1]:[step3]])</f>
        <v>93</v>
      </c>
      <c r="K1539">
        <f ca="1">SUM(表格1[[#This Row],[step4]:[step6]])</f>
        <v>346</v>
      </c>
    </row>
    <row r="1540" spans="1:11" x14ac:dyDescent="0.4">
      <c r="A1540">
        <f t="shared" si="42"/>
        <v>104</v>
      </c>
      <c r="B1540">
        <v>24</v>
      </c>
      <c r="C1540">
        <f t="shared" ca="1" si="43"/>
        <v>72</v>
      </c>
      <c r="D1540">
        <f t="shared" ca="1" si="43"/>
        <v>45</v>
      </c>
      <c r="E1540">
        <f t="shared" ca="1" si="43"/>
        <v>186</v>
      </c>
      <c r="F1540">
        <f t="shared" ca="1" si="43"/>
        <v>26</v>
      </c>
      <c r="G1540">
        <f t="shared" ca="1" si="43"/>
        <v>3</v>
      </c>
      <c r="H1540">
        <f t="shared" ca="1" si="43"/>
        <v>34</v>
      </c>
      <c r="I1540" s="3">
        <f ca="1">SUMPRODUCT(C1540:H1540/SUM(C1540:H1540),對照表!$D$4:$I$4)/2.5</f>
        <v>0.22431693989071033</v>
      </c>
      <c r="J1540">
        <f ca="1">SUM(表格1[[#This Row],[step1]:[step3]])</f>
        <v>303</v>
      </c>
      <c r="K1540">
        <f ca="1">SUM(表格1[[#This Row],[step4]:[step6]])</f>
        <v>63</v>
      </c>
    </row>
    <row r="1541" spans="1:11" x14ac:dyDescent="0.4">
      <c r="A1541">
        <f t="shared" si="42"/>
        <v>104</v>
      </c>
      <c r="B1541">
        <v>24</v>
      </c>
      <c r="C1541">
        <f t="shared" ca="1" si="43"/>
        <v>96</v>
      </c>
      <c r="D1541">
        <f t="shared" ca="1" si="43"/>
        <v>24</v>
      </c>
      <c r="E1541">
        <f t="shared" ca="1" si="43"/>
        <v>170</v>
      </c>
      <c r="F1541">
        <f t="shared" ca="1" si="43"/>
        <v>46</v>
      </c>
      <c r="G1541">
        <f t="shared" ca="1" si="43"/>
        <v>165</v>
      </c>
      <c r="H1541">
        <f t="shared" ca="1" si="43"/>
        <v>36</v>
      </c>
      <c r="I1541" s="3">
        <f ca="1">SUMPRODUCT(C1541:H1541/SUM(C1541:H1541),對照表!$D$4:$I$4)/2.5</f>
        <v>0.15679702048417132</v>
      </c>
      <c r="J1541">
        <f ca="1">SUM(表格1[[#This Row],[step1]:[step3]])</f>
        <v>290</v>
      </c>
      <c r="K1541">
        <f ca="1">SUM(表格1[[#This Row],[step4]:[step6]])</f>
        <v>247</v>
      </c>
    </row>
    <row r="1542" spans="1:11" x14ac:dyDescent="0.4">
      <c r="A1542">
        <f t="shared" si="42"/>
        <v>104</v>
      </c>
      <c r="B1542">
        <v>24</v>
      </c>
      <c r="C1542">
        <f t="shared" ca="1" si="43"/>
        <v>28</v>
      </c>
      <c r="D1542">
        <f t="shared" ca="1" si="43"/>
        <v>33</v>
      </c>
      <c r="E1542">
        <f t="shared" ca="1" si="43"/>
        <v>125</v>
      </c>
      <c r="F1542">
        <f t="shared" ca="1" si="43"/>
        <v>123</v>
      </c>
      <c r="G1542">
        <f t="shared" ca="1" si="43"/>
        <v>28</v>
      </c>
      <c r="H1542">
        <f t="shared" ca="1" si="43"/>
        <v>50</v>
      </c>
      <c r="I1542" s="3">
        <f ca="1">SUMPRODUCT(C1542:H1542/SUM(C1542:H1542),對照表!$D$4:$I$4)/2.5</f>
        <v>0.1509043927648579</v>
      </c>
      <c r="J1542">
        <f ca="1">SUM(表格1[[#This Row],[step1]:[step3]])</f>
        <v>186</v>
      </c>
      <c r="K1542">
        <f ca="1">SUM(表格1[[#This Row],[step4]:[step6]])</f>
        <v>201</v>
      </c>
    </row>
    <row r="1543" spans="1:11" x14ac:dyDescent="0.4">
      <c r="A1543">
        <f t="shared" si="42"/>
        <v>104</v>
      </c>
      <c r="B1543">
        <v>24</v>
      </c>
      <c r="C1543">
        <f t="shared" ca="1" si="43"/>
        <v>28</v>
      </c>
      <c r="D1543">
        <f t="shared" ca="1" si="43"/>
        <v>115</v>
      </c>
      <c r="E1543">
        <f t="shared" ca="1" si="43"/>
        <v>96</v>
      </c>
      <c r="F1543">
        <f t="shared" ca="1" si="43"/>
        <v>89</v>
      </c>
      <c r="G1543">
        <f t="shared" ca="1" si="43"/>
        <v>25</v>
      </c>
      <c r="H1543">
        <f t="shared" ca="1" si="43"/>
        <v>101</v>
      </c>
      <c r="I1543" s="3">
        <f ca="1">SUMPRODUCT(C1543:H1543/SUM(C1543:H1543),對照表!$D$4:$I$4)/2.5</f>
        <v>0.16255506607929515</v>
      </c>
      <c r="J1543">
        <f ca="1">SUM(表格1[[#This Row],[step1]:[step3]])</f>
        <v>239</v>
      </c>
      <c r="K1543">
        <f ca="1">SUM(表格1[[#This Row],[step4]:[step6]])</f>
        <v>215</v>
      </c>
    </row>
    <row r="1544" spans="1:11" x14ac:dyDescent="0.4">
      <c r="A1544">
        <f t="shared" si="42"/>
        <v>104</v>
      </c>
      <c r="B1544">
        <v>24</v>
      </c>
      <c r="C1544">
        <f t="shared" ca="1" si="43"/>
        <v>45</v>
      </c>
      <c r="D1544">
        <f t="shared" ca="1" si="43"/>
        <v>42</v>
      </c>
      <c r="E1544">
        <f t="shared" ca="1" si="43"/>
        <v>126</v>
      </c>
      <c r="F1544">
        <f t="shared" ca="1" si="43"/>
        <v>135</v>
      </c>
      <c r="G1544">
        <f t="shared" ca="1" si="43"/>
        <v>7</v>
      </c>
      <c r="H1544">
        <f t="shared" ca="1" si="43"/>
        <v>23</v>
      </c>
      <c r="I1544" s="3">
        <f ca="1">SUMPRODUCT(C1544:H1544/SUM(C1544:H1544),對照表!$D$4:$I$4)/2.5</f>
        <v>0.18333333333333335</v>
      </c>
      <c r="J1544">
        <f ca="1">SUM(表格1[[#This Row],[step1]:[step3]])</f>
        <v>213</v>
      </c>
      <c r="K1544">
        <f ca="1">SUM(表格1[[#This Row],[step4]:[step6]])</f>
        <v>165</v>
      </c>
    </row>
    <row r="1545" spans="1:11" x14ac:dyDescent="0.4">
      <c r="A1545">
        <f t="shared" si="42"/>
        <v>104</v>
      </c>
      <c r="B1545">
        <v>24</v>
      </c>
      <c r="C1545">
        <f t="shared" ca="1" si="43"/>
        <v>98</v>
      </c>
      <c r="D1545">
        <f t="shared" ca="1" si="43"/>
        <v>152</v>
      </c>
      <c r="E1545">
        <f t="shared" ca="1" si="43"/>
        <v>56</v>
      </c>
      <c r="F1545">
        <f t="shared" ca="1" si="43"/>
        <v>9</v>
      </c>
      <c r="G1545">
        <f t="shared" ca="1" si="43"/>
        <v>82</v>
      </c>
      <c r="H1545">
        <f t="shared" ca="1" si="43"/>
        <v>6</v>
      </c>
      <c r="I1545" s="3">
        <f ca="1">SUMPRODUCT(C1545:H1545/SUM(C1545:H1545),對照表!$D$4:$I$4)/2.5</f>
        <v>0.24044665012406946</v>
      </c>
      <c r="J1545">
        <f ca="1">SUM(表格1[[#This Row],[step1]:[step3]])</f>
        <v>306</v>
      </c>
      <c r="K1545">
        <f ca="1">SUM(表格1[[#This Row],[step4]:[step6]])</f>
        <v>97</v>
      </c>
    </row>
    <row r="1546" spans="1:11" x14ac:dyDescent="0.4">
      <c r="A1546">
        <f t="shared" si="42"/>
        <v>104</v>
      </c>
      <c r="B1546">
        <v>24</v>
      </c>
      <c r="C1546">
        <f t="shared" ca="1" si="43"/>
        <v>144</v>
      </c>
      <c r="D1546">
        <f t="shared" ca="1" si="43"/>
        <v>73</v>
      </c>
      <c r="E1546">
        <f t="shared" ca="1" si="43"/>
        <v>28</v>
      </c>
      <c r="F1546">
        <f t="shared" ca="1" si="43"/>
        <v>190</v>
      </c>
      <c r="G1546">
        <f t="shared" ca="1" si="43"/>
        <v>74</v>
      </c>
      <c r="H1546">
        <f t="shared" ca="1" si="43"/>
        <v>64</v>
      </c>
      <c r="I1546" s="3">
        <f ca="1">SUMPRODUCT(C1546:H1546/SUM(C1546:H1546),對照表!$D$4:$I$4)/2.5</f>
        <v>0.18167539267015703</v>
      </c>
      <c r="J1546">
        <f ca="1">SUM(表格1[[#This Row],[step1]:[step3]])</f>
        <v>245</v>
      </c>
      <c r="K1546">
        <f ca="1">SUM(表格1[[#This Row],[step4]:[step6]])</f>
        <v>328</v>
      </c>
    </row>
    <row r="1547" spans="1:11" x14ac:dyDescent="0.4">
      <c r="A1547">
        <f t="shared" si="42"/>
        <v>104</v>
      </c>
      <c r="B1547">
        <v>24</v>
      </c>
      <c r="C1547">
        <f t="shared" ca="1" si="43"/>
        <v>92</v>
      </c>
      <c r="D1547">
        <f t="shared" ca="1" si="43"/>
        <v>17</v>
      </c>
      <c r="E1547">
        <f t="shared" ca="1" si="43"/>
        <v>35</v>
      </c>
      <c r="F1547">
        <f t="shared" ca="1" si="43"/>
        <v>23</v>
      </c>
      <c r="G1547">
        <f t="shared" ca="1" si="43"/>
        <v>139</v>
      </c>
      <c r="H1547">
        <f t="shared" ca="1" si="43"/>
        <v>6</v>
      </c>
      <c r="I1547" s="3">
        <f ca="1">SUMPRODUCT(C1547:H1547/SUM(C1547:H1547),對照表!$D$4:$I$4)/2.5</f>
        <v>0.16410256410256413</v>
      </c>
      <c r="J1547">
        <f ca="1">SUM(表格1[[#This Row],[step1]:[step3]])</f>
        <v>144</v>
      </c>
      <c r="K1547">
        <f ca="1">SUM(表格1[[#This Row],[step4]:[step6]])</f>
        <v>168</v>
      </c>
    </row>
    <row r="1548" spans="1:11" x14ac:dyDescent="0.4">
      <c r="A1548">
        <f t="shared" si="42"/>
        <v>104</v>
      </c>
      <c r="B1548">
        <v>24</v>
      </c>
      <c r="C1548">
        <f t="shared" ca="1" si="43"/>
        <v>116</v>
      </c>
      <c r="D1548">
        <f t="shared" ca="1" si="43"/>
        <v>9</v>
      </c>
      <c r="E1548">
        <f t="shared" ca="1" si="43"/>
        <v>2</v>
      </c>
      <c r="F1548">
        <f t="shared" ca="1" si="43"/>
        <v>9</v>
      </c>
      <c r="G1548">
        <f t="shared" ca="1" si="43"/>
        <v>53</v>
      </c>
      <c r="H1548">
        <f t="shared" ca="1" si="43"/>
        <v>18</v>
      </c>
      <c r="I1548" s="3">
        <f ca="1">SUMPRODUCT(C1548:H1548/SUM(C1548:H1548),對照表!$D$4:$I$4)/2.5</f>
        <v>0.24347826086956528</v>
      </c>
      <c r="J1548">
        <f ca="1">SUM(表格1[[#This Row],[step1]:[step3]])</f>
        <v>127</v>
      </c>
      <c r="K1548">
        <f ca="1">SUM(表格1[[#This Row],[step4]:[step6]])</f>
        <v>80</v>
      </c>
    </row>
    <row r="1549" spans="1:11" x14ac:dyDescent="0.4">
      <c r="A1549">
        <f t="shared" ref="A1549:A1579" si="44">ROUNDDOWN(ROW()/10-50,0)</f>
        <v>104</v>
      </c>
      <c r="B1549">
        <v>24</v>
      </c>
      <c r="C1549">
        <f t="shared" ca="1" si="43"/>
        <v>12</v>
      </c>
      <c r="D1549">
        <f t="shared" ca="1" si="43"/>
        <v>122</v>
      </c>
      <c r="E1549">
        <f t="shared" ca="1" si="43"/>
        <v>34</v>
      </c>
      <c r="F1549">
        <f t="shared" ca="1" si="43"/>
        <v>9</v>
      </c>
      <c r="G1549">
        <f t="shared" ca="1" si="43"/>
        <v>173</v>
      </c>
      <c r="H1549">
        <f t="shared" ca="1" si="43"/>
        <v>12</v>
      </c>
      <c r="I1549" s="3">
        <f ca="1">SUMPRODUCT(C1549:H1549/SUM(C1549:H1549),對照表!$D$4:$I$4)/2.5</f>
        <v>0.13563535911602215</v>
      </c>
      <c r="J1549">
        <f ca="1">SUM(表格1[[#This Row],[step1]:[step3]])</f>
        <v>168</v>
      </c>
      <c r="K1549">
        <f ca="1">SUM(表格1[[#This Row],[step4]:[step6]])</f>
        <v>194</v>
      </c>
    </row>
    <row r="1550" spans="1:11" x14ac:dyDescent="0.4">
      <c r="A1550">
        <f t="shared" si="44"/>
        <v>105</v>
      </c>
      <c r="B1550">
        <v>24</v>
      </c>
      <c r="C1550">
        <f t="shared" ca="1" si="43"/>
        <v>18</v>
      </c>
      <c r="D1550">
        <f t="shared" ca="1" si="43"/>
        <v>97</v>
      </c>
      <c r="E1550">
        <f t="shared" ca="1" si="43"/>
        <v>142</v>
      </c>
      <c r="F1550">
        <f t="shared" ca="1" si="43"/>
        <v>92</v>
      </c>
      <c r="G1550">
        <f t="shared" ca="1" si="43"/>
        <v>41</v>
      </c>
      <c r="H1550">
        <f t="shared" ca="1" si="43"/>
        <v>89</v>
      </c>
      <c r="I1550" s="3">
        <f ca="1">SUMPRODUCT(C1550:H1550/SUM(C1550:H1550),對照表!$D$4:$I$4)/2.5</f>
        <v>0.15427974947807935</v>
      </c>
      <c r="J1550">
        <f ca="1">SUM(表格1[[#This Row],[step1]:[step3]])</f>
        <v>257</v>
      </c>
      <c r="K1550">
        <f ca="1">SUM(表格1[[#This Row],[step4]:[step6]])</f>
        <v>222</v>
      </c>
    </row>
    <row r="1551" spans="1:11" x14ac:dyDescent="0.4">
      <c r="A1551">
        <f t="shared" si="44"/>
        <v>105</v>
      </c>
      <c r="B1551">
        <v>24</v>
      </c>
      <c r="C1551">
        <f t="shared" ca="1" si="43"/>
        <v>34</v>
      </c>
      <c r="D1551">
        <f t="shared" ca="1" si="43"/>
        <v>41</v>
      </c>
      <c r="E1551">
        <f t="shared" ca="1" si="43"/>
        <v>101</v>
      </c>
      <c r="F1551">
        <f t="shared" ca="1" si="43"/>
        <v>181</v>
      </c>
      <c r="G1551">
        <f t="shared" ca="1" si="43"/>
        <v>13</v>
      </c>
      <c r="H1551">
        <f t="shared" ca="1" si="43"/>
        <v>177</v>
      </c>
      <c r="I1551" s="3">
        <f ca="1">SUMPRODUCT(C1551:H1551/SUM(C1551:H1551),對照表!$D$4:$I$4)/2.5</f>
        <v>0.1173674588665448</v>
      </c>
      <c r="J1551">
        <f ca="1">SUM(表格1[[#This Row],[step1]:[step3]])</f>
        <v>176</v>
      </c>
      <c r="K1551">
        <f ca="1">SUM(表格1[[#This Row],[step4]:[step6]])</f>
        <v>371</v>
      </c>
    </row>
    <row r="1552" spans="1:11" x14ac:dyDescent="0.4">
      <c r="A1552">
        <f t="shared" si="44"/>
        <v>105</v>
      </c>
      <c r="B1552">
        <v>24</v>
      </c>
      <c r="C1552">
        <f t="shared" ca="1" si="43"/>
        <v>26</v>
      </c>
      <c r="D1552">
        <f t="shared" ca="1" si="43"/>
        <v>6</v>
      </c>
      <c r="E1552">
        <f t="shared" ca="1" si="43"/>
        <v>8</v>
      </c>
      <c r="F1552">
        <f t="shared" ca="1" si="43"/>
        <v>78</v>
      </c>
      <c r="G1552">
        <f t="shared" ca="1" si="43"/>
        <v>102</v>
      </c>
      <c r="H1552">
        <f t="shared" ca="1" si="43"/>
        <v>10</v>
      </c>
      <c r="I1552" s="3">
        <f ca="1">SUMPRODUCT(C1552:H1552/SUM(C1552:H1552),對照表!$D$4:$I$4)/2.5</f>
        <v>9.3913043478260877E-2</v>
      </c>
      <c r="J1552">
        <f ca="1">SUM(表格1[[#This Row],[step1]:[step3]])</f>
        <v>40</v>
      </c>
      <c r="K1552">
        <f ca="1">SUM(表格1[[#This Row],[step4]:[step6]])</f>
        <v>190</v>
      </c>
    </row>
    <row r="1553" spans="1:11" x14ac:dyDescent="0.4">
      <c r="A1553">
        <f t="shared" si="44"/>
        <v>105</v>
      </c>
      <c r="B1553">
        <v>24</v>
      </c>
      <c r="C1553">
        <f t="shared" ca="1" si="43"/>
        <v>81</v>
      </c>
      <c r="D1553">
        <f t="shared" ca="1" si="43"/>
        <v>123</v>
      </c>
      <c r="E1553">
        <f t="shared" ca="1" si="43"/>
        <v>121</v>
      </c>
      <c r="F1553">
        <f t="shared" ca="1" si="43"/>
        <v>77</v>
      </c>
      <c r="G1553">
        <f t="shared" ca="1" si="43"/>
        <v>40</v>
      </c>
      <c r="H1553">
        <f t="shared" ca="1" si="43"/>
        <v>89</v>
      </c>
      <c r="I1553" s="3">
        <f ca="1">SUMPRODUCT(C1553:H1553/SUM(C1553:H1553),對照表!$D$4:$I$4)/2.5</f>
        <v>0.19058380414312617</v>
      </c>
      <c r="J1553">
        <f ca="1">SUM(表格1[[#This Row],[step1]:[step3]])</f>
        <v>325</v>
      </c>
      <c r="K1553">
        <f ca="1">SUM(表格1[[#This Row],[step4]:[step6]])</f>
        <v>206</v>
      </c>
    </row>
    <row r="1554" spans="1:11" x14ac:dyDescent="0.4">
      <c r="A1554">
        <f t="shared" si="44"/>
        <v>105</v>
      </c>
      <c r="B1554">
        <v>24</v>
      </c>
      <c r="C1554">
        <f t="shared" ca="1" si="43"/>
        <v>60</v>
      </c>
      <c r="D1554">
        <f t="shared" ca="1" si="43"/>
        <v>106</v>
      </c>
      <c r="E1554">
        <f t="shared" ca="1" si="43"/>
        <v>69</v>
      </c>
      <c r="F1554">
        <f t="shared" ca="1" si="43"/>
        <v>59</v>
      </c>
      <c r="G1554">
        <f t="shared" ca="1" si="43"/>
        <v>270</v>
      </c>
      <c r="H1554">
        <f t="shared" ca="1" si="43"/>
        <v>60</v>
      </c>
      <c r="I1554" s="3">
        <f ca="1">SUMPRODUCT(C1554:H1554/SUM(C1554:H1554),對照表!$D$4:$I$4)/2.5</f>
        <v>0.12099358974358973</v>
      </c>
      <c r="J1554">
        <f ca="1">SUM(表格1[[#This Row],[step1]:[step3]])</f>
        <v>235</v>
      </c>
      <c r="K1554">
        <f ca="1">SUM(表格1[[#This Row],[step4]:[step6]])</f>
        <v>389</v>
      </c>
    </row>
    <row r="1555" spans="1:11" x14ac:dyDescent="0.4">
      <c r="A1555">
        <f t="shared" si="44"/>
        <v>105</v>
      </c>
      <c r="B1555">
        <v>24</v>
      </c>
      <c r="C1555">
        <f t="shared" ca="1" si="43"/>
        <v>47</v>
      </c>
      <c r="D1555">
        <f t="shared" ca="1" si="43"/>
        <v>15</v>
      </c>
      <c r="E1555">
        <f t="shared" ca="1" si="43"/>
        <v>92</v>
      </c>
      <c r="F1555">
        <f t="shared" ca="1" si="43"/>
        <v>144</v>
      </c>
      <c r="G1555">
        <f t="shared" ca="1" si="43"/>
        <v>45</v>
      </c>
      <c r="H1555">
        <f t="shared" ca="1" si="43"/>
        <v>151</v>
      </c>
      <c r="I1555" s="3">
        <f ca="1">SUMPRODUCT(C1555:H1555/SUM(C1555:H1555),對照表!$D$4:$I$4)/2.5</f>
        <v>0.11356275303643723</v>
      </c>
      <c r="J1555">
        <f ca="1">SUM(表格1[[#This Row],[step1]:[step3]])</f>
        <v>154</v>
      </c>
      <c r="K1555">
        <f ca="1">SUM(表格1[[#This Row],[step4]:[step6]])</f>
        <v>340</v>
      </c>
    </row>
    <row r="1556" spans="1:11" x14ac:dyDescent="0.4">
      <c r="A1556">
        <f t="shared" si="44"/>
        <v>105</v>
      </c>
      <c r="B1556">
        <v>24</v>
      </c>
      <c r="C1556">
        <f t="shared" ca="1" si="43"/>
        <v>26</v>
      </c>
      <c r="D1556">
        <f t="shared" ca="1" si="43"/>
        <v>80</v>
      </c>
      <c r="E1556">
        <f t="shared" ca="1" si="43"/>
        <v>93</v>
      </c>
      <c r="F1556">
        <f t="shared" ca="1" si="43"/>
        <v>76</v>
      </c>
      <c r="G1556">
        <f t="shared" ca="1" si="43"/>
        <v>74</v>
      </c>
      <c r="H1556">
        <f t="shared" ca="1" si="43"/>
        <v>303</v>
      </c>
      <c r="I1556" s="3">
        <f ca="1">SUMPRODUCT(C1556:H1556/SUM(C1556:H1556),對照表!$D$4:$I$4)/2.5</f>
        <v>9.294478527607361E-2</v>
      </c>
      <c r="J1556">
        <f ca="1">SUM(表格1[[#This Row],[step1]:[step3]])</f>
        <v>199</v>
      </c>
      <c r="K1556">
        <f ca="1">SUM(表格1[[#This Row],[step4]:[step6]])</f>
        <v>453</v>
      </c>
    </row>
    <row r="1557" spans="1:11" x14ac:dyDescent="0.4">
      <c r="A1557">
        <f t="shared" si="44"/>
        <v>105</v>
      </c>
      <c r="B1557">
        <v>24</v>
      </c>
      <c r="C1557">
        <f t="shared" ca="1" si="43"/>
        <v>91</v>
      </c>
      <c r="D1557">
        <f t="shared" ca="1" si="43"/>
        <v>9</v>
      </c>
      <c r="E1557">
        <f t="shared" ca="1" si="43"/>
        <v>0</v>
      </c>
      <c r="F1557">
        <f t="shared" ca="1" si="43"/>
        <v>22</v>
      </c>
      <c r="G1557">
        <f t="shared" ca="1" si="43"/>
        <v>19</v>
      </c>
      <c r="H1557">
        <f t="shared" ca="1" si="43"/>
        <v>140</v>
      </c>
      <c r="I1557" s="3">
        <f ca="1">SUMPRODUCT(C1557:H1557/SUM(C1557:H1557),對照表!$D$4:$I$4)/2.5</f>
        <v>0.14697508896797154</v>
      </c>
      <c r="J1557">
        <f ca="1">SUM(表格1[[#This Row],[step1]:[step3]])</f>
        <v>100</v>
      </c>
      <c r="K1557">
        <f ca="1">SUM(表格1[[#This Row],[step4]:[step6]])</f>
        <v>181</v>
      </c>
    </row>
    <row r="1558" spans="1:11" x14ac:dyDescent="0.4">
      <c r="A1558">
        <f t="shared" si="44"/>
        <v>105</v>
      </c>
      <c r="B1558">
        <v>24</v>
      </c>
      <c r="C1558">
        <f t="shared" ca="1" si="43"/>
        <v>34</v>
      </c>
      <c r="D1558">
        <f t="shared" ca="1" si="43"/>
        <v>190</v>
      </c>
      <c r="E1558">
        <f t="shared" ca="1" si="43"/>
        <v>149</v>
      </c>
      <c r="F1558">
        <f t="shared" ca="1" si="43"/>
        <v>12</v>
      </c>
      <c r="G1558">
        <f t="shared" ca="1" si="43"/>
        <v>56</v>
      </c>
      <c r="H1558">
        <f t="shared" ca="1" si="43"/>
        <v>8</v>
      </c>
      <c r="I1558" s="3">
        <f ca="1">SUMPRODUCT(C1558:H1558/SUM(C1558:H1558),對照表!$D$4:$I$4)/2.5</f>
        <v>0.22628062360801779</v>
      </c>
      <c r="J1558">
        <f ca="1">SUM(表格1[[#This Row],[step1]:[step3]])</f>
        <v>373</v>
      </c>
      <c r="K1558">
        <f ca="1">SUM(表格1[[#This Row],[step4]:[step6]])</f>
        <v>76</v>
      </c>
    </row>
    <row r="1559" spans="1:11" x14ac:dyDescent="0.4">
      <c r="A1559">
        <f t="shared" si="44"/>
        <v>105</v>
      </c>
      <c r="B1559">
        <v>24</v>
      </c>
      <c r="C1559">
        <f t="shared" ca="1" si="43"/>
        <v>56</v>
      </c>
      <c r="D1559">
        <f t="shared" ca="1" si="43"/>
        <v>87</v>
      </c>
      <c r="E1559">
        <f t="shared" ca="1" si="43"/>
        <v>18</v>
      </c>
      <c r="F1559">
        <f t="shared" ca="1" si="43"/>
        <v>70</v>
      </c>
      <c r="G1559">
        <f t="shared" ca="1" si="43"/>
        <v>16</v>
      </c>
      <c r="H1559">
        <f t="shared" ca="1" si="43"/>
        <v>46</v>
      </c>
      <c r="I1559" s="3">
        <f ca="1">SUMPRODUCT(C1559:H1559/SUM(C1559:H1559),對照表!$D$4:$I$4)/2.5</f>
        <v>0.20170648464163823</v>
      </c>
      <c r="J1559">
        <f ca="1">SUM(表格1[[#This Row],[step1]:[step3]])</f>
        <v>161</v>
      </c>
      <c r="K1559">
        <f ca="1">SUM(表格1[[#This Row],[step4]:[step6]])</f>
        <v>132</v>
      </c>
    </row>
    <row r="1560" spans="1:11" x14ac:dyDescent="0.4">
      <c r="A1560">
        <f t="shared" si="44"/>
        <v>106</v>
      </c>
      <c r="B1560">
        <v>24</v>
      </c>
      <c r="C1560">
        <f t="shared" ca="1" si="43"/>
        <v>79</v>
      </c>
      <c r="D1560">
        <f t="shared" ca="1" si="43"/>
        <v>113</v>
      </c>
      <c r="E1560">
        <f t="shared" ca="1" si="43"/>
        <v>68</v>
      </c>
      <c r="F1560">
        <f t="shared" ca="1" si="43"/>
        <v>105</v>
      </c>
      <c r="G1560">
        <f t="shared" ca="1" si="43"/>
        <v>4</v>
      </c>
      <c r="H1560">
        <f t="shared" ca="1" si="43"/>
        <v>102</v>
      </c>
      <c r="I1560" s="3">
        <f ca="1">SUMPRODUCT(C1560:H1560/SUM(C1560:H1560),對照表!$D$4:$I$4)/2.5</f>
        <v>0.19023354564755837</v>
      </c>
      <c r="J1560">
        <f ca="1">SUM(表格1[[#This Row],[step1]:[step3]])</f>
        <v>260</v>
      </c>
      <c r="K1560">
        <f ca="1">SUM(表格1[[#This Row],[step4]:[step6]])</f>
        <v>211</v>
      </c>
    </row>
    <row r="1561" spans="1:11" x14ac:dyDescent="0.4">
      <c r="A1561">
        <f t="shared" si="44"/>
        <v>106</v>
      </c>
      <c r="B1561">
        <v>24</v>
      </c>
      <c r="C1561">
        <f t="shared" ca="1" si="43"/>
        <v>247</v>
      </c>
      <c r="D1561">
        <f t="shared" ca="1" si="43"/>
        <v>129</v>
      </c>
      <c r="E1561">
        <f t="shared" ca="1" si="43"/>
        <v>16</v>
      </c>
      <c r="F1561">
        <f t="shared" ca="1" si="43"/>
        <v>95</v>
      </c>
      <c r="G1561">
        <f t="shared" ca="1" si="43"/>
        <v>22</v>
      </c>
      <c r="H1561">
        <f t="shared" ca="1" si="43"/>
        <v>34</v>
      </c>
      <c r="I1561" s="3">
        <f ca="1">SUMPRODUCT(C1561:H1561/SUM(C1561:H1561),對照表!$D$4:$I$4)/2.5</f>
        <v>0.27661141804788214</v>
      </c>
      <c r="J1561">
        <f ca="1">SUM(表格1[[#This Row],[step1]:[step3]])</f>
        <v>392</v>
      </c>
      <c r="K1561">
        <f ca="1">SUM(表格1[[#This Row],[step4]:[step6]])</f>
        <v>151</v>
      </c>
    </row>
    <row r="1562" spans="1:11" x14ac:dyDescent="0.4">
      <c r="A1562">
        <f t="shared" si="44"/>
        <v>106</v>
      </c>
      <c r="B1562">
        <v>24</v>
      </c>
      <c r="C1562">
        <f t="shared" ca="1" si="43"/>
        <v>25</v>
      </c>
      <c r="D1562">
        <f t="shared" ca="1" si="43"/>
        <v>112</v>
      </c>
      <c r="E1562">
        <f t="shared" ca="1" si="43"/>
        <v>70</v>
      </c>
      <c r="F1562">
        <f t="shared" ca="1" si="43"/>
        <v>44</v>
      </c>
      <c r="G1562">
        <f t="shared" ca="1" si="43"/>
        <v>14</v>
      </c>
      <c r="H1562">
        <f t="shared" ca="1" si="43"/>
        <v>220</v>
      </c>
      <c r="I1562" s="3">
        <f ca="1">SUMPRODUCT(C1562:H1562/SUM(C1562:H1562),對照表!$D$4:$I$4)/2.5</f>
        <v>0.12783505154639171</v>
      </c>
      <c r="J1562">
        <f ca="1">SUM(表格1[[#This Row],[step1]:[step3]])</f>
        <v>207</v>
      </c>
      <c r="K1562">
        <f ca="1">SUM(表格1[[#This Row],[step4]:[step6]])</f>
        <v>278</v>
      </c>
    </row>
    <row r="1563" spans="1:11" x14ac:dyDescent="0.4">
      <c r="A1563">
        <f t="shared" si="44"/>
        <v>106</v>
      </c>
      <c r="B1563">
        <v>24</v>
      </c>
      <c r="C1563">
        <f t="shared" ca="1" si="43"/>
        <v>217</v>
      </c>
      <c r="D1563">
        <f t="shared" ca="1" si="43"/>
        <v>83</v>
      </c>
      <c r="E1563">
        <f t="shared" ca="1" si="43"/>
        <v>46</v>
      </c>
      <c r="F1563">
        <f t="shared" ca="1" si="43"/>
        <v>123</v>
      </c>
      <c r="G1563">
        <f t="shared" ca="1" si="43"/>
        <v>3</v>
      </c>
      <c r="H1563">
        <f t="shared" ca="1" si="43"/>
        <v>119</v>
      </c>
      <c r="I1563" s="3">
        <f ca="1">SUMPRODUCT(C1563:H1563/SUM(C1563:H1563),對照表!$D$4:$I$4)/2.5</f>
        <v>0.22538071065989848</v>
      </c>
      <c r="J1563">
        <f ca="1">SUM(表格1[[#This Row],[step1]:[step3]])</f>
        <v>346</v>
      </c>
      <c r="K1563">
        <f ca="1">SUM(表格1[[#This Row],[step4]:[step6]])</f>
        <v>245</v>
      </c>
    </row>
    <row r="1564" spans="1:11" x14ac:dyDescent="0.4">
      <c r="A1564">
        <f t="shared" si="44"/>
        <v>106</v>
      </c>
      <c r="B1564">
        <v>24</v>
      </c>
      <c r="C1564">
        <f t="shared" ref="C1564:H1579" ca="1" si="45">ABS(ROUND(_xlfn.NORM.INV(RAND(),0,1)*100,0))</f>
        <v>91</v>
      </c>
      <c r="D1564">
        <f t="shared" ca="1" si="45"/>
        <v>129</v>
      </c>
      <c r="E1564">
        <f t="shared" ca="1" si="45"/>
        <v>172</v>
      </c>
      <c r="F1564">
        <f t="shared" ca="1" si="45"/>
        <v>161</v>
      </c>
      <c r="G1564">
        <f t="shared" ca="1" si="45"/>
        <v>69</v>
      </c>
      <c r="H1564">
        <f t="shared" ca="1" si="45"/>
        <v>30</v>
      </c>
      <c r="I1564" s="3">
        <f ca="1">SUMPRODUCT(C1564:H1564/SUM(C1564:H1564),對照表!$D$4:$I$4)/2.5</f>
        <v>0.19263803680981598</v>
      </c>
      <c r="J1564">
        <f ca="1">SUM(表格1[[#This Row],[step1]:[step3]])</f>
        <v>392</v>
      </c>
      <c r="K1564">
        <f ca="1">SUM(表格1[[#This Row],[step4]:[step6]])</f>
        <v>260</v>
      </c>
    </row>
    <row r="1565" spans="1:11" x14ac:dyDescent="0.4">
      <c r="A1565">
        <f t="shared" si="44"/>
        <v>106</v>
      </c>
      <c r="B1565">
        <v>24</v>
      </c>
      <c r="C1565">
        <f t="shared" ca="1" si="45"/>
        <v>45</v>
      </c>
      <c r="D1565">
        <f t="shared" ca="1" si="45"/>
        <v>176</v>
      </c>
      <c r="E1565">
        <f t="shared" ca="1" si="45"/>
        <v>75</v>
      </c>
      <c r="F1565">
        <f t="shared" ca="1" si="45"/>
        <v>147</v>
      </c>
      <c r="G1565">
        <f t="shared" ca="1" si="45"/>
        <v>14</v>
      </c>
      <c r="H1565">
        <f t="shared" ca="1" si="45"/>
        <v>186</v>
      </c>
      <c r="I1565" s="3">
        <f ca="1">SUMPRODUCT(C1565:H1565/SUM(C1565:H1565),對照表!$D$4:$I$4)/2.5</f>
        <v>0.15629860031104198</v>
      </c>
      <c r="J1565">
        <f ca="1">SUM(表格1[[#This Row],[step1]:[step3]])</f>
        <v>296</v>
      </c>
      <c r="K1565">
        <f ca="1">SUM(表格1[[#This Row],[step4]:[step6]])</f>
        <v>347</v>
      </c>
    </row>
    <row r="1566" spans="1:11" x14ac:dyDescent="0.4">
      <c r="A1566">
        <f t="shared" si="44"/>
        <v>106</v>
      </c>
      <c r="B1566">
        <v>24</v>
      </c>
      <c r="C1566">
        <f t="shared" ca="1" si="45"/>
        <v>70</v>
      </c>
      <c r="D1566">
        <f t="shared" ca="1" si="45"/>
        <v>2</v>
      </c>
      <c r="E1566">
        <f t="shared" ca="1" si="45"/>
        <v>149</v>
      </c>
      <c r="F1566">
        <f t="shared" ca="1" si="45"/>
        <v>58</v>
      </c>
      <c r="G1566">
        <f t="shared" ca="1" si="45"/>
        <v>92</v>
      </c>
      <c r="H1566">
        <f t="shared" ca="1" si="45"/>
        <v>97</v>
      </c>
      <c r="I1566" s="3">
        <f ca="1">SUMPRODUCT(C1566:H1566/SUM(C1566:H1566),對照表!$D$4:$I$4)/2.5</f>
        <v>0.13717948717948719</v>
      </c>
      <c r="J1566">
        <f ca="1">SUM(表格1[[#This Row],[step1]:[step3]])</f>
        <v>221</v>
      </c>
      <c r="K1566">
        <f ca="1">SUM(表格1[[#This Row],[step4]:[step6]])</f>
        <v>247</v>
      </c>
    </row>
    <row r="1567" spans="1:11" x14ac:dyDescent="0.4">
      <c r="A1567">
        <f t="shared" si="44"/>
        <v>106</v>
      </c>
      <c r="B1567">
        <v>24</v>
      </c>
      <c r="C1567">
        <f t="shared" ca="1" si="45"/>
        <v>23</v>
      </c>
      <c r="D1567">
        <f t="shared" ca="1" si="45"/>
        <v>22</v>
      </c>
      <c r="E1567">
        <f t="shared" ca="1" si="45"/>
        <v>39</v>
      </c>
      <c r="F1567">
        <f t="shared" ca="1" si="45"/>
        <v>107</v>
      </c>
      <c r="G1567">
        <f t="shared" ca="1" si="45"/>
        <v>37</v>
      </c>
      <c r="H1567">
        <f t="shared" ca="1" si="45"/>
        <v>51</v>
      </c>
      <c r="I1567" s="3">
        <f ca="1">SUMPRODUCT(C1567:H1567/SUM(C1567:H1567),對照表!$D$4:$I$4)/2.5</f>
        <v>0.12293906810035841</v>
      </c>
      <c r="J1567">
        <f ca="1">SUM(表格1[[#This Row],[step1]:[step3]])</f>
        <v>84</v>
      </c>
      <c r="K1567">
        <f ca="1">SUM(表格1[[#This Row],[step4]:[step6]])</f>
        <v>195</v>
      </c>
    </row>
    <row r="1568" spans="1:11" x14ac:dyDescent="0.4">
      <c r="A1568">
        <f t="shared" si="44"/>
        <v>106</v>
      </c>
      <c r="B1568">
        <v>24</v>
      </c>
      <c r="C1568">
        <f t="shared" ca="1" si="45"/>
        <v>7</v>
      </c>
      <c r="D1568">
        <f t="shared" ca="1" si="45"/>
        <v>12</v>
      </c>
      <c r="E1568">
        <f t="shared" ca="1" si="45"/>
        <v>86</v>
      </c>
      <c r="F1568">
        <f t="shared" ca="1" si="45"/>
        <v>104</v>
      </c>
      <c r="G1568">
        <f t="shared" ca="1" si="45"/>
        <v>163</v>
      </c>
      <c r="H1568">
        <f t="shared" ca="1" si="45"/>
        <v>84</v>
      </c>
      <c r="I1568" s="3">
        <f ca="1">SUMPRODUCT(C1568:H1568/SUM(C1568:H1568),對照表!$D$4:$I$4)/2.5</f>
        <v>7.456140350877194E-2</v>
      </c>
      <c r="J1568">
        <f ca="1">SUM(表格1[[#This Row],[step1]:[step3]])</f>
        <v>105</v>
      </c>
      <c r="K1568">
        <f ca="1">SUM(表格1[[#This Row],[step4]:[step6]])</f>
        <v>351</v>
      </c>
    </row>
    <row r="1569" spans="1:11" x14ac:dyDescent="0.4">
      <c r="A1569">
        <f t="shared" si="44"/>
        <v>106</v>
      </c>
      <c r="B1569">
        <v>24</v>
      </c>
      <c r="C1569">
        <f t="shared" ca="1" si="45"/>
        <v>93</v>
      </c>
      <c r="D1569">
        <f t="shared" ca="1" si="45"/>
        <v>78</v>
      </c>
      <c r="E1569">
        <f t="shared" ca="1" si="45"/>
        <v>99</v>
      </c>
      <c r="F1569">
        <f t="shared" ca="1" si="45"/>
        <v>27</v>
      </c>
      <c r="G1569">
        <f t="shared" ca="1" si="45"/>
        <v>75</v>
      </c>
      <c r="H1569">
        <f t="shared" ca="1" si="45"/>
        <v>56</v>
      </c>
      <c r="I1569" s="3">
        <f ca="1">SUMPRODUCT(C1569:H1569/SUM(C1569:H1569),對照表!$D$4:$I$4)/2.5</f>
        <v>0.19415887850467289</v>
      </c>
      <c r="J1569">
        <f ca="1">SUM(表格1[[#This Row],[step1]:[step3]])</f>
        <v>270</v>
      </c>
      <c r="K1569">
        <f ca="1">SUM(表格1[[#This Row],[step4]:[step6]])</f>
        <v>158</v>
      </c>
    </row>
    <row r="1570" spans="1:11" x14ac:dyDescent="0.4">
      <c r="A1570">
        <f t="shared" si="44"/>
        <v>107</v>
      </c>
      <c r="B1570">
        <v>24</v>
      </c>
      <c r="C1570">
        <f t="shared" ca="1" si="45"/>
        <v>42</v>
      </c>
      <c r="D1570">
        <f t="shared" ca="1" si="45"/>
        <v>87</v>
      </c>
      <c r="E1570">
        <f t="shared" ca="1" si="45"/>
        <v>52</v>
      </c>
      <c r="F1570">
        <f t="shared" ca="1" si="45"/>
        <v>8</v>
      </c>
      <c r="G1570">
        <f t="shared" ca="1" si="45"/>
        <v>138</v>
      </c>
      <c r="H1570">
        <f t="shared" ca="1" si="45"/>
        <v>4</v>
      </c>
      <c r="I1570" s="3">
        <f ca="1">SUMPRODUCT(C1570:H1570/SUM(C1570:H1570),對照表!$D$4:$I$4)/2.5</f>
        <v>0.16344410876132931</v>
      </c>
      <c r="J1570">
        <f ca="1">SUM(表格1[[#This Row],[step1]:[step3]])</f>
        <v>181</v>
      </c>
      <c r="K1570">
        <f ca="1">SUM(表格1[[#This Row],[step4]:[step6]])</f>
        <v>150</v>
      </c>
    </row>
    <row r="1571" spans="1:11" x14ac:dyDescent="0.4">
      <c r="A1571">
        <f t="shared" si="44"/>
        <v>107</v>
      </c>
      <c r="B1571">
        <v>24</v>
      </c>
      <c r="C1571">
        <f t="shared" ca="1" si="45"/>
        <v>73</v>
      </c>
      <c r="D1571">
        <f t="shared" ca="1" si="45"/>
        <v>106</v>
      </c>
      <c r="E1571">
        <f t="shared" ca="1" si="45"/>
        <v>37</v>
      </c>
      <c r="F1571">
        <f t="shared" ca="1" si="45"/>
        <v>277</v>
      </c>
      <c r="G1571">
        <f t="shared" ca="1" si="45"/>
        <v>272</v>
      </c>
      <c r="H1571">
        <f t="shared" ca="1" si="45"/>
        <v>60</v>
      </c>
      <c r="I1571" s="3">
        <f ca="1">SUMPRODUCT(C1571:H1571/SUM(C1571:H1571),對照表!$D$4:$I$4)/2.5</f>
        <v>0.11648484848484848</v>
      </c>
      <c r="J1571">
        <f ca="1">SUM(表格1[[#This Row],[step1]:[step3]])</f>
        <v>216</v>
      </c>
      <c r="K1571">
        <f ca="1">SUM(表格1[[#This Row],[step4]:[step6]])</f>
        <v>609</v>
      </c>
    </row>
    <row r="1572" spans="1:11" x14ac:dyDescent="0.4">
      <c r="A1572">
        <f t="shared" si="44"/>
        <v>107</v>
      </c>
      <c r="B1572">
        <v>24</v>
      </c>
      <c r="C1572">
        <f t="shared" ca="1" si="45"/>
        <v>7</v>
      </c>
      <c r="D1572">
        <f t="shared" ca="1" si="45"/>
        <v>67</v>
      </c>
      <c r="E1572">
        <f t="shared" ca="1" si="45"/>
        <v>119</v>
      </c>
      <c r="F1572">
        <f t="shared" ca="1" si="45"/>
        <v>112</v>
      </c>
      <c r="G1572">
        <f t="shared" ca="1" si="45"/>
        <v>102</v>
      </c>
      <c r="H1572">
        <f t="shared" ca="1" si="45"/>
        <v>54</v>
      </c>
      <c r="I1572" s="3">
        <f ca="1">SUMPRODUCT(C1572:H1572/SUM(C1572:H1572),對照表!$D$4:$I$4)/2.5</f>
        <v>0.12559652928416484</v>
      </c>
      <c r="J1572">
        <f ca="1">SUM(表格1[[#This Row],[step1]:[step3]])</f>
        <v>193</v>
      </c>
      <c r="K1572">
        <f ca="1">SUM(表格1[[#This Row],[step4]:[step6]])</f>
        <v>268</v>
      </c>
    </row>
    <row r="1573" spans="1:11" x14ac:dyDescent="0.4">
      <c r="A1573">
        <f t="shared" si="44"/>
        <v>107</v>
      </c>
      <c r="B1573">
        <v>24</v>
      </c>
      <c r="C1573">
        <f t="shared" ca="1" si="45"/>
        <v>115</v>
      </c>
      <c r="D1573">
        <f t="shared" ca="1" si="45"/>
        <v>28</v>
      </c>
      <c r="E1573">
        <f t="shared" ca="1" si="45"/>
        <v>11</v>
      </c>
      <c r="F1573">
        <f t="shared" ca="1" si="45"/>
        <v>180</v>
      </c>
      <c r="G1573">
        <f t="shared" ca="1" si="45"/>
        <v>127</v>
      </c>
      <c r="H1573">
        <f t="shared" ca="1" si="45"/>
        <v>8</v>
      </c>
      <c r="I1573" s="3">
        <f ca="1">SUMPRODUCT(C1573:H1573/SUM(C1573:H1573),對照表!$D$4:$I$4)/2.5</f>
        <v>0.15906183368869936</v>
      </c>
      <c r="J1573">
        <f ca="1">SUM(表格1[[#This Row],[step1]:[step3]])</f>
        <v>154</v>
      </c>
      <c r="K1573">
        <f ca="1">SUM(表格1[[#This Row],[step4]:[step6]])</f>
        <v>315</v>
      </c>
    </row>
    <row r="1574" spans="1:11" x14ac:dyDescent="0.4">
      <c r="A1574">
        <f t="shared" si="44"/>
        <v>107</v>
      </c>
      <c r="B1574">
        <v>24</v>
      </c>
      <c r="C1574">
        <f t="shared" ca="1" si="45"/>
        <v>36</v>
      </c>
      <c r="D1574">
        <f t="shared" ca="1" si="45"/>
        <v>117</v>
      </c>
      <c r="E1574">
        <f t="shared" ca="1" si="45"/>
        <v>247</v>
      </c>
      <c r="F1574">
        <f t="shared" ca="1" si="45"/>
        <v>116</v>
      </c>
      <c r="G1574">
        <f t="shared" ca="1" si="45"/>
        <v>33</v>
      </c>
      <c r="H1574">
        <f t="shared" ca="1" si="45"/>
        <v>65</v>
      </c>
      <c r="I1574" s="3">
        <f ca="1">SUMPRODUCT(C1574:H1574/SUM(C1574:H1574),對照表!$D$4:$I$4)/2.5</f>
        <v>0.17996742671009774</v>
      </c>
      <c r="J1574">
        <f ca="1">SUM(表格1[[#This Row],[step1]:[step3]])</f>
        <v>400</v>
      </c>
      <c r="K1574">
        <f ca="1">SUM(表格1[[#This Row],[step4]:[step6]])</f>
        <v>214</v>
      </c>
    </row>
    <row r="1575" spans="1:11" x14ac:dyDescent="0.4">
      <c r="A1575">
        <f t="shared" si="44"/>
        <v>107</v>
      </c>
      <c r="B1575">
        <v>24</v>
      </c>
      <c r="C1575">
        <f t="shared" ca="1" si="45"/>
        <v>64</v>
      </c>
      <c r="D1575">
        <f t="shared" ca="1" si="45"/>
        <v>10</v>
      </c>
      <c r="E1575">
        <f t="shared" ca="1" si="45"/>
        <v>6</v>
      </c>
      <c r="F1575">
        <f t="shared" ca="1" si="45"/>
        <v>67</v>
      </c>
      <c r="G1575">
        <f t="shared" ca="1" si="45"/>
        <v>19</v>
      </c>
      <c r="H1575">
        <f t="shared" ca="1" si="45"/>
        <v>13</v>
      </c>
      <c r="I1575" s="3">
        <f ca="1">SUMPRODUCT(C1575:H1575/SUM(C1575:H1575),對照表!$D$4:$I$4)/2.5</f>
        <v>0.20391061452513964</v>
      </c>
      <c r="J1575">
        <f ca="1">SUM(表格1[[#This Row],[step1]:[step3]])</f>
        <v>80</v>
      </c>
      <c r="K1575">
        <f ca="1">SUM(表格1[[#This Row],[step4]:[step6]])</f>
        <v>99</v>
      </c>
    </row>
    <row r="1576" spans="1:11" x14ac:dyDescent="0.4">
      <c r="A1576">
        <f t="shared" si="44"/>
        <v>107</v>
      </c>
      <c r="B1576">
        <v>24</v>
      </c>
      <c r="C1576">
        <f t="shared" ca="1" si="45"/>
        <v>108</v>
      </c>
      <c r="D1576">
        <f t="shared" ca="1" si="45"/>
        <v>221</v>
      </c>
      <c r="E1576">
        <f t="shared" ca="1" si="45"/>
        <v>95</v>
      </c>
      <c r="F1576">
        <f t="shared" ca="1" si="45"/>
        <v>64</v>
      </c>
      <c r="G1576">
        <f t="shared" ca="1" si="45"/>
        <v>76</v>
      </c>
      <c r="H1576">
        <f t="shared" ca="1" si="45"/>
        <v>102</v>
      </c>
      <c r="I1576" s="3">
        <f ca="1">SUMPRODUCT(C1576:H1576/SUM(C1576:H1576),對照表!$D$4:$I$4)/2.5</f>
        <v>0.20255255255255258</v>
      </c>
      <c r="J1576">
        <f ca="1">SUM(表格1[[#This Row],[step1]:[step3]])</f>
        <v>424</v>
      </c>
      <c r="K1576">
        <f ca="1">SUM(表格1[[#This Row],[step4]:[step6]])</f>
        <v>242</v>
      </c>
    </row>
    <row r="1577" spans="1:11" x14ac:dyDescent="0.4">
      <c r="A1577">
        <f t="shared" si="44"/>
        <v>107</v>
      </c>
      <c r="B1577">
        <v>24</v>
      </c>
      <c r="C1577">
        <f t="shared" ca="1" si="45"/>
        <v>95</v>
      </c>
      <c r="D1577">
        <f t="shared" ca="1" si="45"/>
        <v>101</v>
      </c>
      <c r="E1577">
        <f t="shared" ca="1" si="45"/>
        <v>150</v>
      </c>
      <c r="F1577">
        <f t="shared" ca="1" si="45"/>
        <v>57</v>
      </c>
      <c r="G1577">
        <f t="shared" ca="1" si="45"/>
        <v>30</v>
      </c>
      <c r="H1577">
        <f t="shared" ca="1" si="45"/>
        <v>61</v>
      </c>
      <c r="I1577" s="3">
        <f ca="1">SUMPRODUCT(C1577:H1577/SUM(C1577:H1577),對照表!$D$4:$I$4)/2.5</f>
        <v>0.21052631578947367</v>
      </c>
      <c r="J1577">
        <f ca="1">SUM(表格1[[#This Row],[step1]:[step3]])</f>
        <v>346</v>
      </c>
      <c r="K1577">
        <f ca="1">SUM(表格1[[#This Row],[step4]:[step6]])</f>
        <v>148</v>
      </c>
    </row>
    <row r="1578" spans="1:11" x14ac:dyDescent="0.4">
      <c r="A1578">
        <f t="shared" si="44"/>
        <v>107</v>
      </c>
      <c r="B1578">
        <v>24</v>
      </c>
      <c r="C1578">
        <f t="shared" ca="1" si="45"/>
        <v>7</v>
      </c>
      <c r="D1578">
        <f t="shared" ca="1" si="45"/>
        <v>24</v>
      </c>
      <c r="E1578">
        <f t="shared" ca="1" si="45"/>
        <v>5</v>
      </c>
      <c r="F1578">
        <f t="shared" ca="1" si="45"/>
        <v>50</v>
      </c>
      <c r="G1578">
        <f t="shared" ca="1" si="45"/>
        <v>13</v>
      </c>
      <c r="H1578">
        <f t="shared" ca="1" si="45"/>
        <v>68</v>
      </c>
      <c r="I1578" s="3">
        <f ca="1">SUMPRODUCT(C1578:H1578/SUM(C1578:H1578),對照表!$D$4:$I$4)/2.5</f>
        <v>9.580838323353294E-2</v>
      </c>
      <c r="J1578">
        <f ca="1">SUM(表格1[[#This Row],[step1]:[step3]])</f>
        <v>36</v>
      </c>
      <c r="K1578">
        <f ca="1">SUM(表格1[[#This Row],[step4]:[step6]])</f>
        <v>131</v>
      </c>
    </row>
    <row r="1579" spans="1:11" x14ac:dyDescent="0.4">
      <c r="A1579">
        <f t="shared" si="44"/>
        <v>107</v>
      </c>
      <c r="B1579">
        <v>24</v>
      </c>
      <c r="C1579">
        <f t="shared" ca="1" si="45"/>
        <v>33</v>
      </c>
      <c r="D1579">
        <f t="shared" ca="1" si="45"/>
        <v>164</v>
      </c>
      <c r="E1579">
        <f t="shared" ca="1" si="45"/>
        <v>93</v>
      </c>
      <c r="F1579">
        <f t="shared" ca="1" si="45"/>
        <v>32</v>
      </c>
      <c r="G1579">
        <f t="shared" ca="1" si="45"/>
        <v>89</v>
      </c>
      <c r="H1579">
        <f t="shared" ca="1" si="45"/>
        <v>144</v>
      </c>
      <c r="I1579" s="3">
        <f ca="1">SUMPRODUCT(C1579:H1579/SUM(C1579:H1579),對照表!$D$4:$I$4)/2.5</f>
        <v>0.15171171171171174</v>
      </c>
      <c r="J1579">
        <f ca="1">SUM(表格1[[#This Row],[step1]:[step3]])</f>
        <v>290</v>
      </c>
      <c r="K1579">
        <f ca="1">SUM(表格1[[#This Row],[step4]:[step6]])</f>
        <v>265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2133-9584-4D67-A86E-27E993062832}">
  <dimension ref="A1:H108"/>
  <sheetViews>
    <sheetView workbookViewId="0">
      <selection activeCell="H8" sqref="H8"/>
    </sheetView>
  </sheetViews>
  <sheetFormatPr defaultRowHeight="17" x14ac:dyDescent="0.4"/>
  <sheetData>
    <row r="1" spans="1:8" x14ac:dyDescent="0.4">
      <c r="A1" t="s">
        <v>18</v>
      </c>
      <c r="B1" t="s">
        <v>19</v>
      </c>
      <c r="D1" t="s">
        <v>20</v>
      </c>
    </row>
    <row r="2" spans="1:8" x14ac:dyDescent="0.4">
      <c r="A2">
        <v>1</v>
      </c>
      <c r="B2" s="4">
        <f ca="1">SUMIF(表格1[政治人物編號],A2,表格1[欄1])/COUNTIF(表格1[政治人物編號],A2)</f>
        <v>0.18183184276212744</v>
      </c>
      <c r="D2" t="s">
        <v>21</v>
      </c>
      <c r="G2" t="s">
        <v>28</v>
      </c>
      <c r="H2" s="5">
        <f ca="1">COUNTIF($B$2:$B$108,"&lt;0")</f>
        <v>0</v>
      </c>
    </row>
    <row r="3" spans="1:8" x14ac:dyDescent="0.4">
      <c r="A3">
        <v>2</v>
      </c>
      <c r="B3" s="4">
        <f ca="1">SUMIF(表格1[政治人物編號],A3,表格1[欄1])/COUNTIF(表格1[政治人物編號],A3)</f>
        <v>0.1772080937285111</v>
      </c>
      <c r="G3" t="s">
        <v>26</v>
      </c>
      <c r="H3" s="5">
        <f ca="1">COUNTIF($B$2:$B$108,"&lt;0.1")-COUNTIF($B$2:$B$108,"&lt;0")</f>
        <v>0</v>
      </c>
    </row>
    <row r="4" spans="1:8" x14ac:dyDescent="0.4">
      <c r="A4">
        <v>3</v>
      </c>
      <c r="B4" s="4">
        <f ca="1">SUMIF(表格1[政治人物編號],A4,表格1[欄1])/COUNTIF(表格1[政治人物編號],A4)</f>
        <v>0.14653881119338102</v>
      </c>
      <c r="G4" t="s">
        <v>27</v>
      </c>
      <c r="H4" s="5">
        <f ca="1">COUNTIF($B$2:$B$108,"&lt;0.2")-COUNTIF($B$2:$B$108,"&lt;0.1")</f>
        <v>105</v>
      </c>
    </row>
    <row r="5" spans="1:8" x14ac:dyDescent="0.4">
      <c r="A5">
        <v>4</v>
      </c>
      <c r="B5" s="4">
        <f ca="1">SUMIF(表格1[政治人物編號],A5,表格1[欄1])/COUNTIF(表格1[政治人物編號],A5)</f>
        <v>0.16761732654089395</v>
      </c>
      <c r="G5" t="s">
        <v>22</v>
      </c>
      <c r="H5" s="5">
        <f ca="1">COUNTIF($B$2:$B$108,"&lt;0.3")-COUNTIF($B$2:$B$108,"&lt;0.2")</f>
        <v>2</v>
      </c>
    </row>
    <row r="6" spans="1:8" x14ac:dyDescent="0.4">
      <c r="A6">
        <v>5</v>
      </c>
      <c r="B6" s="4">
        <f ca="1">SUMIF(表格1[政治人物編號],A6,表格1[欄1])/COUNTIF(表格1[政治人物編號],A6)</f>
        <v>0.19855741729754781</v>
      </c>
      <c r="G6" t="s">
        <v>23</v>
      </c>
      <c r="H6" s="5">
        <f ca="1">COUNTIF($B$2:$B$108,"&lt;0.04")-COUNTIF($B$2:$B$108,"&lt;0.03")</f>
        <v>0</v>
      </c>
    </row>
    <row r="7" spans="1:8" x14ac:dyDescent="0.4">
      <c r="A7">
        <v>6</v>
      </c>
      <c r="B7" s="4">
        <f ca="1">SUMIF(表格1[政治人物編號],A7,表格1[欄1])/COUNTIF(表格1[政治人物編號],A7)</f>
        <v>0.15505159745959732</v>
      </c>
      <c r="G7" t="s">
        <v>24</v>
      </c>
      <c r="H7" s="5">
        <f ca="1">COUNTIF($B$2:$B$108,"&lt;0.4")-COUNTIF($B$2:$B$108,"&lt;0.5")</f>
        <v>0</v>
      </c>
    </row>
    <row r="8" spans="1:8" x14ac:dyDescent="0.4">
      <c r="A8">
        <v>7</v>
      </c>
      <c r="B8" s="4">
        <f ca="1">SUMIF(表格1[政治人物編號],A8,表格1[欄1])/COUNTIF(表格1[政治人物編號],A8)</f>
        <v>0.16935528954986731</v>
      </c>
      <c r="G8" t="s">
        <v>25</v>
      </c>
      <c r="H8" s="5">
        <f ca="1">COUNTIF($B$2:$B$108,"&gt;=0.5")</f>
        <v>0</v>
      </c>
    </row>
    <row r="9" spans="1:8" x14ac:dyDescent="0.4">
      <c r="A9">
        <v>8</v>
      </c>
      <c r="B9" s="4">
        <f ca="1">SUMIF(表格1[政治人物編號],A9,表格1[欄1])/COUNTIF(表格1[政治人物編號],A9)</f>
        <v>0.1658851483997566</v>
      </c>
    </row>
    <row r="10" spans="1:8" x14ac:dyDescent="0.4">
      <c r="A10">
        <v>9</v>
      </c>
      <c r="B10" s="4">
        <f ca="1">SUMIF(表格1[政治人物編號],A10,表格1[欄1])/COUNTIF(表格1[政治人物編號],A10)</f>
        <v>0.16834134855188512</v>
      </c>
    </row>
    <row r="11" spans="1:8" x14ac:dyDescent="0.4">
      <c r="A11">
        <v>10</v>
      </c>
      <c r="B11" s="4">
        <f ca="1">SUMIF(表格1[政治人物編號],A11,表格1[欄1])/COUNTIF(表格1[政治人物編號],A11)</f>
        <v>0.21621844525900821</v>
      </c>
    </row>
    <row r="12" spans="1:8" x14ac:dyDescent="0.4">
      <c r="A12">
        <v>11</v>
      </c>
      <c r="B12" s="4">
        <f ca="1">SUMIF(表格1[政治人物編號],A12,表格1[欄1])/COUNTIF(表格1[政治人物編號],A12)</f>
        <v>0.14816303618232679</v>
      </c>
    </row>
    <row r="13" spans="1:8" x14ac:dyDescent="0.4">
      <c r="A13">
        <v>12</v>
      </c>
      <c r="B13" s="4">
        <f ca="1">SUMIF(表格1[政治人物編號],A13,表格1[欄1])/COUNTIF(表格1[政治人物編號],A13)</f>
        <v>0.146964172750639</v>
      </c>
    </row>
    <row r="14" spans="1:8" x14ac:dyDescent="0.4">
      <c r="A14">
        <v>13</v>
      </c>
      <c r="B14" s="4">
        <f ca="1">SUMIF(表格1[政治人物編號],A14,表格1[欄1])/COUNTIF(表格1[政治人物編號],A14)</f>
        <v>0.18702764347404571</v>
      </c>
    </row>
    <row r="15" spans="1:8" x14ac:dyDescent="0.4">
      <c r="A15">
        <v>14</v>
      </c>
      <c r="B15" s="4">
        <f ca="1">SUMIF(表格1[政治人物編號],A15,表格1[欄1])/COUNTIF(表格1[政治人物編號],A15)</f>
        <v>0.13774567760310905</v>
      </c>
    </row>
    <row r="16" spans="1:8" x14ac:dyDescent="0.4">
      <c r="A16">
        <v>15</v>
      </c>
      <c r="B16" s="4">
        <f ca="1">SUMIF(表格1[政治人物編號],A16,表格1[欄1])/COUNTIF(表格1[政治人物編號],A16)</f>
        <v>0.18269527627285298</v>
      </c>
    </row>
    <row r="17" spans="1:2" x14ac:dyDescent="0.4">
      <c r="A17">
        <v>16</v>
      </c>
      <c r="B17" s="4">
        <f ca="1">SUMIF(表格1[政治人物編號],A17,表格1[欄1])/COUNTIF(表格1[政治人物編號],A17)</f>
        <v>0.18006468926951166</v>
      </c>
    </row>
    <row r="18" spans="1:2" x14ac:dyDescent="0.4">
      <c r="A18">
        <v>17</v>
      </c>
      <c r="B18" s="4">
        <f ca="1">SUMIF(表格1[政治人物編號],A18,表格1[欄1])/COUNTIF(表格1[政治人物編號],A18)</f>
        <v>0.16285275286495246</v>
      </c>
    </row>
    <row r="19" spans="1:2" x14ac:dyDescent="0.4">
      <c r="A19">
        <v>18</v>
      </c>
      <c r="B19" s="4">
        <f ca="1">SUMIF(表格1[政治人物編號],A19,表格1[欄1])/COUNTIF(表格1[政治人物編號],A19)</f>
        <v>0.16955754000114925</v>
      </c>
    </row>
    <row r="20" spans="1:2" x14ac:dyDescent="0.4">
      <c r="A20">
        <v>19</v>
      </c>
      <c r="B20" s="4">
        <f ca="1">SUMIF(表格1[政治人物編號],A20,表格1[欄1])/COUNTIF(表格1[政治人物編號],A20)</f>
        <v>0.1702582190799693</v>
      </c>
    </row>
    <row r="21" spans="1:2" x14ac:dyDescent="0.4">
      <c r="A21">
        <v>20</v>
      </c>
      <c r="B21" s="4">
        <f ca="1">SUMIF(表格1[政治人物編號],A21,表格1[欄1])/COUNTIF(表格1[政治人物編號],A21)</f>
        <v>0.17405288540647909</v>
      </c>
    </row>
    <row r="22" spans="1:2" x14ac:dyDescent="0.4">
      <c r="A22">
        <v>21</v>
      </c>
      <c r="B22" s="4">
        <f ca="1">SUMIF(表格1[政治人物編號],A22,表格1[欄1])/COUNTIF(表格1[政治人物編號],A22)</f>
        <v>0.16970338108988028</v>
      </c>
    </row>
    <row r="23" spans="1:2" x14ac:dyDescent="0.4">
      <c r="A23">
        <v>22</v>
      </c>
      <c r="B23" s="4">
        <f ca="1">SUMIF(表格1[政治人物編號],A23,表格1[欄1])/COUNTIF(表格1[政治人物編號],A23)</f>
        <v>0.19002227529080404</v>
      </c>
    </row>
    <row r="24" spans="1:2" x14ac:dyDescent="0.4">
      <c r="A24">
        <v>23</v>
      </c>
      <c r="B24" s="4">
        <f ca="1">SUMIF(表格1[政治人物編號],A24,表格1[欄1])/COUNTIF(表格1[政治人物編號],A24)</f>
        <v>0.16701441932204011</v>
      </c>
    </row>
    <row r="25" spans="1:2" x14ac:dyDescent="0.4">
      <c r="A25">
        <v>24</v>
      </c>
      <c r="B25" s="4">
        <f ca="1">SUMIF(表格1[政治人物編號],A25,表格1[欄1])/COUNTIF(表格1[政治人物編號],A25)</f>
        <v>0.17405431958023942</v>
      </c>
    </row>
    <row r="26" spans="1:2" x14ac:dyDescent="0.4">
      <c r="A26">
        <v>25</v>
      </c>
      <c r="B26" s="4">
        <f ca="1">SUMIF(表格1[政治人物編號],A26,表格1[欄1])/COUNTIF(表格1[政治人物編號],A26)</f>
        <v>0.15411193245964133</v>
      </c>
    </row>
    <row r="27" spans="1:2" x14ac:dyDescent="0.4">
      <c r="A27">
        <v>26</v>
      </c>
      <c r="B27" s="4">
        <f ca="1">SUMIF(表格1[政治人物編號],A27,表格1[欄1])/COUNTIF(表格1[政治人物編號],A27)</f>
        <v>0.16611432502804516</v>
      </c>
    </row>
    <row r="28" spans="1:2" x14ac:dyDescent="0.4">
      <c r="A28">
        <v>27</v>
      </c>
      <c r="B28" s="4">
        <f ca="1">SUMIF(表格1[政治人物編號],A28,表格1[欄1])/COUNTIF(表格1[政治人物編號],A28)</f>
        <v>0.18786011844396572</v>
      </c>
    </row>
    <row r="29" spans="1:2" x14ac:dyDescent="0.4">
      <c r="A29">
        <v>28</v>
      </c>
      <c r="B29" s="4">
        <f ca="1">SUMIF(表格1[政治人物編號],A29,表格1[欄1])/COUNTIF(表格1[政治人物編號],A29)</f>
        <v>0.17029049181192146</v>
      </c>
    </row>
    <row r="30" spans="1:2" x14ac:dyDescent="0.4">
      <c r="A30">
        <v>29</v>
      </c>
      <c r="B30" s="4">
        <f ca="1">SUMIF(表格1[政治人物編號],A30,表格1[欄1])/COUNTIF(表格1[政治人物編號],A30)</f>
        <v>0.16883656334362274</v>
      </c>
    </row>
    <row r="31" spans="1:2" x14ac:dyDescent="0.4">
      <c r="A31">
        <v>30</v>
      </c>
      <c r="B31" s="4">
        <f ca="1">SUMIF(表格1[政治人物編號],A31,表格1[欄1])/COUNTIF(表格1[政治人物編號],A31)</f>
        <v>0.16855480330719458</v>
      </c>
    </row>
    <row r="32" spans="1:2" x14ac:dyDescent="0.4">
      <c r="A32">
        <v>31</v>
      </c>
      <c r="B32" s="4">
        <f ca="1">SUMIF(表格1[政治人物編號],A32,表格1[欄1])/COUNTIF(表格1[政治人物編號],A32)</f>
        <v>0.16051744208491056</v>
      </c>
    </row>
    <row r="33" spans="1:2" x14ac:dyDescent="0.4">
      <c r="A33">
        <v>32</v>
      </c>
      <c r="B33" s="4">
        <f ca="1">SUMIF(表格1[政治人物編號],A33,表格1[欄1])/COUNTIF(表格1[政治人物編號],A33)</f>
        <v>0.16315267543489143</v>
      </c>
    </row>
    <row r="34" spans="1:2" x14ac:dyDescent="0.4">
      <c r="A34">
        <v>33</v>
      </c>
      <c r="B34" s="4">
        <f ca="1">SUMIF(表格1[政治人物編號],A34,表格1[欄1])/COUNTIF(表格1[政治人物編號],A34)</f>
        <v>0.17493032557309104</v>
      </c>
    </row>
    <row r="35" spans="1:2" x14ac:dyDescent="0.4">
      <c r="A35">
        <v>34</v>
      </c>
      <c r="B35" s="4">
        <f ca="1">SUMIF(表格1[政治人物編號],A35,表格1[欄1])/COUNTIF(表格1[政治人物編號],A35)</f>
        <v>0.16620949093299761</v>
      </c>
    </row>
    <row r="36" spans="1:2" x14ac:dyDescent="0.4">
      <c r="A36">
        <v>35</v>
      </c>
      <c r="B36" s="4">
        <f ca="1">SUMIF(表格1[政治人物編號],A36,表格1[欄1])/COUNTIF(表格1[政治人物編號],A36)</f>
        <v>0.14787622431338981</v>
      </c>
    </row>
    <row r="37" spans="1:2" x14ac:dyDescent="0.4">
      <c r="A37">
        <v>36</v>
      </c>
      <c r="B37" s="4">
        <f ca="1">SUMIF(表格1[政治人物編號],A37,表格1[欄1])/COUNTIF(表格1[政治人物編號],A37)</f>
        <v>0.17455906522936887</v>
      </c>
    </row>
    <row r="38" spans="1:2" x14ac:dyDescent="0.4">
      <c r="A38">
        <v>37</v>
      </c>
      <c r="B38" s="4">
        <f ca="1">SUMIF(表格1[政治人物編號],A38,表格1[欄1])/COUNTIF(表格1[政治人物編號],A38)</f>
        <v>0.1796123685224211</v>
      </c>
    </row>
    <row r="39" spans="1:2" x14ac:dyDescent="0.4">
      <c r="A39">
        <v>38</v>
      </c>
      <c r="B39" s="4">
        <f ca="1">SUMIF(表格1[政治人物編號],A39,表格1[欄1])/COUNTIF(表格1[政治人物編號],A39)</f>
        <v>0.15459227536070905</v>
      </c>
    </row>
    <row r="40" spans="1:2" x14ac:dyDescent="0.4">
      <c r="A40">
        <v>39</v>
      </c>
      <c r="B40" s="4">
        <f ca="1">SUMIF(表格1[政治人物編號],A40,表格1[欄1])/COUNTIF(表格1[政治人物編號],A40)</f>
        <v>0.16969734432198616</v>
      </c>
    </row>
    <row r="41" spans="1:2" x14ac:dyDescent="0.4">
      <c r="A41">
        <v>40</v>
      </c>
      <c r="B41" s="4">
        <f ca="1">SUMIF(表格1[政治人物編號],A41,表格1[欄1])/COUNTIF(表格1[政治人物編號],A41)</f>
        <v>0.17368502069139269</v>
      </c>
    </row>
    <row r="42" spans="1:2" x14ac:dyDescent="0.4">
      <c r="A42">
        <v>41</v>
      </c>
      <c r="B42" s="4">
        <f ca="1">SUMIF(表格1[政治人物編號],A42,表格1[欄1])/COUNTIF(表格1[政治人物編號],A42)</f>
        <v>0.13509229068838871</v>
      </c>
    </row>
    <row r="43" spans="1:2" x14ac:dyDescent="0.4">
      <c r="A43">
        <v>42</v>
      </c>
      <c r="B43" s="4">
        <f ca="1">SUMIF(表格1[政治人物編號],A43,表格1[欄1])/COUNTIF(表格1[政治人物編號],A43)</f>
        <v>0.16562592248216898</v>
      </c>
    </row>
    <row r="44" spans="1:2" x14ac:dyDescent="0.4">
      <c r="A44">
        <v>43</v>
      </c>
      <c r="B44" s="4">
        <f ca="1">SUMIF(表格1[政治人物編號],A44,表格1[欄1])/COUNTIF(表格1[政治人物編號],A44)</f>
        <v>0.18869316637171946</v>
      </c>
    </row>
    <row r="45" spans="1:2" x14ac:dyDescent="0.4">
      <c r="A45">
        <v>44</v>
      </c>
      <c r="B45" s="4">
        <f ca="1">SUMIF(表格1[政治人物編號],A45,表格1[欄1])/COUNTIF(表格1[政治人物編號],A45)</f>
        <v>0.17199665949514331</v>
      </c>
    </row>
    <row r="46" spans="1:2" x14ac:dyDescent="0.4">
      <c r="A46">
        <v>45</v>
      </c>
      <c r="B46" s="4">
        <f ca="1">SUMIF(表格1[政治人物編號],A46,表格1[欄1])/COUNTIF(表格1[政治人物編號],A46)</f>
        <v>0.14596461838714464</v>
      </c>
    </row>
    <row r="47" spans="1:2" x14ac:dyDescent="0.4">
      <c r="A47">
        <v>46</v>
      </c>
      <c r="B47" s="4">
        <f ca="1">SUMIF(表格1[政治人物編號],A47,表格1[欄1])/COUNTIF(表格1[政治人物編號],A47)</f>
        <v>0.17336351575353814</v>
      </c>
    </row>
    <row r="48" spans="1:2" x14ac:dyDescent="0.4">
      <c r="A48">
        <v>47</v>
      </c>
      <c r="B48" s="4">
        <f ca="1">SUMIF(表格1[政治人物編號],A48,表格1[欄1])/COUNTIF(表格1[政治人物編號],A48)</f>
        <v>0.19003580792504779</v>
      </c>
    </row>
    <row r="49" spans="1:2" x14ac:dyDescent="0.4">
      <c r="A49">
        <v>48</v>
      </c>
      <c r="B49" s="4">
        <f ca="1">SUMIF(表格1[政治人物編號],A49,表格1[欄1])/COUNTIF(表格1[政治人物編號],A49)</f>
        <v>0.16837569755450299</v>
      </c>
    </row>
    <row r="50" spans="1:2" x14ac:dyDescent="0.4">
      <c r="A50">
        <v>49</v>
      </c>
      <c r="B50" s="4">
        <f ca="1">SUMIF(表格1[政治人物編號],A50,表格1[欄1])/COUNTIF(表格1[政治人物編號],A50)</f>
        <v>0.18244290640816774</v>
      </c>
    </row>
    <row r="51" spans="1:2" x14ac:dyDescent="0.4">
      <c r="A51">
        <v>50</v>
      </c>
      <c r="B51" s="4">
        <f ca="1">SUMIF(表格1[政治人物編號],A51,表格1[欄1])/COUNTIF(表格1[政治人物編號],A51)</f>
        <v>0.13567556448452561</v>
      </c>
    </row>
    <row r="52" spans="1:2" x14ac:dyDescent="0.4">
      <c r="A52">
        <v>51</v>
      </c>
      <c r="B52" s="4">
        <f ca="1">SUMIF(表格1[政治人物編號],A52,表格1[欄1])/COUNTIF(表格1[政治人物編號],A52)</f>
        <v>0.16940988217040023</v>
      </c>
    </row>
    <row r="53" spans="1:2" x14ac:dyDescent="0.4">
      <c r="A53">
        <v>52</v>
      </c>
      <c r="B53" s="4">
        <f ca="1">SUMIF(表格1[政治人物編號],A53,表格1[欄1])/COUNTIF(表格1[政治人物編號],A53)</f>
        <v>0.17780681281907532</v>
      </c>
    </row>
    <row r="54" spans="1:2" x14ac:dyDescent="0.4">
      <c r="A54">
        <v>53</v>
      </c>
      <c r="B54" s="4">
        <f ca="1">SUMIF(表格1[政治人物編號],A54,表格1[欄1])/COUNTIF(表格1[政治人物編號],A54)</f>
        <v>0.17292043341567304</v>
      </c>
    </row>
    <row r="55" spans="1:2" x14ac:dyDescent="0.4">
      <c r="A55">
        <v>54</v>
      </c>
      <c r="B55" s="4">
        <f ca="1">SUMIF(表格1[政治人物編號],A55,表格1[欄1])/COUNTIF(表格1[政治人物編號],A55)</f>
        <v>0.17155723578617321</v>
      </c>
    </row>
    <row r="56" spans="1:2" x14ac:dyDescent="0.4">
      <c r="A56">
        <v>55</v>
      </c>
      <c r="B56" s="4">
        <f ca="1">SUMIF(表格1[政治人物編號],A56,表格1[欄1])/COUNTIF(表格1[政治人物編號],A56)</f>
        <v>0.16614128759616226</v>
      </c>
    </row>
    <row r="57" spans="1:2" x14ac:dyDescent="0.4">
      <c r="A57">
        <v>56</v>
      </c>
      <c r="B57" s="4">
        <f ca="1">SUMIF(表格1[政治人物編號],A57,表格1[欄1])/COUNTIF(表格1[政治人物編號],A57)</f>
        <v>0.14922398587426611</v>
      </c>
    </row>
    <row r="58" spans="1:2" x14ac:dyDescent="0.4">
      <c r="A58">
        <v>57</v>
      </c>
      <c r="B58" s="4">
        <f ca="1">SUMIF(表格1[政治人物編號],A58,表格1[欄1])/COUNTIF(表格1[政治人物編號],A58)</f>
        <v>0.17083707955147531</v>
      </c>
    </row>
    <row r="59" spans="1:2" x14ac:dyDescent="0.4">
      <c r="A59">
        <v>58</v>
      </c>
      <c r="B59" s="4">
        <f ca="1">SUMIF(表格1[政治人物編號],A59,表格1[欄1])/COUNTIF(表格1[政治人物編號],A59)</f>
        <v>0.16155290197738151</v>
      </c>
    </row>
    <row r="60" spans="1:2" x14ac:dyDescent="0.4">
      <c r="A60">
        <v>59</v>
      </c>
      <c r="B60" s="4">
        <f ca="1">SUMIF(表格1[政治人物編號],A60,表格1[欄1])/COUNTIF(表格1[政治人物編號],A60)</f>
        <v>0.22225913621262458</v>
      </c>
    </row>
    <row r="61" spans="1:2" x14ac:dyDescent="0.4">
      <c r="A61">
        <v>60</v>
      </c>
      <c r="B61" s="4">
        <f ca="1">SUMIF(表格1[政治人物編號],A61,表格1[欄1])/COUNTIF(表格1[政治人物編號],A61)</f>
        <v>0.15891272218409155</v>
      </c>
    </row>
    <row r="62" spans="1:2" x14ac:dyDescent="0.4">
      <c r="A62">
        <v>61</v>
      </c>
      <c r="B62" s="4">
        <f ca="1">SUMIF(表格1[政治人物編號],A62,表格1[欄1])/COUNTIF(表格1[政治人物編號],A62)</f>
        <v>0.16016596360970206</v>
      </c>
    </row>
    <row r="63" spans="1:2" x14ac:dyDescent="0.4">
      <c r="A63">
        <v>62</v>
      </c>
      <c r="B63" s="4">
        <f ca="1">SUMIF(表格1[政治人物編號],A63,表格1[欄1])/COUNTIF(表格1[政治人物編號],A63)</f>
        <v>0.16796942959816596</v>
      </c>
    </row>
    <row r="64" spans="1:2" x14ac:dyDescent="0.4">
      <c r="A64">
        <v>63</v>
      </c>
      <c r="B64" s="4">
        <f ca="1">SUMIF(表格1[政治人物編號],A64,表格1[欄1])/COUNTIF(表格1[政治人物編號],A64)</f>
        <v>0.17892168628644867</v>
      </c>
    </row>
    <row r="65" spans="1:2" x14ac:dyDescent="0.4">
      <c r="A65">
        <v>64</v>
      </c>
      <c r="B65" s="4">
        <f ca="1">SUMIF(表格1[政治人物編號],A65,表格1[欄1])/COUNTIF(表格1[政治人物編號],A65)</f>
        <v>0.17262760084074819</v>
      </c>
    </row>
    <row r="66" spans="1:2" x14ac:dyDescent="0.4">
      <c r="A66">
        <v>65</v>
      </c>
      <c r="B66" s="4">
        <f ca="1">SUMIF(表格1[政治人物編號],A66,表格1[欄1])/COUNTIF(表格1[政治人物編號],A66)</f>
        <v>0.14558250474607287</v>
      </c>
    </row>
    <row r="67" spans="1:2" x14ac:dyDescent="0.4">
      <c r="A67">
        <v>66</v>
      </c>
      <c r="B67" s="4">
        <f ca="1">SUMIF(表格1[政治人物編號],A67,表格1[欄1])/COUNTIF(表格1[政治人物編號],A67)</f>
        <v>0.15295958690120973</v>
      </c>
    </row>
    <row r="68" spans="1:2" x14ac:dyDescent="0.4">
      <c r="A68">
        <v>67</v>
      </c>
      <c r="B68" s="4">
        <f ca="1">SUMIF(表格1[政治人物編號],A68,表格1[欄1])/COUNTIF(表格1[政治人物編號],A68)</f>
        <v>0.16690595768557709</v>
      </c>
    </row>
    <row r="69" spans="1:2" x14ac:dyDescent="0.4">
      <c r="A69">
        <v>68</v>
      </c>
      <c r="B69" s="4">
        <f ca="1">SUMIF(表格1[政治人物編號],A69,表格1[欄1])/COUNTIF(表格1[政治人物編號],A69)</f>
        <v>0.15786443242900133</v>
      </c>
    </row>
    <row r="70" spans="1:2" x14ac:dyDescent="0.4">
      <c r="A70">
        <v>69</v>
      </c>
      <c r="B70" s="4">
        <f ca="1">SUMIF(表格1[政治人物編號],A70,表格1[欄1])/COUNTIF(表格1[政治人物編號],A70)</f>
        <v>0.16555358608516041</v>
      </c>
    </row>
    <row r="71" spans="1:2" x14ac:dyDescent="0.4">
      <c r="A71">
        <v>70</v>
      </c>
      <c r="B71" s="4">
        <f ca="1">SUMIF(表格1[政治人物編號],A71,表格1[欄1])/COUNTIF(表格1[政治人物編號],A71)</f>
        <v>0.1882801283972271</v>
      </c>
    </row>
    <row r="72" spans="1:2" x14ac:dyDescent="0.4">
      <c r="A72">
        <v>71</v>
      </c>
      <c r="B72" s="4">
        <f ca="1">SUMIF(表格1[政治人物編號],A72,表格1[欄1])/COUNTIF(表格1[政治人物編號],A72)</f>
        <v>0.17558267054530971</v>
      </c>
    </row>
    <row r="73" spans="1:2" x14ac:dyDescent="0.4">
      <c r="A73">
        <v>72</v>
      </c>
      <c r="B73" s="4">
        <f ca="1">SUMIF(表格1[政治人物編號],A73,表格1[欄1])/COUNTIF(表格1[政治人物編號],A73)</f>
        <v>0.174015628085046</v>
      </c>
    </row>
    <row r="74" spans="1:2" x14ac:dyDescent="0.4">
      <c r="A74">
        <v>73</v>
      </c>
      <c r="B74" s="4">
        <f ca="1">SUMIF(表格1[政治人物編號],A74,表格1[欄1])/COUNTIF(表格1[政治人物編號],A74)</f>
        <v>0.195190700942871</v>
      </c>
    </row>
    <row r="75" spans="1:2" x14ac:dyDescent="0.4">
      <c r="A75">
        <v>74</v>
      </c>
      <c r="B75" s="4">
        <f ca="1">SUMIF(表格1[政治人物編號],A75,表格1[欄1])/COUNTIF(表格1[政治人物編號],A75)</f>
        <v>0.18159216439595968</v>
      </c>
    </row>
    <row r="76" spans="1:2" x14ac:dyDescent="0.4">
      <c r="A76">
        <v>75</v>
      </c>
      <c r="B76" s="4">
        <f ca="1">SUMIF(表格1[政治人物編號],A76,表格1[欄1])/COUNTIF(表格1[政治人物編號],A76)</f>
        <v>0.1826307219661531</v>
      </c>
    </row>
    <row r="77" spans="1:2" x14ac:dyDescent="0.4">
      <c r="A77">
        <v>76</v>
      </c>
      <c r="B77" s="4">
        <f ca="1">SUMIF(表格1[政治人物編號],A77,表格1[欄1])/COUNTIF(表格1[政治人物編號],A77)</f>
        <v>0.15872036459697053</v>
      </c>
    </row>
    <row r="78" spans="1:2" x14ac:dyDescent="0.4">
      <c r="A78">
        <v>77</v>
      </c>
      <c r="B78" s="4">
        <f ca="1">SUMIF(表格1[政治人物編號],A78,表格1[欄1])/COUNTIF(表格1[政治人物編號],A78)</f>
        <v>0.17435378848517921</v>
      </c>
    </row>
    <row r="79" spans="1:2" x14ac:dyDescent="0.4">
      <c r="A79">
        <v>78</v>
      </c>
      <c r="B79" s="4">
        <f ca="1">SUMIF(表格1[政治人物編號],A79,表格1[欄1])/COUNTIF(表格1[政治人物編號],A79)</f>
        <v>0.18138660802681211</v>
      </c>
    </row>
    <row r="80" spans="1:2" x14ac:dyDescent="0.4">
      <c r="A80">
        <v>79</v>
      </c>
      <c r="B80" s="4">
        <f ca="1">SUMIF(表格1[政治人物編號],A80,表格1[欄1])/COUNTIF(表格1[政治人物編號],A80)</f>
        <v>0.18686409295487513</v>
      </c>
    </row>
    <row r="81" spans="1:2" x14ac:dyDescent="0.4">
      <c r="A81">
        <v>80</v>
      </c>
      <c r="B81" s="4">
        <f ca="1">SUMIF(表格1[政治人物編號],A81,表格1[欄1])/COUNTIF(表格1[政治人物編號],A81)</f>
        <v>0.18692275435319977</v>
      </c>
    </row>
    <row r="82" spans="1:2" x14ac:dyDescent="0.4">
      <c r="A82">
        <v>81</v>
      </c>
      <c r="B82" s="4">
        <f ca="1">SUMIF(表格1[政治人物編號],A82,表格1[欄1])/COUNTIF(表格1[政治人物編號],A82)</f>
        <v>0.18346468854980028</v>
      </c>
    </row>
    <row r="83" spans="1:2" x14ac:dyDescent="0.4">
      <c r="A83">
        <v>82</v>
      </c>
      <c r="B83" s="4">
        <f ca="1">SUMIF(表格1[政治人物編號],A83,表格1[欄1])/COUNTIF(表格1[政治人物編號],A83)</f>
        <v>0.14043817480852622</v>
      </c>
    </row>
    <row r="84" spans="1:2" x14ac:dyDescent="0.4">
      <c r="A84">
        <v>83</v>
      </c>
      <c r="B84" s="4">
        <f ca="1">SUMIF(表格1[政治人物編號],A84,表格1[欄1])/COUNTIF(表格1[政治人物編號],A84)</f>
        <v>0.15475796770304345</v>
      </c>
    </row>
    <row r="85" spans="1:2" x14ac:dyDescent="0.4">
      <c r="A85">
        <v>84</v>
      </c>
      <c r="B85" s="4">
        <f ca="1">SUMIF(表格1[政治人物編號],A85,表格1[欄1])/COUNTIF(表格1[政治人物編號],A85)</f>
        <v>0.17828283287881036</v>
      </c>
    </row>
    <row r="86" spans="1:2" x14ac:dyDescent="0.4">
      <c r="A86">
        <v>85</v>
      </c>
      <c r="B86" s="4">
        <f ca="1">SUMIF(表格1[政治人物編號],A86,表格1[欄1])/COUNTIF(表格1[政治人物編號],A86)</f>
        <v>0.16933111490122227</v>
      </c>
    </row>
    <row r="87" spans="1:2" x14ac:dyDescent="0.4">
      <c r="A87">
        <v>86</v>
      </c>
      <c r="B87" s="4">
        <f ca="1">SUMIF(表格1[政治人物編號],A87,表格1[欄1])/COUNTIF(表格1[政治人物編號],A87)</f>
        <v>0.17587746511420266</v>
      </c>
    </row>
    <row r="88" spans="1:2" x14ac:dyDescent="0.4">
      <c r="A88">
        <v>87</v>
      </c>
      <c r="B88" s="4">
        <f ca="1">SUMIF(表格1[政治人物編號],A88,表格1[欄1])/COUNTIF(表格1[政治人物編號],A88)</f>
        <v>0.19484338218259914</v>
      </c>
    </row>
    <row r="89" spans="1:2" x14ac:dyDescent="0.4">
      <c r="A89">
        <v>88</v>
      </c>
      <c r="B89" s="4">
        <f ca="1">SUMIF(表格1[政治人物編號],A89,表格1[欄1])/COUNTIF(表格1[政治人物編號],A89)</f>
        <v>0.1544215960782539</v>
      </c>
    </row>
    <row r="90" spans="1:2" x14ac:dyDescent="0.4">
      <c r="A90">
        <v>89</v>
      </c>
      <c r="B90" s="4">
        <f ca="1">SUMIF(表格1[政治人物編號],A90,表格1[欄1])/COUNTIF(表格1[政治人物編號],A90)</f>
        <v>0.1921874461325068</v>
      </c>
    </row>
    <row r="91" spans="1:2" x14ac:dyDescent="0.4">
      <c r="A91">
        <v>90</v>
      </c>
      <c r="B91" s="4">
        <f ca="1">SUMIF(表格1[政治人物編號],A91,表格1[欄1])/COUNTIF(表格1[政治人物編號],A91)</f>
        <v>0.15493928063057974</v>
      </c>
    </row>
    <row r="92" spans="1:2" x14ac:dyDescent="0.4">
      <c r="A92">
        <v>91</v>
      </c>
      <c r="B92" s="4">
        <f ca="1">SUMIF(表格1[政治人物編號],A92,表格1[欄1])/COUNTIF(表格1[政治人物編號],A92)</f>
        <v>0.14929998876760525</v>
      </c>
    </row>
    <row r="93" spans="1:2" x14ac:dyDescent="0.4">
      <c r="A93">
        <v>92</v>
      </c>
      <c r="B93" s="4">
        <f ca="1">SUMIF(表格1[政治人物編號],A93,表格1[欄1])/COUNTIF(表格1[政治人物編號],A93)</f>
        <v>0.19101191585941343</v>
      </c>
    </row>
    <row r="94" spans="1:2" x14ac:dyDescent="0.4">
      <c r="A94">
        <v>93</v>
      </c>
      <c r="B94" s="4">
        <f ca="1">SUMIF(表格1[政治人物編號],A94,表格1[欄1])/COUNTIF(表格1[政治人物編號],A94)</f>
        <v>0.17479447144148216</v>
      </c>
    </row>
    <row r="95" spans="1:2" x14ac:dyDescent="0.4">
      <c r="A95">
        <v>94</v>
      </c>
      <c r="B95" s="4">
        <f ca="1">SUMIF(表格1[政治人物編號],A95,表格1[欄1])/COUNTIF(表格1[政治人物編號],A95)</f>
        <v>0.14032477239584373</v>
      </c>
    </row>
    <row r="96" spans="1:2" x14ac:dyDescent="0.4">
      <c r="A96">
        <v>95</v>
      </c>
      <c r="B96" s="4">
        <f ca="1">SUMIF(表格1[政治人物編號],A96,表格1[欄1])/COUNTIF(表格1[政治人物編號],A96)</f>
        <v>0.16261053907651782</v>
      </c>
    </row>
    <row r="97" spans="1:2" x14ac:dyDescent="0.4">
      <c r="A97">
        <v>96</v>
      </c>
      <c r="B97" s="4">
        <f ca="1">SUMIF(表格1[政治人物編號],A97,表格1[欄1])/COUNTIF(表格1[政治人物編號],A97)</f>
        <v>0.13573040145365406</v>
      </c>
    </row>
    <row r="98" spans="1:2" x14ac:dyDescent="0.4">
      <c r="A98">
        <v>97</v>
      </c>
      <c r="B98" s="4">
        <f ca="1">SUMIF(表格1[政治人物編號],A98,表格1[欄1])/COUNTIF(表格1[政治人物編號],A98)</f>
        <v>0.15034885486298916</v>
      </c>
    </row>
    <row r="99" spans="1:2" x14ac:dyDescent="0.4">
      <c r="A99">
        <v>98</v>
      </c>
      <c r="B99" s="4">
        <f ca="1">SUMIF(表格1[政治人物編號],A99,表格1[欄1])/COUNTIF(表格1[政治人物編號],A99)</f>
        <v>0.16104449252893369</v>
      </c>
    </row>
    <row r="100" spans="1:2" x14ac:dyDescent="0.4">
      <c r="A100">
        <v>99</v>
      </c>
      <c r="B100" s="4">
        <f ca="1">SUMIF(表格1[政治人物編號],A100,表格1[欄1])/COUNTIF(表格1[政治人物編號],A100)</f>
        <v>0.15517003018507239</v>
      </c>
    </row>
    <row r="101" spans="1:2" x14ac:dyDescent="0.4">
      <c r="A101">
        <v>100</v>
      </c>
      <c r="B101" s="4">
        <f ca="1">SUMIF(表格1[政治人物編號],A101,表格1[欄1])/COUNTIF(表格1[政治人物編號],A101)</f>
        <v>0.14625006593500173</v>
      </c>
    </row>
    <row r="102" spans="1:2" x14ac:dyDescent="0.4">
      <c r="A102">
        <v>101</v>
      </c>
      <c r="B102" s="4">
        <f ca="1">SUMIF(表格1[政治人物編號],A102,表格1[欄1])/COUNTIF(表格1[政治人物編號],A102)</f>
        <v>0.19530917148102683</v>
      </c>
    </row>
    <row r="103" spans="1:2" x14ac:dyDescent="0.4">
      <c r="A103">
        <v>102</v>
      </c>
      <c r="B103" s="4">
        <f ca="1">SUMIF(表格1[政治人物編號],A103,表格1[欄1])/COUNTIF(表格1[政治人物編號],A103)</f>
        <v>0.18909088602187313</v>
      </c>
    </row>
    <row r="104" spans="1:2" x14ac:dyDescent="0.4">
      <c r="A104">
        <v>103</v>
      </c>
      <c r="B104" s="4">
        <f ca="1">SUMIF(表格1[政治人物編號],A104,表格1[欄1])/COUNTIF(表格1[政治人物編號],A104)</f>
        <v>0.15278284130203165</v>
      </c>
    </row>
    <row r="105" spans="1:2" x14ac:dyDescent="0.4">
      <c r="A105">
        <v>104</v>
      </c>
      <c r="B105" s="4">
        <f ca="1">SUMIF(表格1[政治人物編號],A105,表格1[欄1])/COUNTIF(表格1[政治人物編號],A105)</f>
        <v>0.18432449794347464</v>
      </c>
    </row>
    <row r="106" spans="1:2" x14ac:dyDescent="0.4">
      <c r="A106">
        <v>105</v>
      </c>
      <c r="B106" s="4">
        <f ca="1">SUMIF(表格1[政治人物編號],A106,表格1[欄1])/COUNTIF(表格1[政治人物編號],A106)</f>
        <v>0.14586073812397393</v>
      </c>
    </row>
    <row r="107" spans="1:2" x14ac:dyDescent="0.4">
      <c r="A107">
        <v>106</v>
      </c>
      <c r="B107" s="4">
        <f ca="1">SUMIF(表格1[政治人物編號],A107,表格1[欄1])/COUNTIF(表格1[政治人物編號],A107)</f>
        <v>0.16978362003158792</v>
      </c>
    </row>
    <row r="108" spans="1:2" x14ac:dyDescent="0.4">
      <c r="A108">
        <v>107</v>
      </c>
      <c r="B108" s="4">
        <f ca="1">SUMIF(表格1[政治人物編號],A108,表格1[欄1])/COUNTIF(表格1[政治人物編號],A108)</f>
        <v>0.16090643247415504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E0DF-1FB2-4AC0-93B6-DAA35605392A}">
  <dimension ref="A1:F1000"/>
  <sheetViews>
    <sheetView topLeftCell="A91" workbookViewId="0">
      <selection sqref="A1:F1000"/>
    </sheetView>
  </sheetViews>
  <sheetFormatPr defaultRowHeight="17" x14ac:dyDescent="0.4"/>
  <sheetData>
    <row r="1" spans="1:6" x14ac:dyDescent="0.4">
      <c r="A1">
        <v>185.15581864921842</v>
      </c>
      <c r="B1">
        <v>208.36898834677413</v>
      </c>
      <c r="C1">
        <v>170.9546500525903</v>
      </c>
      <c r="D1">
        <v>203.98033535020659</v>
      </c>
      <c r="E1">
        <v>212.48426997335628</v>
      </c>
      <c r="F1">
        <v>173.07913872646168</v>
      </c>
    </row>
    <row r="2" spans="1:6" x14ac:dyDescent="0.4">
      <c r="A2">
        <v>202.84690031548962</v>
      </c>
      <c r="B2">
        <v>170.84005372016691</v>
      </c>
      <c r="C2">
        <v>211.25797552958829</v>
      </c>
      <c r="D2">
        <v>225.30305209802464</v>
      </c>
      <c r="E2">
        <v>200.63580500864191</v>
      </c>
      <c r="F2">
        <v>183.66940872074338</v>
      </c>
    </row>
    <row r="3" spans="1:6" x14ac:dyDescent="0.4">
      <c r="A3">
        <v>222.77688508911524</v>
      </c>
      <c r="B3">
        <v>154.93126334622502</v>
      </c>
      <c r="C3">
        <v>201.9345861801412</v>
      </c>
      <c r="D3">
        <v>203.29741851601284</v>
      </c>
      <c r="E3">
        <v>220.17141014221124</v>
      </c>
      <c r="F3">
        <v>225.79431566118728</v>
      </c>
    </row>
    <row r="4" spans="1:6" x14ac:dyDescent="0.4">
      <c r="A4">
        <v>207.56233475840418</v>
      </c>
      <c r="B4">
        <v>193.05532583093736</v>
      </c>
      <c r="C4">
        <v>210.87814780476037</v>
      </c>
      <c r="D4">
        <v>206.57209966448136</v>
      </c>
      <c r="E4">
        <v>184.97382875939365</v>
      </c>
      <c r="F4">
        <v>183.58812263177242</v>
      </c>
    </row>
    <row r="5" spans="1:6" x14ac:dyDescent="0.4">
      <c r="A5">
        <v>221.78658178308979</v>
      </c>
      <c r="B5">
        <v>222.85019036207814</v>
      </c>
      <c r="C5">
        <v>174.96042851707898</v>
      </c>
      <c r="D5">
        <v>199.87990122463088</v>
      </c>
      <c r="E5">
        <v>225.36789907026105</v>
      </c>
      <c r="F5">
        <v>231.55464582960121</v>
      </c>
    </row>
    <row r="6" spans="1:6" x14ac:dyDescent="0.4">
      <c r="A6">
        <v>207.38186827220488</v>
      </c>
      <c r="B6">
        <v>217.97502591216471</v>
      </c>
      <c r="C6">
        <v>206.11516952631064</v>
      </c>
      <c r="D6">
        <v>190.11279214755632</v>
      </c>
      <c r="E6">
        <v>185.97179455828154</v>
      </c>
      <c r="F6">
        <v>269.74441930651665</v>
      </c>
    </row>
    <row r="7" spans="1:6" x14ac:dyDescent="0.4">
      <c r="A7">
        <v>225.30305209802464</v>
      </c>
      <c r="B7">
        <v>211.18633008445613</v>
      </c>
      <c r="C7">
        <v>181.4986495039193</v>
      </c>
      <c r="D7">
        <v>186.93976976937847</v>
      </c>
      <c r="E7">
        <v>198.58589490031591</v>
      </c>
      <c r="F7">
        <v>190.99713932082523</v>
      </c>
    </row>
    <row r="8" spans="1:6" x14ac:dyDescent="0.4">
      <c r="A8">
        <v>182.31864992703777</v>
      </c>
      <c r="B8">
        <v>168.13894540537149</v>
      </c>
      <c r="C8">
        <v>195.13690909225261</v>
      </c>
      <c r="D8">
        <v>171.68197296559811</v>
      </c>
      <c r="E8">
        <v>209.75430793914711</v>
      </c>
      <c r="F8">
        <v>173.55234881979413</v>
      </c>
    </row>
    <row r="9" spans="1:6" x14ac:dyDescent="0.4">
      <c r="A9">
        <v>189.15552623657277</v>
      </c>
      <c r="B9">
        <v>204.62546267954167</v>
      </c>
      <c r="C9">
        <v>162.76292222319171</v>
      </c>
      <c r="D9">
        <v>176.03613337560091</v>
      </c>
      <c r="E9">
        <v>232.20866346964613</v>
      </c>
      <c r="F9">
        <v>218.36101546359714</v>
      </c>
    </row>
    <row r="10" spans="1:6" x14ac:dyDescent="0.4">
      <c r="A10">
        <v>213.26352503383532</v>
      </c>
      <c r="B10">
        <v>222.83841240569018</v>
      </c>
      <c r="C10">
        <v>206.63671926304232</v>
      </c>
      <c r="D10">
        <v>225.66130206105299</v>
      </c>
      <c r="E10">
        <v>175.47797647712287</v>
      </c>
      <c r="F10">
        <v>248.58156898990273</v>
      </c>
    </row>
    <row r="11" spans="1:6" x14ac:dyDescent="0.4">
      <c r="A11">
        <v>204.48101218353258</v>
      </c>
      <c r="B11">
        <v>185.48828443745151</v>
      </c>
      <c r="C11">
        <v>148.44838511198759</v>
      </c>
      <c r="D11">
        <v>165.62228261609562</v>
      </c>
      <c r="E11">
        <v>235.18980520311743</v>
      </c>
      <c r="F11">
        <v>192.94470853783423</v>
      </c>
    </row>
    <row r="12" spans="1:6" x14ac:dyDescent="0.4">
      <c r="A12">
        <v>197.18861545261461</v>
      </c>
      <c r="B12">
        <v>204.31016360380454</v>
      </c>
      <c r="C12">
        <v>214.35487320122775</v>
      </c>
      <c r="D12">
        <v>206.83589860273059</v>
      </c>
      <c r="E12">
        <v>209.2014033725718</v>
      </c>
      <c r="F12">
        <v>198.91701918386389</v>
      </c>
    </row>
    <row r="13" spans="1:6" x14ac:dyDescent="0.4">
      <c r="A13">
        <v>174.10341165959835</v>
      </c>
      <c r="B13">
        <v>184.42026480915956</v>
      </c>
      <c r="C13">
        <v>188.54068508080672</v>
      </c>
      <c r="D13">
        <v>184.96368789346889</v>
      </c>
      <c r="E13">
        <v>185.15784227492986</v>
      </c>
      <c r="F13">
        <v>199.20191839919426</v>
      </c>
    </row>
    <row r="14" spans="1:6" x14ac:dyDescent="0.4">
      <c r="A14">
        <v>179.72654455224983</v>
      </c>
      <c r="B14">
        <v>207.596872819704</v>
      </c>
      <c r="C14">
        <v>210.67473931470886</v>
      </c>
      <c r="D14">
        <v>188.43595676589757</v>
      </c>
      <c r="E14">
        <v>215.73146164446371</v>
      </c>
      <c r="F14">
        <v>207.8474158726749</v>
      </c>
    </row>
    <row r="15" spans="1:6" x14ac:dyDescent="0.4">
      <c r="A15">
        <v>179.30522113165352</v>
      </c>
      <c r="B15">
        <v>179.4743416714482</v>
      </c>
      <c r="C15">
        <v>213.33987711404916</v>
      </c>
      <c r="D15">
        <v>194.73088792001363</v>
      </c>
      <c r="E15">
        <v>230.26689228136092</v>
      </c>
      <c r="F15">
        <v>149.6267264476046</v>
      </c>
    </row>
    <row r="16" spans="1:6" x14ac:dyDescent="0.4">
      <c r="A16">
        <v>217.57757672748994</v>
      </c>
      <c r="B16">
        <v>205.3911662689643</v>
      </c>
      <c r="C16">
        <v>189.93432654970093</v>
      </c>
      <c r="D16">
        <v>188.80293787806295</v>
      </c>
      <c r="E16">
        <v>202.09606696444098</v>
      </c>
      <c r="F16">
        <v>192.51976987579837</v>
      </c>
    </row>
    <row r="17" spans="1:6" x14ac:dyDescent="0.4">
      <c r="A17">
        <v>184.22053977265023</v>
      </c>
      <c r="B17">
        <v>181.28400875430088</v>
      </c>
      <c r="C17">
        <v>221.42733137588948</v>
      </c>
      <c r="D17">
        <v>167.96359482686967</v>
      </c>
      <c r="E17">
        <v>196.27527813572669</v>
      </c>
      <c r="F17">
        <v>218.70889718702529</v>
      </c>
    </row>
    <row r="18" spans="1:6" x14ac:dyDescent="0.4">
      <c r="A18">
        <v>194.57709236594383</v>
      </c>
      <c r="B18">
        <v>239.36966095352545</v>
      </c>
      <c r="C18">
        <v>177.02893779205624</v>
      </c>
      <c r="D18">
        <v>184.47615325858351</v>
      </c>
      <c r="E18">
        <v>175.20312717824709</v>
      </c>
      <c r="F18">
        <v>164.78127286536619</v>
      </c>
    </row>
    <row r="19" spans="1:6" x14ac:dyDescent="0.4">
      <c r="A19">
        <v>206.96581992087886</v>
      </c>
      <c r="B19">
        <v>205.80646428716136</v>
      </c>
      <c r="C19">
        <v>164.57027009455487</v>
      </c>
      <c r="D19">
        <v>182.82851265685167</v>
      </c>
      <c r="E19">
        <v>196.28462319378741</v>
      </c>
      <c r="F19">
        <v>179.90985320939217</v>
      </c>
    </row>
    <row r="20" spans="1:6" x14ac:dyDescent="0.4">
      <c r="A20">
        <v>204.99558154842816</v>
      </c>
      <c r="B20">
        <v>179.08180375816301</v>
      </c>
      <c r="C20">
        <v>167.59388523059897</v>
      </c>
      <c r="D20">
        <v>208.96054643817479</v>
      </c>
      <c r="E20">
        <v>191.35297912289388</v>
      </c>
      <c r="F20">
        <v>211.42868768511107</v>
      </c>
    </row>
    <row r="21" spans="1:6" x14ac:dyDescent="0.4">
      <c r="A21">
        <v>183.29067238955759</v>
      </c>
      <c r="B21">
        <v>180.52862792974338</v>
      </c>
      <c r="C21">
        <v>201.56751411850564</v>
      </c>
      <c r="D21">
        <v>205.72831595491152</v>
      </c>
      <c r="E21">
        <v>199.14218733465532</v>
      </c>
      <c r="F21">
        <v>170.04197211936116</v>
      </c>
    </row>
    <row r="22" spans="1:6" x14ac:dyDescent="0.4">
      <c r="A22">
        <v>205.83838755119359</v>
      </c>
      <c r="B22">
        <v>227.81835064524785</v>
      </c>
      <c r="C22">
        <v>177.31943039980251</v>
      </c>
      <c r="D22">
        <v>214.26597009412944</v>
      </c>
      <c r="E22">
        <v>209.99625626718625</v>
      </c>
      <c r="F22">
        <v>163.18747434997931</v>
      </c>
    </row>
    <row r="23" spans="1:6" x14ac:dyDescent="0.4">
      <c r="A23">
        <v>187.07958184240852</v>
      </c>
      <c r="B23">
        <v>195.63656274403911</v>
      </c>
      <c r="C23">
        <v>182.69768184400164</v>
      </c>
      <c r="D23">
        <v>194.56597379321465</v>
      </c>
      <c r="E23">
        <v>222.57320375065319</v>
      </c>
      <c r="F23">
        <v>206.73217073199339</v>
      </c>
    </row>
    <row r="24" spans="1:6" x14ac:dyDescent="0.4">
      <c r="A24">
        <v>142.18815118074417</v>
      </c>
      <c r="B24">
        <v>211.7508079711115</v>
      </c>
      <c r="C24">
        <v>182.81082298490219</v>
      </c>
      <c r="D24">
        <v>153.45788192935288</v>
      </c>
      <c r="E24">
        <v>235.48866516212001</v>
      </c>
      <c r="F24">
        <v>175.08389242284466</v>
      </c>
    </row>
    <row r="25" spans="1:6" x14ac:dyDescent="0.4">
      <c r="A25">
        <v>205.0192511480418</v>
      </c>
      <c r="B25">
        <v>169.14802977698855</v>
      </c>
      <c r="C25">
        <v>183.05306689871941</v>
      </c>
      <c r="D25">
        <v>209.32232069317251</v>
      </c>
      <c r="E25">
        <v>208.67726157594007</v>
      </c>
      <c r="F25">
        <v>204.4292619350017</v>
      </c>
    </row>
    <row r="26" spans="1:6" x14ac:dyDescent="0.4">
      <c r="A26">
        <v>178.00737219222356</v>
      </c>
      <c r="B26">
        <v>181.78773239487782</v>
      </c>
      <c r="C26">
        <v>206.99994870956289</v>
      </c>
      <c r="D26">
        <v>152.78994902037084</v>
      </c>
      <c r="E26">
        <v>206.62057573208585</v>
      </c>
      <c r="F26">
        <v>182.57499100873247</v>
      </c>
    </row>
    <row r="27" spans="1:6" x14ac:dyDescent="0.4">
      <c r="A27">
        <v>218.71599124569912</v>
      </c>
      <c r="B27">
        <v>209.98934410745278</v>
      </c>
      <c r="C27">
        <v>176.10184436780401</v>
      </c>
      <c r="D27">
        <v>189.9881231613108</v>
      </c>
      <c r="E27">
        <v>185.05081748589873</v>
      </c>
      <c r="F27">
        <v>216.4504626809503</v>
      </c>
    </row>
    <row r="28" spans="1:6" x14ac:dyDescent="0.4">
      <c r="A28">
        <v>181.98372850310989</v>
      </c>
      <c r="B28">
        <v>167.39325069938786</v>
      </c>
      <c r="C28">
        <v>227.85054675769061</v>
      </c>
      <c r="D28">
        <v>209.49492005020147</v>
      </c>
      <c r="E28">
        <v>198.89710124989506</v>
      </c>
      <c r="F28">
        <v>215.56522875034716</v>
      </c>
    </row>
    <row r="29" spans="1:6" x14ac:dyDescent="0.4">
      <c r="A29">
        <v>196.4697053655982</v>
      </c>
      <c r="B29">
        <v>195.76339178020135</v>
      </c>
      <c r="C29">
        <v>191.69108377827797</v>
      </c>
      <c r="D29">
        <v>195.2628968458157</v>
      </c>
      <c r="E29">
        <v>213.89544195262715</v>
      </c>
      <c r="F29">
        <v>193.30827904486796</v>
      </c>
    </row>
    <row r="30" spans="1:6" x14ac:dyDescent="0.4">
      <c r="A30">
        <v>172.42907738836948</v>
      </c>
      <c r="B30">
        <v>180.02103893668391</v>
      </c>
      <c r="C30">
        <v>178.27976585540455</v>
      </c>
      <c r="D30">
        <v>199.57844920572825</v>
      </c>
      <c r="E30">
        <v>191.68107933655847</v>
      </c>
      <c r="F30">
        <v>185.36059138132259</v>
      </c>
    </row>
    <row r="31" spans="1:6" x14ac:dyDescent="0.4">
      <c r="A31">
        <v>189.05791471770499</v>
      </c>
      <c r="B31">
        <v>187.01352978969226</v>
      </c>
      <c r="C31">
        <v>190.75776031531859</v>
      </c>
      <c r="D31">
        <v>202.29154011321953</v>
      </c>
      <c r="E31">
        <v>185.07105374301318</v>
      </c>
      <c r="F31">
        <v>218.70653250080068</v>
      </c>
    </row>
    <row r="32" spans="1:6" x14ac:dyDescent="0.4">
      <c r="A32">
        <v>199.67792518873466</v>
      </c>
      <c r="B32">
        <v>196.45883690391202</v>
      </c>
      <c r="C32">
        <v>190.98699845490046</v>
      </c>
      <c r="D32">
        <v>196.77697815059219</v>
      </c>
      <c r="E32">
        <v>198.42325451027136</v>
      </c>
      <c r="F32">
        <v>200.31748186302138</v>
      </c>
    </row>
    <row r="33" spans="1:6" x14ac:dyDescent="0.4">
      <c r="A33">
        <v>218.29812390496954</v>
      </c>
      <c r="B33">
        <v>204.9908294386114</v>
      </c>
      <c r="C33">
        <v>205.38325366505887</v>
      </c>
      <c r="D33">
        <v>202.43173872149782</v>
      </c>
      <c r="E33">
        <v>191.73610376601573</v>
      </c>
      <c r="F33">
        <v>170.69753590039909</v>
      </c>
    </row>
    <row r="34" spans="1:6" x14ac:dyDescent="0.4">
      <c r="A34">
        <v>181.50801729934756</v>
      </c>
      <c r="B34">
        <v>205.02873263030779</v>
      </c>
      <c r="C34">
        <v>209.46238287724555</v>
      </c>
      <c r="D34">
        <v>182.2416157257976</v>
      </c>
      <c r="E34">
        <v>201.10444489109796</v>
      </c>
      <c r="F34">
        <v>177.74784787907265</v>
      </c>
    </row>
    <row r="35" spans="1:6" x14ac:dyDescent="0.4">
      <c r="A35">
        <v>197.60525497549679</v>
      </c>
      <c r="B35">
        <v>202.25613803195301</v>
      </c>
      <c r="C35">
        <v>173.56335370568559</v>
      </c>
      <c r="D35">
        <v>201.83777046913747</v>
      </c>
      <c r="E35">
        <v>213.103817764204</v>
      </c>
      <c r="F35">
        <v>205.1962842917419</v>
      </c>
    </row>
    <row r="36" spans="1:6" x14ac:dyDescent="0.4">
      <c r="A36">
        <v>217.2601176018361</v>
      </c>
      <c r="B36">
        <v>210.29729901347309</v>
      </c>
      <c r="C36">
        <v>200.15529622032773</v>
      </c>
      <c r="D36">
        <v>183.31450115074404</v>
      </c>
      <c r="E36">
        <v>204.44651959696785</v>
      </c>
      <c r="F36">
        <v>237.50883479369804</v>
      </c>
    </row>
    <row r="37" spans="1:6" x14ac:dyDescent="0.4">
      <c r="A37">
        <v>213.06402737100143</v>
      </c>
      <c r="B37">
        <v>202.86236172541976</v>
      </c>
      <c r="C37">
        <v>202.11298356589396</v>
      </c>
      <c r="D37">
        <v>190.58036337373778</v>
      </c>
      <c r="E37">
        <v>187.00973264931235</v>
      </c>
      <c r="F37">
        <v>212.44525265065022</v>
      </c>
    </row>
    <row r="38" spans="1:6" x14ac:dyDescent="0.4">
      <c r="A38">
        <v>206.46562057227129</v>
      </c>
      <c r="B38">
        <v>225.49149940023199</v>
      </c>
      <c r="C38">
        <v>251.50941433385015</v>
      </c>
      <c r="D38">
        <v>179.82604327262379</v>
      </c>
      <c r="E38">
        <v>187.14170033053961</v>
      </c>
      <c r="F38">
        <v>222.28912308055442</v>
      </c>
    </row>
    <row r="39" spans="1:6" x14ac:dyDescent="0.4">
      <c r="A39">
        <v>212.99590621783864</v>
      </c>
      <c r="B39">
        <v>181.42338881734759</v>
      </c>
      <c r="C39">
        <v>213.76720319967717</v>
      </c>
      <c r="D39">
        <v>211.00611370929983</v>
      </c>
      <c r="E39">
        <v>188.6917976255063</v>
      </c>
      <c r="F39">
        <v>184.35387169593014</v>
      </c>
    </row>
    <row r="40" spans="1:6" x14ac:dyDescent="0.4">
      <c r="A40">
        <v>243.97552402224392</v>
      </c>
      <c r="B40">
        <v>220.45844667009078</v>
      </c>
      <c r="C40">
        <v>210.26937752612866</v>
      </c>
      <c r="D40">
        <v>202.40092958847526</v>
      </c>
      <c r="E40">
        <v>183.81842942762887</v>
      </c>
      <c r="F40">
        <v>219.0529135579709</v>
      </c>
    </row>
    <row r="41" spans="1:6" x14ac:dyDescent="0.4">
      <c r="A41">
        <v>224.96603883628268</v>
      </c>
      <c r="B41">
        <v>183.51518115669023</v>
      </c>
      <c r="C41">
        <v>195.84160832455382</v>
      </c>
      <c r="D41">
        <v>222.55587787658442</v>
      </c>
      <c r="E41">
        <v>180.04368535475805</v>
      </c>
      <c r="F41">
        <v>173.62920112209395</v>
      </c>
    </row>
    <row r="42" spans="1:6" x14ac:dyDescent="0.4">
      <c r="A42">
        <v>180.22658473928459</v>
      </c>
      <c r="B42">
        <v>158.88283592648804</v>
      </c>
      <c r="C42">
        <v>212.45825842488557</v>
      </c>
      <c r="D42">
        <v>217.13169694994576</v>
      </c>
      <c r="E42">
        <v>184.93324255832704</v>
      </c>
      <c r="F42">
        <v>213.98909716954222</v>
      </c>
    </row>
    <row r="43" spans="1:6" x14ac:dyDescent="0.4">
      <c r="A43">
        <v>181.30533640505746</v>
      </c>
      <c r="B43">
        <v>180.98078322072979</v>
      </c>
      <c r="C43">
        <v>171.36574165779166</v>
      </c>
      <c r="D43">
        <v>188.27645413257414</v>
      </c>
      <c r="E43">
        <v>206.26926066615852</v>
      </c>
      <c r="F43">
        <v>175.21299519576132</v>
      </c>
    </row>
    <row r="44" spans="1:6" x14ac:dyDescent="0.4">
      <c r="A44">
        <v>198.95840119279455</v>
      </c>
      <c r="B44">
        <v>187.06637143186526</v>
      </c>
      <c r="C44">
        <v>206.3432253227802</v>
      </c>
      <c r="D44">
        <v>213.47586930933176</v>
      </c>
      <c r="E44">
        <v>183.29499248939101</v>
      </c>
      <c r="F44">
        <v>193.92171048384625</v>
      </c>
    </row>
    <row r="45" spans="1:6" x14ac:dyDescent="0.4">
      <c r="A45">
        <v>209.49492005020147</v>
      </c>
      <c r="B45">
        <v>196.64050847059116</v>
      </c>
      <c r="C45">
        <v>182.95647856139112</v>
      </c>
      <c r="D45">
        <v>194.91915332328063</v>
      </c>
      <c r="E45">
        <v>181.88477547955699</v>
      </c>
      <c r="F45">
        <v>202.20532001549145</v>
      </c>
    </row>
    <row r="46" spans="1:6" x14ac:dyDescent="0.4">
      <c r="A46">
        <v>181.96303749864455</v>
      </c>
      <c r="B46">
        <v>163.55572875472717</v>
      </c>
      <c r="C46">
        <v>220.76285454677418</v>
      </c>
      <c r="D46">
        <v>214.50771378586069</v>
      </c>
      <c r="E46">
        <v>159.99496604781598</v>
      </c>
      <c r="F46">
        <v>197.80238795210607</v>
      </c>
    </row>
    <row r="47" spans="1:6" x14ac:dyDescent="0.4">
      <c r="A47">
        <v>194.95232714252779</v>
      </c>
      <c r="B47">
        <v>214.33509169146419</v>
      </c>
      <c r="C47">
        <v>216.93597369012423</v>
      </c>
      <c r="D47">
        <v>208.7664375314489</v>
      </c>
      <c r="E47">
        <v>201.47392711369321</v>
      </c>
      <c r="F47">
        <v>218.54132278822362</v>
      </c>
    </row>
    <row r="48" spans="1:6" x14ac:dyDescent="0.4">
      <c r="A48">
        <v>161.11764630768448</v>
      </c>
      <c r="B48">
        <v>202.60138222074602</v>
      </c>
      <c r="C48">
        <v>227.08834472286981</v>
      </c>
      <c r="D48">
        <v>199.67180883686524</v>
      </c>
      <c r="E48">
        <v>219.36596163432114</v>
      </c>
      <c r="F48">
        <v>220.40173967543524</v>
      </c>
    </row>
    <row r="49" spans="1:6" x14ac:dyDescent="0.4">
      <c r="A49">
        <v>192.60010099533247</v>
      </c>
      <c r="B49">
        <v>213.2940385810798</v>
      </c>
      <c r="C49">
        <v>206.52689777780324</v>
      </c>
      <c r="D49">
        <v>223.43285814276896</v>
      </c>
      <c r="E49">
        <v>214.59743543819059</v>
      </c>
      <c r="F49">
        <v>210.47415025823284</v>
      </c>
    </row>
    <row r="50" spans="1:6" x14ac:dyDescent="0.4">
      <c r="A50">
        <v>165.97871358972043</v>
      </c>
      <c r="B50">
        <v>188.94402324367547</v>
      </c>
      <c r="C50">
        <v>173.62551766855177</v>
      </c>
      <c r="D50">
        <v>195.98064732708735</v>
      </c>
      <c r="E50">
        <v>207.83584255259484</v>
      </c>
      <c r="F50">
        <v>202.50420271186158</v>
      </c>
    </row>
    <row r="51" spans="1:6" x14ac:dyDescent="0.4">
      <c r="A51">
        <v>224.2389887716854</v>
      </c>
      <c r="B51">
        <v>221.2273789657047</v>
      </c>
      <c r="C51">
        <v>189.43274022167316</v>
      </c>
      <c r="D51">
        <v>202.66927600023337</v>
      </c>
      <c r="E51">
        <v>207.98142991698114</v>
      </c>
      <c r="F51">
        <v>195.38554220634978</v>
      </c>
    </row>
    <row r="52" spans="1:6" x14ac:dyDescent="0.4">
      <c r="A52">
        <v>200.06962181942072</v>
      </c>
      <c r="B52">
        <v>169.59777490701526</v>
      </c>
      <c r="C52">
        <v>207.58864189265296</v>
      </c>
      <c r="D52">
        <v>182.97407728387043</v>
      </c>
      <c r="E52">
        <v>216.71151039772667</v>
      </c>
      <c r="F52">
        <v>189.35172698111273</v>
      </c>
    </row>
    <row r="53" spans="1:6" x14ac:dyDescent="0.4">
      <c r="A53">
        <v>186.12402123399079</v>
      </c>
      <c r="B53">
        <v>201.29907675727736</v>
      </c>
      <c r="C53">
        <v>197.78544861328555</v>
      </c>
      <c r="D53">
        <v>195.53153884335188</v>
      </c>
      <c r="E53">
        <v>204.34931735071586</v>
      </c>
      <c r="F53">
        <v>205.15356077812612</v>
      </c>
    </row>
    <row r="54" spans="1:6" x14ac:dyDescent="0.4">
      <c r="A54">
        <v>197.34152424935019</v>
      </c>
      <c r="B54">
        <v>183.61167854454834</v>
      </c>
      <c r="C54">
        <v>206.41566657577641</v>
      </c>
      <c r="D54">
        <v>161.04652382200584</v>
      </c>
      <c r="E54">
        <v>174.57725839922205</v>
      </c>
      <c r="F54">
        <v>216.22620402486064</v>
      </c>
    </row>
    <row r="55" spans="1:6" x14ac:dyDescent="0.4">
      <c r="A55">
        <v>185.3785993764177</v>
      </c>
      <c r="B55">
        <v>173.32320162968244</v>
      </c>
      <c r="C55">
        <v>191.66107045311946</v>
      </c>
      <c r="D55">
        <v>201.00790202850476</v>
      </c>
      <c r="E55">
        <v>201.13047917693621</v>
      </c>
      <c r="F55">
        <v>195.8947455525049</v>
      </c>
    </row>
    <row r="56" spans="1:6" x14ac:dyDescent="0.4">
      <c r="A56">
        <v>223.56100594624877</v>
      </c>
      <c r="B56">
        <v>235.33459675963968</v>
      </c>
      <c r="C56">
        <v>170.07489582756534</v>
      </c>
      <c r="D56">
        <v>235.50348992575891</v>
      </c>
      <c r="E56">
        <v>193.26132638088893</v>
      </c>
      <c r="F56">
        <v>182.80418367357925</v>
      </c>
    </row>
    <row r="57" spans="1:6" x14ac:dyDescent="0.4">
      <c r="A57">
        <v>177.62242855969816</v>
      </c>
      <c r="B57">
        <v>227.19589247135445</v>
      </c>
      <c r="C57">
        <v>214.44409463147167</v>
      </c>
      <c r="D57">
        <v>183.88202584465034</v>
      </c>
      <c r="E57">
        <v>205.26752046425827</v>
      </c>
      <c r="F57">
        <v>201.9453636923572</v>
      </c>
    </row>
    <row r="58" spans="1:6" x14ac:dyDescent="0.4">
      <c r="A58">
        <v>238.70154614560306</v>
      </c>
      <c r="B58">
        <v>209.84919097390957</v>
      </c>
      <c r="C58">
        <v>214.82806055719266</v>
      </c>
      <c r="D58">
        <v>199.06563061813358</v>
      </c>
      <c r="E58">
        <v>168.86854205513373</v>
      </c>
      <c r="F58">
        <v>233.89841367607005</v>
      </c>
    </row>
    <row r="59" spans="1:6" x14ac:dyDescent="0.4">
      <c r="A59">
        <v>204.77803041576408</v>
      </c>
      <c r="B59">
        <v>202.63223682850366</v>
      </c>
      <c r="C59">
        <v>253.46955731511116</v>
      </c>
      <c r="D59">
        <v>193.42790033551864</v>
      </c>
      <c r="E59">
        <v>207.57054294808768</v>
      </c>
      <c r="F59">
        <v>202.60909018834354</v>
      </c>
    </row>
    <row r="60" spans="1:6" x14ac:dyDescent="0.4">
      <c r="A60">
        <v>191.09693362697726</v>
      </c>
      <c r="B60">
        <v>236.01799107855186</v>
      </c>
      <c r="C60">
        <v>192.9772684481577</v>
      </c>
      <c r="D60">
        <v>178.8262812216999</v>
      </c>
      <c r="E60">
        <v>208.83217126101954</v>
      </c>
      <c r="F60">
        <v>202.95669906336116</v>
      </c>
    </row>
    <row r="61" spans="1:6" x14ac:dyDescent="0.4">
      <c r="A61">
        <v>213.71681719319895</v>
      </c>
      <c r="B61">
        <v>190.92428879521322</v>
      </c>
      <c r="C61">
        <v>197.0556928019505</v>
      </c>
      <c r="D61">
        <v>183.51518115669023</v>
      </c>
      <c r="E61">
        <v>187.19997620355571</v>
      </c>
      <c r="F61">
        <v>199.89368006936274</v>
      </c>
    </row>
    <row r="62" spans="1:6" x14ac:dyDescent="0.4">
      <c r="A62">
        <v>212.68008418264799</v>
      </c>
      <c r="B62">
        <v>181.30770109128207</v>
      </c>
      <c r="C62">
        <v>223.98269316472579</v>
      </c>
      <c r="D62">
        <v>211.33334990299772</v>
      </c>
      <c r="E62">
        <v>213.86820258630905</v>
      </c>
      <c r="F62">
        <v>190.42279341665562</v>
      </c>
    </row>
    <row r="63" spans="1:6" x14ac:dyDescent="0.4">
      <c r="A63">
        <v>186.64484337496106</v>
      </c>
      <c r="B63">
        <v>172.7538124716375</v>
      </c>
      <c r="C63">
        <v>209.34619492909405</v>
      </c>
      <c r="D63">
        <v>163.95872585708275</v>
      </c>
      <c r="E63">
        <v>215.77946022734977</v>
      </c>
      <c r="F63">
        <v>227.35100679274183</v>
      </c>
    </row>
    <row r="64" spans="1:6" x14ac:dyDescent="0.4">
      <c r="A64">
        <v>195.60209289484192</v>
      </c>
      <c r="B64">
        <v>210.80020410881843</v>
      </c>
      <c r="C64">
        <v>205.90548552281689</v>
      </c>
      <c r="D64">
        <v>202.95049176202156</v>
      </c>
      <c r="E64">
        <v>173.35671650944278</v>
      </c>
      <c r="F64">
        <v>214.07520358043257</v>
      </c>
    </row>
    <row r="65" spans="1:6" x14ac:dyDescent="0.4">
      <c r="A65">
        <v>195.76027676084777</v>
      </c>
      <c r="B65">
        <v>204.51238975074375</v>
      </c>
      <c r="C65">
        <v>214.44609551981557</v>
      </c>
      <c r="D65">
        <v>187.90931385883596</v>
      </c>
      <c r="E65">
        <v>215.62743818794843</v>
      </c>
      <c r="F65">
        <v>185.75376594089903</v>
      </c>
    </row>
    <row r="66" spans="1:6" x14ac:dyDescent="0.4">
      <c r="A66">
        <v>180.07638168928679</v>
      </c>
      <c r="B66">
        <v>189.56968738639262</v>
      </c>
      <c r="C66">
        <v>192.4261601336184</v>
      </c>
      <c r="D66">
        <v>210.04657406156184</v>
      </c>
      <c r="E66">
        <v>228.95340003306046</v>
      </c>
      <c r="F66">
        <v>213.95201252307743</v>
      </c>
    </row>
    <row r="67" spans="1:6" x14ac:dyDescent="0.4">
      <c r="A67">
        <v>188.82797171972925</v>
      </c>
      <c r="B67">
        <v>186.78981683042366</v>
      </c>
      <c r="C67">
        <v>188.42690729361493</v>
      </c>
      <c r="D67">
        <v>175.94495653174818</v>
      </c>
      <c r="E67">
        <v>189.53639988030773</v>
      </c>
      <c r="F67">
        <v>226.2436515185982</v>
      </c>
    </row>
    <row r="68" spans="1:6" x14ac:dyDescent="0.4">
      <c r="A68">
        <v>197.40787188784452</v>
      </c>
      <c r="B68">
        <v>211.08451215259265</v>
      </c>
      <c r="C68">
        <v>221.39472599083092</v>
      </c>
      <c r="D68">
        <v>189.28997229086235</v>
      </c>
      <c r="E68">
        <v>216.93160811555572</v>
      </c>
      <c r="F68">
        <v>230.44606273761019</v>
      </c>
    </row>
    <row r="69" spans="1:6" x14ac:dyDescent="0.4">
      <c r="A69">
        <v>213.03751560044475</v>
      </c>
      <c r="B69">
        <v>210.81789378076792</v>
      </c>
      <c r="C69">
        <v>176.71538949362002</v>
      </c>
      <c r="D69">
        <v>173.54134393390268</v>
      </c>
      <c r="E69">
        <v>205.65821665077237</v>
      </c>
      <c r="F69">
        <v>246.4737240690738</v>
      </c>
    </row>
    <row r="70" spans="1:6" x14ac:dyDescent="0.4">
      <c r="A70">
        <v>222.96219463460147</v>
      </c>
      <c r="B70">
        <v>182.78426573961042</v>
      </c>
      <c r="C70">
        <v>210.96163941838313</v>
      </c>
      <c r="D70">
        <v>168.55112840421498</v>
      </c>
      <c r="E70">
        <v>225.84006324468646</v>
      </c>
      <c r="F70">
        <v>199.93956407706719</v>
      </c>
    </row>
    <row r="71" spans="1:6" x14ac:dyDescent="0.4">
      <c r="A71">
        <v>194.81478880625218</v>
      </c>
      <c r="B71">
        <v>226.14624463603832</v>
      </c>
      <c r="C71">
        <v>197.73772287881002</v>
      </c>
      <c r="D71">
        <v>166.67311279452406</v>
      </c>
      <c r="E71">
        <v>208.58321982377674</v>
      </c>
      <c r="F71">
        <v>212.23979779751971</v>
      </c>
    </row>
    <row r="72" spans="1:6" x14ac:dyDescent="0.4">
      <c r="A72">
        <v>234.30423021200113</v>
      </c>
      <c r="B72">
        <v>140.62527548521757</v>
      </c>
      <c r="C72">
        <v>186.47801930928836</v>
      </c>
      <c r="D72">
        <v>181.63898453640286</v>
      </c>
      <c r="E72">
        <v>195.39652435487369</v>
      </c>
      <c r="F72">
        <v>165.24074958870187</v>
      </c>
    </row>
    <row r="73" spans="1:6" x14ac:dyDescent="0.4">
      <c r="A73">
        <v>202.30847945204005</v>
      </c>
      <c r="B73">
        <v>185.45445123454556</v>
      </c>
      <c r="C73">
        <v>220.51015144388657</v>
      </c>
      <c r="D73">
        <v>206.50593392492738</v>
      </c>
      <c r="E73">
        <v>236.60643415059894</v>
      </c>
      <c r="F73">
        <v>215.37950993224513</v>
      </c>
    </row>
    <row r="74" spans="1:6" x14ac:dyDescent="0.4">
      <c r="A74">
        <v>213.70326572214253</v>
      </c>
      <c r="B74">
        <v>194.6072421153076</v>
      </c>
      <c r="C74">
        <v>223.67469278397039</v>
      </c>
      <c r="D74">
        <v>194.57231751875952</v>
      </c>
      <c r="E74">
        <v>218.71599124569912</v>
      </c>
      <c r="F74">
        <v>197.67455847177189</v>
      </c>
    </row>
    <row r="75" spans="1:6" x14ac:dyDescent="0.4">
      <c r="A75">
        <v>218.43573045334779</v>
      </c>
      <c r="B75">
        <v>193.45695869124029</v>
      </c>
      <c r="C75">
        <v>158.37606547866017</v>
      </c>
      <c r="D75">
        <v>226.61363396327943</v>
      </c>
      <c r="E75">
        <v>172.12116795708425</v>
      </c>
      <c r="F75">
        <v>201.72717591340188</v>
      </c>
    </row>
    <row r="76" spans="1:6" x14ac:dyDescent="0.4">
      <c r="A76">
        <v>187.10218278574757</v>
      </c>
      <c r="B76">
        <v>191.19986568985041</v>
      </c>
      <c r="C76">
        <v>194.65164819412166</v>
      </c>
      <c r="D76">
        <v>219.35372893058229</v>
      </c>
      <c r="E76">
        <v>212.72501322091557</v>
      </c>
      <c r="F76">
        <v>200.32666775950929</v>
      </c>
    </row>
    <row r="77" spans="1:6" x14ac:dyDescent="0.4">
      <c r="A77">
        <v>218.51076376624405</v>
      </c>
      <c r="B77">
        <v>189.67473402444739</v>
      </c>
      <c r="C77">
        <v>182.23252077877987</v>
      </c>
      <c r="D77">
        <v>185.01843947451562</v>
      </c>
      <c r="E77">
        <v>201.35428308567498</v>
      </c>
      <c r="F77">
        <v>193.69056240539066</v>
      </c>
    </row>
    <row r="78" spans="1:6" x14ac:dyDescent="0.4">
      <c r="A78">
        <v>168.62470652558841</v>
      </c>
      <c r="B78">
        <v>194.34178334922763</v>
      </c>
      <c r="C78">
        <v>203.51319613400847</v>
      </c>
      <c r="D78">
        <v>174.80554156936705</v>
      </c>
      <c r="E78">
        <v>246.05171852745116</v>
      </c>
      <c r="F78">
        <v>183.77593328768853</v>
      </c>
    </row>
    <row r="79" spans="1:6" x14ac:dyDescent="0.4">
      <c r="A79">
        <v>195.23297447012737</v>
      </c>
      <c r="B79">
        <v>189.68696672818623</v>
      </c>
      <c r="C79">
        <v>199.1146296451916</v>
      </c>
      <c r="D79">
        <v>218.25401341193356</v>
      </c>
      <c r="E79">
        <v>184.60402821365278</v>
      </c>
      <c r="F79">
        <v>180.90611370571423</v>
      </c>
    </row>
    <row r="80" spans="1:6" x14ac:dyDescent="0.4">
      <c r="A80">
        <v>182.55711943784263</v>
      </c>
      <c r="B80">
        <v>162.42877386976033</v>
      </c>
      <c r="C80">
        <v>214.75764292990789</v>
      </c>
      <c r="D80">
        <v>194.21268057631096</v>
      </c>
      <c r="E80">
        <v>212.15137217513984</v>
      </c>
      <c r="F80">
        <v>201.86696524906438</v>
      </c>
    </row>
    <row r="81" spans="1:6" x14ac:dyDescent="0.4">
      <c r="A81">
        <v>223.07497197762132</v>
      </c>
      <c r="B81">
        <v>186.59318407590035</v>
      </c>
      <c r="C81">
        <v>194.41499767272035</v>
      </c>
      <c r="D81">
        <v>192.84530076693045</v>
      </c>
      <c r="E81">
        <v>185.95417309843469</v>
      </c>
      <c r="F81">
        <v>222.6224528887542</v>
      </c>
    </row>
    <row r="82" spans="1:6" x14ac:dyDescent="0.4">
      <c r="A82">
        <v>211.65094545285683</v>
      </c>
      <c r="B82">
        <v>216.16886038391385</v>
      </c>
      <c r="C82">
        <v>212.35255240317201</v>
      </c>
      <c r="D82">
        <v>230.02860466949642</v>
      </c>
      <c r="E82">
        <v>189.62575773475692</v>
      </c>
      <c r="F82">
        <v>206.58824319543783</v>
      </c>
    </row>
    <row r="83" spans="1:6" x14ac:dyDescent="0.4">
      <c r="A83">
        <v>215.72102519276086</v>
      </c>
      <c r="B83">
        <v>174.9403286841698</v>
      </c>
      <c r="C83">
        <v>210.46009856509045</v>
      </c>
      <c r="D83">
        <v>255.31765054911375</v>
      </c>
      <c r="E83">
        <v>174.54292497423012</v>
      </c>
      <c r="F83">
        <v>203.88986336474773</v>
      </c>
    </row>
    <row r="84" spans="1:6" x14ac:dyDescent="0.4">
      <c r="A84">
        <v>231.39630280202255</v>
      </c>
      <c r="B84">
        <v>200.03594777808757</v>
      </c>
      <c r="C84">
        <v>188.61453605059069</v>
      </c>
      <c r="D84">
        <v>216.28791324037593</v>
      </c>
      <c r="E84">
        <v>198.298926584539</v>
      </c>
      <c r="F84">
        <v>162.17575244372711</v>
      </c>
    </row>
    <row r="85" spans="1:6" x14ac:dyDescent="0.4">
      <c r="A85">
        <v>203.00465217151213</v>
      </c>
      <c r="B85">
        <v>224.11825335002504</v>
      </c>
      <c r="C85">
        <v>228.29306140483823</v>
      </c>
      <c r="D85">
        <v>237.90701157413423</v>
      </c>
      <c r="E85">
        <v>187.09654391859658</v>
      </c>
      <c r="F85">
        <v>222.63986971229315</v>
      </c>
    </row>
    <row r="86" spans="1:6" x14ac:dyDescent="0.4">
      <c r="A86">
        <v>212.79440766666085</v>
      </c>
      <c r="B86">
        <v>176.93694240297191</v>
      </c>
      <c r="C86">
        <v>183.91162989719305</v>
      </c>
      <c r="D86">
        <v>174.0928160463227</v>
      </c>
      <c r="E86">
        <v>223.16446625627577</v>
      </c>
      <c r="F86">
        <v>173.17727320478298</v>
      </c>
    </row>
    <row r="87" spans="1:6" x14ac:dyDescent="0.4">
      <c r="A87">
        <v>209.75257989921374</v>
      </c>
      <c r="B87">
        <v>158.66528479382396</v>
      </c>
      <c r="C87">
        <v>207.43593773222528</v>
      </c>
      <c r="D87">
        <v>195.95254394080257</v>
      </c>
      <c r="E87">
        <v>172.36163835623302</v>
      </c>
      <c r="F87">
        <v>216.78104126767721</v>
      </c>
    </row>
    <row r="88" spans="1:6" x14ac:dyDescent="0.4">
      <c r="A88">
        <v>157.72741385735571</v>
      </c>
      <c r="B88">
        <v>190.06954567448702</v>
      </c>
      <c r="C88">
        <v>236.30830178735778</v>
      </c>
      <c r="D88">
        <v>215.60254077048739</v>
      </c>
      <c r="E88">
        <v>191.40168256417383</v>
      </c>
      <c r="F88">
        <v>175.78015609178692</v>
      </c>
    </row>
    <row r="89" spans="1:6" x14ac:dyDescent="0.4">
      <c r="A89">
        <v>207.83584255259484</v>
      </c>
      <c r="B89">
        <v>193.37458120862721</v>
      </c>
      <c r="C89">
        <v>217.08976924419403</v>
      </c>
      <c r="D89">
        <v>197.84699866722804</v>
      </c>
      <c r="E89">
        <v>248.75910235568881</v>
      </c>
      <c r="F89">
        <v>191.03777099662693</v>
      </c>
    </row>
    <row r="90" spans="1:6" x14ac:dyDescent="0.4">
      <c r="A90">
        <v>211.28487383539323</v>
      </c>
      <c r="B90">
        <v>186.30446498282254</v>
      </c>
      <c r="C90">
        <v>198.99973772699013</v>
      </c>
      <c r="D90">
        <v>166.65474100154825</v>
      </c>
      <c r="E90">
        <v>213.27116478933021</v>
      </c>
      <c r="F90">
        <v>191.26050624909112</v>
      </c>
    </row>
    <row r="91" spans="1:6" x14ac:dyDescent="0.4">
      <c r="A91">
        <v>193.68251337727997</v>
      </c>
      <c r="B91">
        <v>218.40066943259444</v>
      </c>
      <c r="C91">
        <v>190.48795871203765</v>
      </c>
      <c r="D91">
        <v>176.45127223222516</v>
      </c>
      <c r="E91">
        <v>245.10766302701086</v>
      </c>
      <c r="F91">
        <v>206.02703948970884</v>
      </c>
    </row>
    <row r="92" spans="1:6" x14ac:dyDescent="0.4">
      <c r="A92">
        <v>191.40670752240112</v>
      </c>
      <c r="B92">
        <v>228.86640686483588</v>
      </c>
      <c r="C92">
        <v>214.29161784471944</v>
      </c>
      <c r="D92">
        <v>196.83432179153897</v>
      </c>
      <c r="E92">
        <v>188.79218310321448</v>
      </c>
      <c r="F92">
        <v>190.65892097860342</v>
      </c>
    </row>
    <row r="93" spans="1:6" x14ac:dyDescent="0.4">
      <c r="A93">
        <v>192.31426954793278</v>
      </c>
      <c r="B93">
        <v>212.54754806723213</v>
      </c>
      <c r="C93">
        <v>171.95445757824928</v>
      </c>
      <c r="D93">
        <v>188.16911102039739</v>
      </c>
      <c r="E93">
        <v>189.30411493347492</v>
      </c>
      <c r="F93">
        <v>241.21902748011053</v>
      </c>
    </row>
    <row r="94" spans="1:6" x14ac:dyDescent="0.4">
      <c r="A94">
        <v>199.66262294037733</v>
      </c>
      <c r="B94">
        <v>194.34655819641193</v>
      </c>
      <c r="C94">
        <v>200.72614056989551</v>
      </c>
      <c r="D94">
        <v>221.30277607648168</v>
      </c>
      <c r="E94">
        <v>210.77542037819512</v>
      </c>
      <c r="F94">
        <v>230.69199010496959</v>
      </c>
    </row>
    <row r="95" spans="1:6" x14ac:dyDescent="0.4">
      <c r="A95">
        <v>183.23637555586174</v>
      </c>
      <c r="B95">
        <v>178.73765096301213</v>
      </c>
      <c r="C95">
        <v>214.47392605768982</v>
      </c>
      <c r="D95">
        <v>174.44979271676857</v>
      </c>
      <c r="E95">
        <v>191.9837591733085</v>
      </c>
      <c r="F95">
        <v>218.09676177799702</v>
      </c>
    </row>
    <row r="96" spans="1:6" x14ac:dyDescent="0.4">
      <c r="A96">
        <v>196.46347532689106</v>
      </c>
      <c r="B96">
        <v>170.72436599410139</v>
      </c>
      <c r="C96">
        <v>199.29837031231727</v>
      </c>
      <c r="D96">
        <v>194.25253918161616</v>
      </c>
      <c r="E96">
        <v>187.22250893479213</v>
      </c>
      <c r="F96">
        <v>193.79338078142609</v>
      </c>
    </row>
    <row r="97" spans="1:6" x14ac:dyDescent="0.4">
      <c r="A97">
        <v>224.59682946209796</v>
      </c>
      <c r="B97">
        <v>156.67039911495522</v>
      </c>
      <c r="C97">
        <v>195.3037786326604</v>
      </c>
      <c r="D97">
        <v>181.6692707099719</v>
      </c>
      <c r="E97">
        <v>215.40624907647725</v>
      </c>
      <c r="F97">
        <v>196.91949597036</v>
      </c>
    </row>
    <row r="98" spans="1:6" x14ac:dyDescent="0.4">
      <c r="A98">
        <v>233.6374796461314</v>
      </c>
      <c r="B98">
        <v>218.62376848293934</v>
      </c>
      <c r="C98">
        <v>215.81079231982585</v>
      </c>
      <c r="D98">
        <v>185.24635884677991</v>
      </c>
      <c r="E98">
        <v>187.73987499589566</v>
      </c>
      <c r="F98">
        <v>197.24732333561406</v>
      </c>
    </row>
    <row r="99" spans="1:6" x14ac:dyDescent="0.4">
      <c r="A99">
        <v>188.61453605059069</v>
      </c>
      <c r="B99">
        <v>196.36709162587067</v>
      </c>
      <c r="C99">
        <v>186.00505932699889</v>
      </c>
      <c r="D99">
        <v>223.82639650022611</v>
      </c>
      <c r="E99">
        <v>214.20878561475547</v>
      </c>
      <c r="F99">
        <v>169.81459844391793</v>
      </c>
    </row>
    <row r="100" spans="1:6" x14ac:dyDescent="0.4">
      <c r="A100">
        <v>217.35802470648196</v>
      </c>
      <c r="B100">
        <v>210.9367420009221</v>
      </c>
      <c r="C100">
        <v>221.79763214371633</v>
      </c>
      <c r="D100">
        <v>206.93655692884931</v>
      </c>
      <c r="E100">
        <v>210.06742422759999</v>
      </c>
      <c r="F100">
        <v>206.46077751298435</v>
      </c>
    </row>
    <row r="101" spans="1:6" x14ac:dyDescent="0.4">
      <c r="A101">
        <v>189.29174580553081</v>
      </c>
      <c r="B101">
        <v>155.51261235959828</v>
      </c>
      <c r="C101">
        <v>214.48383954993915</v>
      </c>
      <c r="D101">
        <v>168.91974660684355</v>
      </c>
      <c r="E101">
        <v>185.68073351634666</v>
      </c>
      <c r="F101">
        <v>223.02144821442198</v>
      </c>
    </row>
    <row r="102" spans="1:6" x14ac:dyDescent="0.4">
      <c r="A102">
        <v>225.74870450189337</v>
      </c>
      <c r="B102">
        <v>180.29879861860536</v>
      </c>
      <c r="C102">
        <v>194.03535184683278</v>
      </c>
      <c r="D102">
        <v>178.87980498489924</v>
      </c>
      <c r="E102">
        <v>215.040359357954</v>
      </c>
      <c r="F102">
        <v>170.70653989794664</v>
      </c>
    </row>
    <row r="103" spans="1:6" x14ac:dyDescent="0.4">
      <c r="A103">
        <v>191.2419752945425</v>
      </c>
      <c r="B103">
        <v>199.76973867887864</v>
      </c>
      <c r="C103">
        <v>199.01660885370802</v>
      </c>
      <c r="D103">
        <v>208.79845174495131</v>
      </c>
      <c r="E103">
        <v>196.11327439197339</v>
      </c>
      <c r="F103">
        <v>196.61258698324673</v>
      </c>
    </row>
    <row r="104" spans="1:6" x14ac:dyDescent="0.4">
      <c r="A104">
        <v>194.70869624929037</v>
      </c>
      <c r="B104">
        <v>206.89919943397399</v>
      </c>
      <c r="C104">
        <v>211.54958226834424</v>
      </c>
      <c r="D104">
        <v>153.5262759309262</v>
      </c>
      <c r="E104">
        <v>181.31006577750668</v>
      </c>
      <c r="F104">
        <v>169.16812960989773</v>
      </c>
    </row>
    <row r="105" spans="1:6" x14ac:dyDescent="0.4">
      <c r="A105">
        <v>186.35662450396921</v>
      </c>
      <c r="B105">
        <v>209.53605194808915</v>
      </c>
      <c r="C105">
        <v>189.6886947681196</v>
      </c>
      <c r="D105">
        <v>196.97834027756471</v>
      </c>
      <c r="E105">
        <v>183.84812442964176</v>
      </c>
      <c r="F105">
        <v>192.36858911899617</v>
      </c>
    </row>
    <row r="106" spans="1:6" x14ac:dyDescent="0.4">
      <c r="A106">
        <v>174.18108250712976</v>
      </c>
      <c r="B106">
        <v>187.51200109836645</v>
      </c>
      <c r="C106">
        <v>187.18308233947027</v>
      </c>
      <c r="D106">
        <v>175.49421095754951</v>
      </c>
      <c r="E106">
        <v>203.98813426727429</v>
      </c>
      <c r="F106">
        <v>170.50827005296014</v>
      </c>
    </row>
    <row r="107" spans="1:6" x14ac:dyDescent="0.4">
      <c r="A107">
        <v>202.92111508315429</v>
      </c>
      <c r="B107">
        <v>213.43173607892822</v>
      </c>
      <c r="C107">
        <v>173.95771060837433</v>
      </c>
      <c r="D107">
        <v>178.41177901136689</v>
      </c>
      <c r="E107">
        <v>211.05063347495161</v>
      </c>
      <c r="F107">
        <v>201.17186118586687</v>
      </c>
    </row>
    <row r="108" spans="1:6" x14ac:dyDescent="0.4">
      <c r="A108">
        <v>178.59981704095844</v>
      </c>
      <c r="B108">
        <v>212.02647581521887</v>
      </c>
      <c r="C108">
        <v>188.97610566928051</v>
      </c>
      <c r="D108">
        <v>185.49426436511567</v>
      </c>
      <c r="E108">
        <v>185.62334440066479</v>
      </c>
      <c r="F108">
        <v>144.17303241789341</v>
      </c>
    </row>
    <row r="109" spans="1:6" x14ac:dyDescent="0.4">
      <c r="A109">
        <v>171.72353687346913</v>
      </c>
      <c r="B109">
        <v>178.83164724044036</v>
      </c>
      <c r="C109">
        <v>189.43449099897407</v>
      </c>
      <c r="D109">
        <v>203.67490429198369</v>
      </c>
      <c r="E109">
        <v>208.61678017827217</v>
      </c>
      <c r="F109">
        <v>214.65341483708471</v>
      </c>
    </row>
    <row r="110" spans="1:6" x14ac:dyDescent="0.4">
      <c r="A110">
        <v>195.87912498100195</v>
      </c>
      <c r="B110">
        <v>216.48911620577564</v>
      </c>
      <c r="C110">
        <v>205.55160113435704</v>
      </c>
      <c r="D110">
        <v>167.375879350584</v>
      </c>
      <c r="E110">
        <v>195.77435119135771</v>
      </c>
      <c r="F110">
        <v>211.21138666348998</v>
      </c>
    </row>
    <row r="111" spans="1:6" x14ac:dyDescent="0.4">
      <c r="A111">
        <v>214.03016085532727</v>
      </c>
      <c r="B111">
        <v>253.9192114956677</v>
      </c>
      <c r="C111">
        <v>176.14554558822419</v>
      </c>
      <c r="D111">
        <v>222.26634023827501</v>
      </c>
      <c r="E111">
        <v>231.87196853104979</v>
      </c>
      <c r="F111">
        <v>185.8600403968012</v>
      </c>
    </row>
    <row r="112" spans="1:6" x14ac:dyDescent="0.4">
      <c r="A112">
        <v>212.07968125527259</v>
      </c>
      <c r="B112">
        <v>215.56315964990063</v>
      </c>
      <c r="C112">
        <v>208.21059984446038</v>
      </c>
      <c r="D112">
        <v>206.53335519018583</v>
      </c>
      <c r="E112">
        <v>185.84630702680442</v>
      </c>
      <c r="F112">
        <v>194.22066139231902</v>
      </c>
    </row>
    <row r="113" spans="1:6" x14ac:dyDescent="0.4">
      <c r="A113">
        <v>225.41582944104448</v>
      </c>
      <c r="B113">
        <v>190.5855020188028</v>
      </c>
      <c r="C113">
        <v>186.61996869486757</v>
      </c>
      <c r="D113">
        <v>181.32188920862973</v>
      </c>
      <c r="E113">
        <v>217.92695911717601</v>
      </c>
      <c r="F113">
        <v>196.90248841943685</v>
      </c>
    </row>
    <row r="114" spans="1:6" x14ac:dyDescent="0.4">
      <c r="A114">
        <v>176.55195329571143</v>
      </c>
      <c r="B114">
        <v>193.52471604652237</v>
      </c>
      <c r="C114">
        <v>192.27470652840566</v>
      </c>
      <c r="D114">
        <v>218.78247530839872</v>
      </c>
      <c r="E114">
        <v>220.83643266814761</v>
      </c>
      <c r="F114">
        <v>224.76062945788726</v>
      </c>
    </row>
    <row r="115" spans="1:6" x14ac:dyDescent="0.4">
      <c r="A115">
        <v>199.04875949141569</v>
      </c>
      <c r="B115">
        <v>225.57098923716694</v>
      </c>
      <c r="C115">
        <v>206.61411831970327</v>
      </c>
      <c r="D115">
        <v>192.90889718395192</v>
      </c>
      <c r="E115">
        <v>187.36477664351696</v>
      </c>
      <c r="F115">
        <v>180.79479155421723</v>
      </c>
    </row>
    <row r="116" spans="1:6" x14ac:dyDescent="0.4">
      <c r="A116">
        <v>195.04389052162878</v>
      </c>
      <c r="B116">
        <v>153.38876033201814</v>
      </c>
      <c r="C116">
        <v>189.78469193389174</v>
      </c>
      <c r="D116">
        <v>196.59705736121396</v>
      </c>
      <c r="E116">
        <v>195.57230694335885</v>
      </c>
      <c r="F116">
        <v>209.57033989834599</v>
      </c>
    </row>
    <row r="117" spans="1:6" x14ac:dyDescent="0.4">
      <c r="A117">
        <v>219.4590484170476</v>
      </c>
      <c r="B117">
        <v>182.370582074509</v>
      </c>
      <c r="C117">
        <v>174.08926901698578</v>
      </c>
      <c r="D117">
        <v>215.51557033963036</v>
      </c>
      <c r="E117">
        <v>163.01121427677572</v>
      </c>
      <c r="F117">
        <v>188.79757185932249</v>
      </c>
    </row>
    <row r="118" spans="1:6" x14ac:dyDescent="0.4">
      <c r="A118">
        <v>186.73074514954351</v>
      </c>
      <c r="B118">
        <v>193.95854501926806</v>
      </c>
      <c r="C118">
        <v>213.85265022690874</v>
      </c>
      <c r="D118">
        <v>192.75551090249792</v>
      </c>
      <c r="E118">
        <v>222.81494744238444</v>
      </c>
      <c r="F118">
        <v>192.63122845150065</v>
      </c>
    </row>
    <row r="119" spans="1:6" x14ac:dyDescent="0.4">
      <c r="A119">
        <v>191.75774973991793</v>
      </c>
      <c r="B119">
        <v>166.71594999497756</v>
      </c>
      <c r="C119">
        <v>203.24935172102414</v>
      </c>
      <c r="D119">
        <v>212.77937826671405</v>
      </c>
      <c r="E119">
        <v>205.78891103941714</v>
      </c>
      <c r="F119">
        <v>204.64747245132457</v>
      </c>
    </row>
    <row r="120" spans="1:6" x14ac:dyDescent="0.4">
      <c r="A120">
        <v>234.3376086675562</v>
      </c>
      <c r="B120">
        <v>177.66244632657617</v>
      </c>
      <c r="C120">
        <v>216.35194166738074</v>
      </c>
      <c r="D120">
        <v>213.99105258315103</v>
      </c>
      <c r="E120">
        <v>255.75129762291908</v>
      </c>
      <c r="F120">
        <v>197.20253072155174</v>
      </c>
    </row>
    <row r="121" spans="1:6" x14ac:dyDescent="0.4">
      <c r="A121">
        <v>195.42010300501715</v>
      </c>
      <c r="B121">
        <v>209.85610313364305</v>
      </c>
      <c r="C121">
        <v>202.35470452025766</v>
      </c>
      <c r="D121">
        <v>211.84548636956606</v>
      </c>
      <c r="E121">
        <v>228.91420081141405</v>
      </c>
      <c r="F121">
        <v>209.19458216230851</v>
      </c>
    </row>
    <row r="122" spans="1:6" x14ac:dyDescent="0.4">
      <c r="A122">
        <v>181.88477547955699</v>
      </c>
      <c r="B122">
        <v>193.70984369306825</v>
      </c>
      <c r="C122">
        <v>183.1884906598134</v>
      </c>
      <c r="D122">
        <v>195.01706042792648</v>
      </c>
      <c r="E122">
        <v>205.57226940145483</v>
      </c>
      <c r="F122">
        <v>203.04180503007956</v>
      </c>
    </row>
    <row r="123" spans="1:6" x14ac:dyDescent="0.4">
      <c r="A123">
        <v>197.46032699476928</v>
      </c>
      <c r="B123">
        <v>208.24722974357428</v>
      </c>
      <c r="C123">
        <v>204.68521648144815</v>
      </c>
      <c r="D123">
        <v>154.9698259215802</v>
      </c>
      <c r="E123">
        <v>222.69803189847153</v>
      </c>
      <c r="F123">
        <v>176.99633240699768</v>
      </c>
    </row>
    <row r="124" spans="1:6" x14ac:dyDescent="0.4">
      <c r="A124">
        <v>217.41827873047441</v>
      </c>
      <c r="B124">
        <v>175.83418007707223</v>
      </c>
      <c r="C124">
        <v>204.2600731831044</v>
      </c>
      <c r="D124">
        <v>180.01349013065919</v>
      </c>
      <c r="E124">
        <v>201.51842414197745</v>
      </c>
      <c r="F124">
        <v>198.12534952070564</v>
      </c>
    </row>
    <row r="125" spans="1:6" x14ac:dyDescent="0.4">
      <c r="A125">
        <v>162.63231878401712</v>
      </c>
      <c r="B125">
        <v>184.13268258445896</v>
      </c>
      <c r="C125">
        <v>202.54738097282825</v>
      </c>
      <c r="D125">
        <v>212.75311660720035</v>
      </c>
      <c r="E125">
        <v>200.83177837950643</v>
      </c>
      <c r="F125">
        <v>221.02956386806909</v>
      </c>
    </row>
    <row r="126" spans="1:6" x14ac:dyDescent="0.4">
      <c r="A126">
        <v>185.97963895008434</v>
      </c>
      <c r="B126">
        <v>177.84702827630099</v>
      </c>
      <c r="C126">
        <v>161.12783264834434</v>
      </c>
      <c r="D126">
        <v>228.59169399016537</v>
      </c>
      <c r="E126">
        <v>180.76809788472019</v>
      </c>
      <c r="F126">
        <v>179.21349859097973</v>
      </c>
    </row>
    <row r="127" spans="1:6" x14ac:dyDescent="0.4">
      <c r="A127">
        <v>241.27032298129052</v>
      </c>
      <c r="B127">
        <v>226.16425263113342</v>
      </c>
      <c r="C127">
        <v>179.67024683021009</v>
      </c>
      <c r="D127">
        <v>154.83376551419497</v>
      </c>
      <c r="E127">
        <v>173.34552972461097</v>
      </c>
      <c r="F127">
        <v>240.06178642157465</v>
      </c>
    </row>
    <row r="128" spans="1:6" x14ac:dyDescent="0.4">
      <c r="A128">
        <v>184.14523361134343</v>
      </c>
      <c r="B128">
        <v>200.93591552285943</v>
      </c>
      <c r="C128">
        <v>236.26864781836048</v>
      </c>
      <c r="D128">
        <v>219.31466613314115</v>
      </c>
      <c r="E128">
        <v>186.03043422917835</v>
      </c>
      <c r="F128">
        <v>203.63756953447592</v>
      </c>
    </row>
    <row r="129" spans="1:6" x14ac:dyDescent="0.4">
      <c r="A129">
        <v>205.93104232393671</v>
      </c>
      <c r="B129">
        <v>213.94419086864218</v>
      </c>
      <c r="C129">
        <v>224.5609953708481</v>
      </c>
      <c r="D129">
        <v>182.95206751208752</v>
      </c>
      <c r="E129">
        <v>202.35008883464616</v>
      </c>
      <c r="F129">
        <v>160.10737959295511</v>
      </c>
    </row>
    <row r="130" spans="1:6" x14ac:dyDescent="0.4">
      <c r="A130">
        <v>200.55774762586225</v>
      </c>
      <c r="B130">
        <v>190.37129327916773</v>
      </c>
      <c r="C130">
        <v>202.07298853638349</v>
      </c>
      <c r="D130">
        <v>176.49401848320849</v>
      </c>
      <c r="E130">
        <v>204.98293957207352</v>
      </c>
      <c r="F130">
        <v>169.26817402709275</v>
      </c>
    </row>
    <row r="131" spans="1:6" x14ac:dyDescent="0.4">
      <c r="A131">
        <v>220.36572368524503</v>
      </c>
      <c r="B131">
        <v>220.9393874683883</v>
      </c>
      <c r="C131">
        <v>205.78093022340909</v>
      </c>
      <c r="D131">
        <v>229.032162274234</v>
      </c>
      <c r="E131">
        <v>222.95332706125919</v>
      </c>
      <c r="F131">
        <v>219.84585651371162</v>
      </c>
    </row>
    <row r="132" spans="1:6" x14ac:dyDescent="0.4">
      <c r="A132">
        <v>205.83838755119359</v>
      </c>
      <c r="B132">
        <v>199.59070464683464</v>
      </c>
      <c r="C132">
        <v>175.29525899153668</v>
      </c>
      <c r="D132">
        <v>197.24116150900954</v>
      </c>
      <c r="E132">
        <v>204.44651959696785</v>
      </c>
      <c r="F132">
        <v>169.39704942633398</v>
      </c>
    </row>
    <row r="133" spans="1:6" x14ac:dyDescent="0.4">
      <c r="A133">
        <v>191.70108821999747</v>
      </c>
      <c r="B133">
        <v>208.93348897079704</v>
      </c>
      <c r="C133">
        <v>224.74744178471155</v>
      </c>
      <c r="D133">
        <v>235.16115612001158</v>
      </c>
      <c r="E133">
        <v>227.35100679274183</v>
      </c>
      <c r="F133">
        <v>167.28292899206281</v>
      </c>
    </row>
    <row r="134" spans="1:6" x14ac:dyDescent="0.4">
      <c r="A134">
        <v>211.64912646345329</v>
      </c>
      <c r="B134">
        <v>214.16942723153625</v>
      </c>
      <c r="C134">
        <v>178.54824869136792</v>
      </c>
      <c r="D134">
        <v>167.12449501501396</v>
      </c>
      <c r="E134">
        <v>242.90759534342214</v>
      </c>
      <c r="F134">
        <v>187.33860593347345</v>
      </c>
    </row>
    <row r="135" spans="1:6" x14ac:dyDescent="0.4">
      <c r="A135">
        <v>200.40010945667746</v>
      </c>
      <c r="B135">
        <v>166.92795320996083</v>
      </c>
      <c r="C135">
        <v>201.59820956469048</v>
      </c>
      <c r="D135">
        <v>198.59355739317834</v>
      </c>
      <c r="E135">
        <v>222.24928721261676</v>
      </c>
      <c r="F135">
        <v>194.648487700033</v>
      </c>
    </row>
    <row r="136" spans="1:6" x14ac:dyDescent="0.4">
      <c r="A136">
        <v>174.0715793450363</v>
      </c>
      <c r="B136">
        <v>192.95609995897394</v>
      </c>
      <c r="C136">
        <v>186.91514520032797</v>
      </c>
      <c r="D136">
        <v>203.89763954444788</v>
      </c>
      <c r="E136">
        <v>225.18427208997309</v>
      </c>
      <c r="F136">
        <v>211.95505774376215</v>
      </c>
    </row>
    <row r="137" spans="1:6" x14ac:dyDescent="0.4">
      <c r="A137">
        <v>199.8508201315417</v>
      </c>
      <c r="B137">
        <v>168.87872839579359</v>
      </c>
      <c r="C137">
        <v>187.5658886594465</v>
      </c>
      <c r="D137">
        <v>221.62937562388834</v>
      </c>
      <c r="E137">
        <v>185.2784640097525</v>
      </c>
      <c r="F137">
        <v>215.81079231982585</v>
      </c>
    </row>
    <row r="138" spans="1:6" x14ac:dyDescent="0.4">
      <c r="A138">
        <v>187.90012796234805</v>
      </c>
      <c r="B138">
        <v>195.38395059062168</v>
      </c>
      <c r="C138">
        <v>202.82218479696894</v>
      </c>
      <c r="D138">
        <v>225.53638296376448</v>
      </c>
      <c r="E138">
        <v>208.07262949820142</v>
      </c>
      <c r="F138">
        <v>174.08222043304704</v>
      </c>
    </row>
    <row r="139" spans="1:6" x14ac:dyDescent="0.4">
      <c r="A139">
        <v>227.23841134866234</v>
      </c>
      <c r="B139">
        <v>211.34771991928574</v>
      </c>
      <c r="C139">
        <v>170.91954355710186</v>
      </c>
      <c r="D139">
        <v>209.54632923821919</v>
      </c>
      <c r="E139">
        <v>193.89765434898436</v>
      </c>
      <c r="F139">
        <v>197.75773176224902</v>
      </c>
    </row>
    <row r="140" spans="1:6" x14ac:dyDescent="0.4">
      <c r="A140">
        <v>243.47457434050739</v>
      </c>
      <c r="B140">
        <v>223.03631845279597</v>
      </c>
      <c r="C140">
        <v>162.31199475005269</v>
      </c>
      <c r="D140">
        <v>216.95789251243696</v>
      </c>
      <c r="E140">
        <v>179.12141225242522</v>
      </c>
      <c r="F140">
        <v>200.77666300057899</v>
      </c>
    </row>
    <row r="141" spans="1:6" x14ac:dyDescent="0.4">
      <c r="A141">
        <v>200.56538738135714</v>
      </c>
      <c r="B141">
        <v>215.30966073914897</v>
      </c>
      <c r="C141">
        <v>171.40407685947139</v>
      </c>
      <c r="D141">
        <v>217.03692760202102</v>
      </c>
      <c r="E141">
        <v>200.2975866664201</v>
      </c>
      <c r="F141">
        <v>150.55586623493582</v>
      </c>
    </row>
    <row r="142" spans="1:6" x14ac:dyDescent="0.4">
      <c r="A142">
        <v>195.05175765079912</v>
      </c>
      <c r="B142">
        <v>219.70365701708943</v>
      </c>
      <c r="C142">
        <v>184.37046997423749</v>
      </c>
      <c r="D142">
        <v>222.00386006734334</v>
      </c>
      <c r="E142">
        <v>201.81935320142657</v>
      </c>
      <c r="F142">
        <v>187.76941083633574</v>
      </c>
    </row>
    <row r="143" spans="1:6" x14ac:dyDescent="0.4">
      <c r="A143">
        <v>202.52271092904266</v>
      </c>
      <c r="B143">
        <v>203.43243300449103</v>
      </c>
      <c r="C143">
        <v>201.51076164911501</v>
      </c>
      <c r="D143">
        <v>191.45702531677671</v>
      </c>
      <c r="E143">
        <v>178.04652593913488</v>
      </c>
      <c r="F143">
        <v>212.02097337227315</v>
      </c>
    </row>
    <row r="144" spans="1:6" x14ac:dyDescent="0.4">
      <c r="A144">
        <v>202.63378296949668</v>
      </c>
      <c r="B144">
        <v>166.45656210603192</v>
      </c>
      <c r="C144">
        <v>221.62664713978302</v>
      </c>
      <c r="D144">
        <v>193.95213308162056</v>
      </c>
      <c r="E144">
        <v>223.61621227464639</v>
      </c>
      <c r="F144">
        <v>220.9393874683883</v>
      </c>
    </row>
    <row r="145" spans="1:6" x14ac:dyDescent="0.4">
      <c r="A145">
        <v>166.27411746885628</v>
      </c>
      <c r="B145">
        <v>171.97082848288119</v>
      </c>
      <c r="C145">
        <v>218.34932845667936</v>
      </c>
      <c r="D145">
        <v>200.08949427865446</v>
      </c>
      <c r="E145">
        <v>233.9370672008954</v>
      </c>
      <c r="F145">
        <v>141.88256096094847</v>
      </c>
    </row>
    <row r="146" spans="1:6" x14ac:dyDescent="0.4">
      <c r="A146">
        <v>197.36312474851729</v>
      </c>
      <c r="B146">
        <v>196.68550572096137</v>
      </c>
      <c r="C146">
        <v>214.0262272907421</v>
      </c>
      <c r="D146">
        <v>208.63860805111472</v>
      </c>
      <c r="E146">
        <v>204.81268216390163</v>
      </c>
      <c r="F146">
        <v>197.70229806017596</v>
      </c>
    </row>
    <row r="147" spans="1:6" x14ac:dyDescent="0.4">
      <c r="A147">
        <v>206.76457148074405</v>
      </c>
      <c r="B147">
        <v>188.09612407058012</v>
      </c>
      <c r="C147">
        <v>240.08470568805933</v>
      </c>
      <c r="D147">
        <v>241.09188012080267</v>
      </c>
      <c r="E147">
        <v>178.37885530316271</v>
      </c>
      <c r="F147">
        <v>182.3457528691506</v>
      </c>
    </row>
    <row r="148" spans="1:6" x14ac:dyDescent="0.4">
      <c r="A148">
        <v>222.05997589044273</v>
      </c>
      <c r="B148">
        <v>207.41301846574061</v>
      </c>
      <c r="C148">
        <v>202.51807250606362</v>
      </c>
      <c r="D148">
        <v>204.67575773654971</v>
      </c>
      <c r="E148">
        <v>184.09912222996354</v>
      </c>
      <c r="F148">
        <v>201.62431206263136</v>
      </c>
    </row>
    <row r="149" spans="1:6" x14ac:dyDescent="0.4">
      <c r="A149">
        <v>186.78599695267621</v>
      </c>
      <c r="B149">
        <v>223.31476025574375</v>
      </c>
      <c r="C149">
        <v>207.9433448263444</v>
      </c>
      <c r="D149">
        <v>219.24649950524326</v>
      </c>
      <c r="E149">
        <v>230.08071871590801</v>
      </c>
      <c r="F149">
        <v>214.3410488817608</v>
      </c>
    </row>
    <row r="150" spans="1:6" x14ac:dyDescent="0.4">
      <c r="A150">
        <v>186.81832948932424</v>
      </c>
      <c r="B150">
        <v>182.13470462360419</v>
      </c>
      <c r="C150">
        <v>206.8667304731207</v>
      </c>
      <c r="D150">
        <v>209.89239197224379</v>
      </c>
      <c r="E150">
        <v>197.41251031082356</v>
      </c>
      <c r="F150">
        <v>200.9068116924027</v>
      </c>
    </row>
    <row r="151" spans="1:6" x14ac:dyDescent="0.4">
      <c r="A151">
        <v>195.36039467784576</v>
      </c>
      <c r="B151">
        <v>201.3389580999501</v>
      </c>
      <c r="C151">
        <v>166.73432178795338</v>
      </c>
      <c r="D151">
        <v>206.25962002231972</v>
      </c>
      <c r="E151">
        <v>209.03332875168417</v>
      </c>
      <c r="F151">
        <v>175.97642504842952</v>
      </c>
    </row>
    <row r="152" spans="1:6" x14ac:dyDescent="0.4">
      <c r="A152">
        <v>213.14936071139527</v>
      </c>
      <c r="B152">
        <v>189.13071976858191</v>
      </c>
      <c r="C152">
        <v>234.00828063604422</v>
      </c>
      <c r="D152">
        <v>209.1249148681527</v>
      </c>
      <c r="E152">
        <v>257.05660441890359</v>
      </c>
      <c r="F152">
        <v>187.93869053770322</v>
      </c>
    </row>
    <row r="153" spans="1:6" x14ac:dyDescent="0.4">
      <c r="A153">
        <v>179.33914528402966</v>
      </c>
      <c r="B153">
        <v>206.37057837593602</v>
      </c>
      <c r="C153">
        <v>212.08518369821832</v>
      </c>
      <c r="D153">
        <v>217.62714418873657</v>
      </c>
      <c r="E153">
        <v>252.170071285218</v>
      </c>
      <c r="F153">
        <v>217.82882463885471</v>
      </c>
    </row>
    <row r="154" spans="1:6" x14ac:dyDescent="0.4">
      <c r="A154">
        <v>210.84624727809569</v>
      </c>
      <c r="B154">
        <v>174.33869793894701</v>
      </c>
      <c r="C154">
        <v>222.24928721261676</v>
      </c>
      <c r="D154">
        <v>212.64456841454376</v>
      </c>
      <c r="E154">
        <v>170.39440131629817</v>
      </c>
      <c r="F154">
        <v>194.0641373541439</v>
      </c>
    </row>
    <row r="155" spans="1:6" x14ac:dyDescent="0.4">
      <c r="A155">
        <v>204.75913566333475</v>
      </c>
      <c r="B155">
        <v>212.29520876222523</v>
      </c>
      <c r="C155">
        <v>219.57978383870795</v>
      </c>
      <c r="D155">
        <v>152.0106939598918</v>
      </c>
      <c r="E155">
        <v>196.06802703056019</v>
      </c>
      <c r="F155">
        <v>210.63945092028007</v>
      </c>
    </row>
    <row r="156" spans="1:6" x14ac:dyDescent="0.4">
      <c r="A156">
        <v>221.48717612726614</v>
      </c>
      <c r="B156">
        <v>183.570978656644</v>
      </c>
      <c r="C156">
        <v>216.46549208089709</v>
      </c>
      <c r="D156">
        <v>195.43108515354106</v>
      </c>
      <c r="E156">
        <v>174.33169482974336</v>
      </c>
      <c r="F156">
        <v>223.75500116613694</v>
      </c>
    </row>
    <row r="157" spans="1:6" x14ac:dyDescent="0.4">
      <c r="A157">
        <v>174.99389792210422</v>
      </c>
      <c r="B157">
        <v>219.11803337861784</v>
      </c>
      <c r="C157">
        <v>207.55248947825748</v>
      </c>
      <c r="D157">
        <v>183.4031768841669</v>
      </c>
      <c r="E157">
        <v>171.34018485667184</v>
      </c>
      <c r="F157">
        <v>207.9433448263444</v>
      </c>
    </row>
    <row r="158" spans="1:6" x14ac:dyDescent="0.4">
      <c r="A158">
        <v>193.40366230171639</v>
      </c>
      <c r="B158">
        <v>186.18623067159206</v>
      </c>
      <c r="C158">
        <v>227.7460458164569</v>
      </c>
      <c r="D158">
        <v>196.0337163429358</v>
      </c>
      <c r="E158">
        <v>206.5252834247076</v>
      </c>
      <c r="F158">
        <v>200.21036612452008</v>
      </c>
    </row>
    <row r="159" spans="1:6" x14ac:dyDescent="0.4">
      <c r="A159">
        <v>229.86898834933527</v>
      </c>
      <c r="B159">
        <v>191.93069015746005</v>
      </c>
      <c r="C159">
        <v>228.66408976842649</v>
      </c>
      <c r="D159">
        <v>202.059141479549</v>
      </c>
      <c r="E159">
        <v>211.16309249482583</v>
      </c>
      <c r="F159">
        <v>191.65106601139996</v>
      </c>
    </row>
    <row r="160" spans="1:6" x14ac:dyDescent="0.4">
      <c r="A160">
        <v>230.34892870346084</v>
      </c>
      <c r="B160">
        <v>201.84238615474897</v>
      </c>
      <c r="C160">
        <v>204.17558112530969</v>
      </c>
      <c r="D160">
        <v>190.00892785261385</v>
      </c>
      <c r="E160">
        <v>216.69200173637364</v>
      </c>
      <c r="F160">
        <v>167.13631844613701</v>
      </c>
    </row>
    <row r="161" spans="1:6" x14ac:dyDescent="0.4">
      <c r="A161">
        <v>198.34344635019079</v>
      </c>
      <c r="B161">
        <v>182.88599272200372</v>
      </c>
      <c r="C161">
        <v>170.7199094700627</v>
      </c>
      <c r="D161">
        <v>213.63951014354825</v>
      </c>
      <c r="E161">
        <v>216.93815647740848</v>
      </c>
      <c r="F161">
        <v>219.92862053157296</v>
      </c>
    </row>
    <row r="162" spans="1:6" x14ac:dyDescent="0.4">
      <c r="A162">
        <v>188.52445060038008</v>
      </c>
      <c r="B162">
        <v>195.98533122480148</v>
      </c>
      <c r="C162">
        <v>209.39057827054057</v>
      </c>
      <c r="D162">
        <v>181.64130374789238</v>
      </c>
      <c r="E162">
        <v>197.80852704134304</v>
      </c>
      <c r="F162">
        <v>238.65206963382661</v>
      </c>
    </row>
    <row r="163" spans="1:6" x14ac:dyDescent="0.4">
      <c r="A163">
        <v>223.09880073880777</v>
      </c>
      <c r="B163">
        <v>217.93150659068488</v>
      </c>
      <c r="C163">
        <v>201.75944023794727</v>
      </c>
      <c r="D163">
        <v>218.9952061191434</v>
      </c>
      <c r="E163">
        <v>224.31252141832374</v>
      </c>
      <c r="F163">
        <v>199.12533894530497</v>
      </c>
    </row>
    <row r="164" spans="1:6" x14ac:dyDescent="0.4">
      <c r="A164">
        <v>174.76493263093289</v>
      </c>
      <c r="B164">
        <v>193.10894054360688</v>
      </c>
      <c r="C164">
        <v>209.81640368991066</v>
      </c>
      <c r="D164">
        <v>197.44952674518572</v>
      </c>
      <c r="E164">
        <v>190.28013917268254</v>
      </c>
      <c r="F164">
        <v>214.54955054214224</v>
      </c>
    </row>
    <row r="165" spans="1:6" x14ac:dyDescent="0.4">
      <c r="A165">
        <v>189.91174834372941</v>
      </c>
      <c r="B165">
        <v>193.74037997768028</v>
      </c>
      <c r="C165">
        <v>196.04306140099652</v>
      </c>
      <c r="D165">
        <v>163.67587300483137</v>
      </c>
      <c r="E165">
        <v>228.42266439984087</v>
      </c>
      <c r="F165">
        <v>209.32400325837079</v>
      </c>
    </row>
    <row r="166" spans="1:6" x14ac:dyDescent="0.4">
      <c r="A166">
        <v>220.28623384831008</v>
      </c>
      <c r="B166">
        <v>197.4217644194141</v>
      </c>
      <c r="C166">
        <v>205.49280230188742</v>
      </c>
      <c r="D166">
        <v>225.93906174297445</v>
      </c>
      <c r="E166">
        <v>178.3376551931724</v>
      </c>
      <c r="F166">
        <v>186.63911355833989</v>
      </c>
    </row>
    <row r="167" spans="1:6" x14ac:dyDescent="0.4">
      <c r="A167">
        <v>194.73880052391905</v>
      </c>
      <c r="B167">
        <v>180.52371665835381</v>
      </c>
      <c r="C167">
        <v>217.59108272381127</v>
      </c>
      <c r="D167">
        <v>220.74712028843351</v>
      </c>
      <c r="E167">
        <v>217.4719843926141</v>
      </c>
      <c r="F167">
        <v>181.94234649417922</v>
      </c>
    </row>
    <row r="168" spans="1:6" x14ac:dyDescent="0.4">
      <c r="A168">
        <v>192.67379280354362</v>
      </c>
      <c r="B168">
        <v>189.45208972145338</v>
      </c>
      <c r="C168">
        <v>200.94050847110339</v>
      </c>
      <c r="D168">
        <v>227.81835064524785</v>
      </c>
      <c r="E168">
        <v>198.02389538672287</v>
      </c>
      <c r="F168">
        <v>193.11055489670252</v>
      </c>
    </row>
    <row r="169" spans="1:6" x14ac:dyDescent="0.4">
      <c r="A169">
        <v>189.06860128045082</v>
      </c>
      <c r="B169">
        <v>193.32444531319197</v>
      </c>
      <c r="C169">
        <v>211.76354089693632</v>
      </c>
      <c r="D169">
        <v>231.29180186078884</v>
      </c>
      <c r="E169">
        <v>222.69221113238018</v>
      </c>
      <c r="F169">
        <v>202.79592313745525</v>
      </c>
    </row>
    <row r="170" spans="1:6" x14ac:dyDescent="0.4">
      <c r="A170">
        <v>220.92083377647214</v>
      </c>
      <c r="B170">
        <v>173.5376604803605</v>
      </c>
      <c r="C170">
        <v>233.52470230311155</v>
      </c>
      <c r="D170">
        <v>183.38807927211747</v>
      </c>
      <c r="E170">
        <v>212.15689735545311</v>
      </c>
      <c r="F170">
        <v>201.30216903926339</v>
      </c>
    </row>
    <row r="171" spans="1:6" x14ac:dyDescent="0.4">
      <c r="A171">
        <v>227.70211722236127</v>
      </c>
      <c r="B171">
        <v>181.76685949147213</v>
      </c>
      <c r="C171">
        <v>184.01081029442139</v>
      </c>
      <c r="D171">
        <v>213.30358827544842</v>
      </c>
      <c r="E171">
        <v>198.29738044354599</v>
      </c>
      <c r="F171">
        <v>183.95810507645365</v>
      </c>
    </row>
    <row r="172" spans="1:6" x14ac:dyDescent="0.4">
      <c r="A172">
        <v>178.86106939404272</v>
      </c>
      <c r="B172">
        <v>210.77896740753204</v>
      </c>
      <c r="C172">
        <v>218.96160028991289</v>
      </c>
      <c r="D172">
        <v>224.08032742096111</v>
      </c>
      <c r="E172">
        <v>196.23169060214423</v>
      </c>
      <c r="F172">
        <v>182.55038917704951</v>
      </c>
    </row>
    <row r="173" spans="1:6" x14ac:dyDescent="0.4">
      <c r="A173">
        <v>209.39912752073724</v>
      </c>
      <c r="B173">
        <v>201.01863406598568</v>
      </c>
      <c r="C173">
        <v>203.29123395204078</v>
      </c>
      <c r="D173">
        <v>215.5838733917335</v>
      </c>
      <c r="E173">
        <v>197.43563421361614</v>
      </c>
      <c r="F173">
        <v>223.41766958124936</v>
      </c>
    </row>
    <row r="174" spans="1:6" x14ac:dyDescent="0.4">
      <c r="A174">
        <v>207.64127889851807</v>
      </c>
      <c r="B174">
        <v>205.0871676648967</v>
      </c>
      <c r="C174">
        <v>178.52919477736577</v>
      </c>
      <c r="D174">
        <v>189.42744241503533</v>
      </c>
      <c r="E174">
        <v>172.08878994570114</v>
      </c>
      <c r="F174">
        <v>209.65446815825999</v>
      </c>
    </row>
    <row r="175" spans="1:6" x14ac:dyDescent="0.4">
      <c r="A175">
        <v>193.5069808998378</v>
      </c>
      <c r="B175">
        <v>186.04021129722241</v>
      </c>
      <c r="C175">
        <v>166.96396920015104</v>
      </c>
      <c r="D175">
        <v>186.07336237910204</v>
      </c>
      <c r="E175">
        <v>212.34329829458147</v>
      </c>
      <c r="F175">
        <v>218.47556632128544</v>
      </c>
    </row>
    <row r="176" spans="1:6" x14ac:dyDescent="0.4">
      <c r="A176">
        <v>172.86176949273795</v>
      </c>
      <c r="B176">
        <v>203.29432623402681</v>
      </c>
      <c r="C176">
        <v>179.42504705861211</v>
      </c>
      <c r="D176">
        <v>189.95167516113725</v>
      </c>
      <c r="E176">
        <v>208.61341504787561</v>
      </c>
      <c r="F176">
        <v>225.02952156646643</v>
      </c>
    </row>
    <row r="177" spans="1:6" x14ac:dyDescent="0.4">
      <c r="A177">
        <v>197.09125404478982</v>
      </c>
      <c r="B177">
        <v>180.68046807020437</v>
      </c>
      <c r="C177">
        <v>183.43555489555001</v>
      </c>
      <c r="D177">
        <v>157.96715666074306</v>
      </c>
      <c r="E177">
        <v>206.55918483971618</v>
      </c>
      <c r="F177">
        <v>208.28890733828302</v>
      </c>
    </row>
    <row r="178" spans="1:6" x14ac:dyDescent="0.4">
      <c r="A178">
        <v>195.04545939998934</v>
      </c>
      <c r="B178">
        <v>222.56742845929693</v>
      </c>
      <c r="C178">
        <v>187.6529955145088</v>
      </c>
      <c r="D178">
        <v>201.23318386613391</v>
      </c>
      <c r="E178">
        <v>191.11551005626097</v>
      </c>
      <c r="F178">
        <v>229.6193320536986</v>
      </c>
    </row>
    <row r="179" spans="1:6" x14ac:dyDescent="0.4">
      <c r="A179">
        <v>194.54216776939575</v>
      </c>
      <c r="B179">
        <v>214.87239842390409</v>
      </c>
      <c r="C179">
        <v>177.65098669333383</v>
      </c>
      <c r="D179">
        <v>209.73880105448188</v>
      </c>
      <c r="E179">
        <v>185.07510099443607</v>
      </c>
      <c r="F179">
        <v>178.71877894795034</v>
      </c>
    </row>
    <row r="180" spans="1:6" x14ac:dyDescent="0.4">
      <c r="A180">
        <v>217.7583842742024</v>
      </c>
      <c r="B180">
        <v>234.42473825998604</v>
      </c>
      <c r="C180">
        <v>192.95773704943713</v>
      </c>
      <c r="D180">
        <v>186.3102402741788</v>
      </c>
      <c r="E180">
        <v>231.96491888957098</v>
      </c>
      <c r="F180">
        <v>192.09139787126333</v>
      </c>
    </row>
    <row r="181" spans="1:6" x14ac:dyDescent="0.4">
      <c r="A181">
        <v>200.21955202100798</v>
      </c>
      <c r="B181">
        <v>225.26562639104668</v>
      </c>
      <c r="C181">
        <v>214.23832145519555</v>
      </c>
      <c r="D181">
        <v>205.80807864025701</v>
      </c>
      <c r="E181">
        <v>199.66109953675186</v>
      </c>
      <c r="F181">
        <v>211.07914613385219</v>
      </c>
    </row>
    <row r="182" spans="1:6" x14ac:dyDescent="0.4">
      <c r="A182">
        <v>200.33583091862965</v>
      </c>
      <c r="B182">
        <v>186.32958977395901</v>
      </c>
      <c r="C182">
        <v>211.62195530923782</v>
      </c>
      <c r="D182">
        <v>198.56443082535407</v>
      </c>
      <c r="E182">
        <v>198.02234924572986</v>
      </c>
      <c r="F182">
        <v>145.22222550585866</v>
      </c>
    </row>
    <row r="183" spans="1:6" x14ac:dyDescent="0.4">
      <c r="A183">
        <v>205.50073764316039</v>
      </c>
      <c r="B183">
        <v>189.79342308302876</v>
      </c>
      <c r="C183">
        <v>202.36393589148065</v>
      </c>
      <c r="D183">
        <v>211.60747160611209</v>
      </c>
      <c r="E183">
        <v>190.93276983330725</v>
      </c>
      <c r="F183">
        <v>182.18709151842631</v>
      </c>
    </row>
    <row r="184" spans="1:6" x14ac:dyDescent="0.4">
      <c r="A184">
        <v>228.78859959309921</v>
      </c>
      <c r="B184">
        <v>180.03613654873334</v>
      </c>
      <c r="C184">
        <v>192.63286554196384</v>
      </c>
      <c r="D184">
        <v>218.57188181020319</v>
      </c>
      <c r="E184">
        <v>198.68405211600475</v>
      </c>
      <c r="F184">
        <v>181.95385160215665</v>
      </c>
    </row>
    <row r="185" spans="1:6" x14ac:dyDescent="0.4">
      <c r="A185">
        <v>176.94585545104928</v>
      </c>
      <c r="B185">
        <v>196.68550572096137</v>
      </c>
      <c r="C185">
        <v>203.87894942832645</v>
      </c>
      <c r="D185">
        <v>160.15194483334199</v>
      </c>
      <c r="E185">
        <v>189.11121110722888</v>
      </c>
      <c r="F185">
        <v>198.05004335939884</v>
      </c>
    </row>
    <row r="186" spans="1:6" x14ac:dyDescent="0.4">
      <c r="A186">
        <v>175.55564732465427</v>
      </c>
      <c r="B186">
        <v>230.73182597290725</v>
      </c>
      <c r="C186">
        <v>227.54723027464934</v>
      </c>
      <c r="D186">
        <v>213.20067894994281</v>
      </c>
      <c r="E186">
        <v>166.18498698808253</v>
      </c>
      <c r="F186">
        <v>164.9530764145311</v>
      </c>
    </row>
    <row r="187" spans="1:6" x14ac:dyDescent="0.4">
      <c r="A187">
        <v>173.0602212366648</v>
      </c>
      <c r="B187">
        <v>182.83738023019396</v>
      </c>
      <c r="C187">
        <v>203.09908045892371</v>
      </c>
      <c r="D187">
        <v>203.35483036906226</v>
      </c>
      <c r="E187">
        <v>187.24874785693828</v>
      </c>
      <c r="F187">
        <v>199.09778125584126</v>
      </c>
    </row>
    <row r="188" spans="1:6" x14ac:dyDescent="0.4">
      <c r="A188">
        <v>173.52297214092687</v>
      </c>
      <c r="B188">
        <v>193.88642208941747</v>
      </c>
      <c r="C188">
        <v>221.68435457861051</v>
      </c>
      <c r="D188">
        <v>216.07145350135397</v>
      </c>
      <c r="E188">
        <v>182.95647856139112</v>
      </c>
      <c r="F188">
        <v>239.67143129557371</v>
      </c>
    </row>
    <row r="189" spans="1:6" x14ac:dyDescent="0.4">
      <c r="A189">
        <v>194.15681486425456</v>
      </c>
      <c r="B189">
        <v>179.52863850514404</v>
      </c>
      <c r="C189">
        <v>208.50945980346296</v>
      </c>
      <c r="D189">
        <v>215.98286871740129</v>
      </c>
      <c r="E189">
        <v>206.57209966448136</v>
      </c>
      <c r="F189">
        <v>195.96971065329853</v>
      </c>
    </row>
    <row r="190" spans="1:6" x14ac:dyDescent="0.4">
      <c r="A190">
        <v>214.73156316933455</v>
      </c>
      <c r="B190">
        <v>168.09528965968639</v>
      </c>
      <c r="C190">
        <v>182.18481778167188</v>
      </c>
      <c r="D190">
        <v>192.60994627547916</v>
      </c>
      <c r="E190">
        <v>169.97139533050358</v>
      </c>
      <c r="F190">
        <v>168.00215740222484</v>
      </c>
    </row>
    <row r="191" spans="1:6" x14ac:dyDescent="0.4">
      <c r="A191">
        <v>225.45707502576988</v>
      </c>
      <c r="B191">
        <v>230.22851160494611</v>
      </c>
      <c r="C191">
        <v>207.68736754253041</v>
      </c>
      <c r="D191">
        <v>234.85674824332818</v>
      </c>
      <c r="E191">
        <v>194.44999048137106</v>
      </c>
      <c r="F191">
        <v>191.91077222349122</v>
      </c>
    </row>
    <row r="192" spans="1:6" x14ac:dyDescent="0.4">
      <c r="A192">
        <v>187.37971509399358</v>
      </c>
      <c r="B192">
        <v>176.09561432909686</v>
      </c>
      <c r="C192">
        <v>193.26132638088893</v>
      </c>
      <c r="D192">
        <v>212.04298314405605</v>
      </c>
      <c r="E192">
        <v>182.57721927075181</v>
      </c>
      <c r="F192">
        <v>159.41270753974095</v>
      </c>
    </row>
    <row r="193" spans="1:6" x14ac:dyDescent="0.4">
      <c r="A193">
        <v>217.92463990568649</v>
      </c>
      <c r="B193">
        <v>184.06551640073303</v>
      </c>
      <c r="C193">
        <v>190.00374373281375</v>
      </c>
      <c r="D193">
        <v>215.0099367601797</v>
      </c>
      <c r="E193">
        <v>214.14782673236914</v>
      </c>
      <c r="F193">
        <v>185.91893017874099</v>
      </c>
    </row>
    <row r="194" spans="1:6" x14ac:dyDescent="0.4">
      <c r="A194">
        <v>184.59788912441581</v>
      </c>
      <c r="B194">
        <v>188.7366357143037</v>
      </c>
      <c r="C194">
        <v>214.38856997992843</v>
      </c>
      <c r="D194">
        <v>212.07233708555577</v>
      </c>
      <c r="E194">
        <v>224.40888238197658</v>
      </c>
      <c r="F194">
        <v>165.84137988975272</v>
      </c>
    </row>
    <row r="195" spans="1:6" x14ac:dyDescent="0.4">
      <c r="A195">
        <v>215.41036454000277</v>
      </c>
      <c r="B195">
        <v>174.69012669171207</v>
      </c>
      <c r="C195">
        <v>207.42447809898295</v>
      </c>
      <c r="D195">
        <v>209.00963641470298</v>
      </c>
      <c r="E195">
        <v>202.50265657086857</v>
      </c>
      <c r="F195">
        <v>213.54314917989541</v>
      </c>
    </row>
    <row r="196" spans="1:6" x14ac:dyDescent="0.4">
      <c r="A196">
        <v>149.55360307358205</v>
      </c>
      <c r="B196">
        <v>177.53639036091045</v>
      </c>
      <c r="C196">
        <v>182.6909970579436</v>
      </c>
      <c r="D196">
        <v>222.77688508911524</v>
      </c>
      <c r="E196">
        <v>182.83515196817461</v>
      </c>
      <c r="F196">
        <v>214.04387148795649</v>
      </c>
    </row>
    <row r="197" spans="1:6" x14ac:dyDescent="0.4">
      <c r="A197">
        <v>177.97654032183345</v>
      </c>
      <c r="B197">
        <v>190.67426870169584</v>
      </c>
      <c r="C197">
        <v>215.05254658695776</v>
      </c>
      <c r="D197">
        <v>159.92675394518301</v>
      </c>
      <c r="E197">
        <v>165.12933648773469</v>
      </c>
      <c r="F197">
        <v>196.10079157719156</v>
      </c>
    </row>
    <row r="198" spans="1:6" x14ac:dyDescent="0.4">
      <c r="A198">
        <v>188.8940692471806</v>
      </c>
      <c r="B198">
        <v>182.10278135957196</v>
      </c>
      <c r="C198">
        <v>226.23637556098402</v>
      </c>
      <c r="D198">
        <v>191.42014530661982</v>
      </c>
      <c r="E198">
        <v>192.15754087344976</v>
      </c>
      <c r="F198">
        <v>211.38187144533731</v>
      </c>
    </row>
    <row r="199" spans="1:6" x14ac:dyDescent="0.4">
      <c r="A199">
        <v>235.56278898031451</v>
      </c>
      <c r="B199">
        <v>231.60785126965493</v>
      </c>
      <c r="C199">
        <v>157.78453012462705</v>
      </c>
      <c r="D199">
        <v>210.55670963978628</v>
      </c>
      <c r="E199">
        <v>202.96442976832623</v>
      </c>
      <c r="F199">
        <v>222.29767233075108</v>
      </c>
    </row>
    <row r="200" spans="1:6" x14ac:dyDescent="0.4">
      <c r="A200">
        <v>237.48227754840627</v>
      </c>
      <c r="B200">
        <v>168.90956026618369</v>
      </c>
      <c r="C200">
        <v>208.20894001662964</v>
      </c>
      <c r="D200">
        <v>203.48059074894991</v>
      </c>
      <c r="E200">
        <v>186.98517629236449</v>
      </c>
      <c r="F200">
        <v>218.03923623810988</v>
      </c>
    </row>
    <row r="201" spans="1:6" x14ac:dyDescent="0.4">
      <c r="A201">
        <v>177.61383383476641</v>
      </c>
      <c r="B201">
        <v>176.22635419247672</v>
      </c>
      <c r="C201">
        <v>179.23978298786096</v>
      </c>
      <c r="D201">
        <v>185.57773324137088</v>
      </c>
      <c r="E201">
        <v>198.70092324272264</v>
      </c>
      <c r="F201">
        <v>206.98855728842318</v>
      </c>
    </row>
    <row r="202" spans="1:6" x14ac:dyDescent="0.4">
      <c r="A202">
        <v>227.2461875283625</v>
      </c>
      <c r="B202">
        <v>173.20355760166422</v>
      </c>
      <c r="C202">
        <v>178.16630639135838</v>
      </c>
      <c r="D202">
        <v>236.36414476204664</v>
      </c>
      <c r="E202">
        <v>235.93313522287644</v>
      </c>
      <c r="F202">
        <v>220.36572368524503</v>
      </c>
    </row>
    <row r="203" spans="1:6" x14ac:dyDescent="0.4">
      <c r="A203">
        <v>174.15643520071171</v>
      </c>
      <c r="B203">
        <v>203.01083673548419</v>
      </c>
      <c r="C203">
        <v>188.17638697801158</v>
      </c>
      <c r="D203">
        <v>164.97444954002276</v>
      </c>
      <c r="E203">
        <v>219.93112164200284</v>
      </c>
      <c r="F203">
        <v>181.06477505643852</v>
      </c>
    </row>
    <row r="204" spans="1:6" x14ac:dyDescent="0.4">
      <c r="A204">
        <v>199.01046976447105</v>
      </c>
      <c r="B204">
        <v>207.33930392016191</v>
      </c>
      <c r="C204">
        <v>195.11485384573461</v>
      </c>
      <c r="D204">
        <v>191.51229985727696</v>
      </c>
      <c r="E204">
        <v>200.91906713350909</v>
      </c>
      <c r="F204">
        <v>209.19799276744016</v>
      </c>
    </row>
    <row r="205" spans="1:6" x14ac:dyDescent="0.4">
      <c r="A205">
        <v>207.59357590141008</v>
      </c>
      <c r="B205">
        <v>182.4629185241065</v>
      </c>
      <c r="C205">
        <v>190.10415194788948</v>
      </c>
      <c r="D205">
        <v>223.08388502569869</v>
      </c>
      <c r="E205">
        <v>194.94284566026181</v>
      </c>
      <c r="F205">
        <v>208.94024196895771</v>
      </c>
    </row>
    <row r="206" spans="1:6" x14ac:dyDescent="0.4">
      <c r="A206">
        <v>189.31293703208212</v>
      </c>
      <c r="B206">
        <v>208.63860805111472</v>
      </c>
      <c r="C206">
        <v>206.6480424720794</v>
      </c>
      <c r="D206">
        <v>205.57704424863914</v>
      </c>
      <c r="E206">
        <v>188.60193954897113</v>
      </c>
      <c r="F206">
        <v>187.12478372908663</v>
      </c>
    </row>
    <row r="207" spans="1:6" x14ac:dyDescent="0.4">
      <c r="A207">
        <v>190.52733983262442</v>
      </c>
      <c r="B207">
        <v>213.14556357101537</v>
      </c>
      <c r="C207">
        <v>200.01300577423535</v>
      </c>
      <c r="D207">
        <v>175.89757185778581</v>
      </c>
      <c r="E207">
        <v>180.57528500794433</v>
      </c>
      <c r="F207">
        <v>184.65336830122396</v>
      </c>
    </row>
    <row r="208" spans="1:6" x14ac:dyDescent="0.4">
      <c r="A208">
        <v>186.64102349721361</v>
      </c>
      <c r="B208">
        <v>203.93197296943981</v>
      </c>
      <c r="C208">
        <v>217.80381353455596</v>
      </c>
      <c r="D208">
        <v>203.51164999301545</v>
      </c>
      <c r="E208">
        <v>175.4390046291519</v>
      </c>
      <c r="F208">
        <v>238.15894160652533</v>
      </c>
    </row>
    <row r="209" spans="1:6" x14ac:dyDescent="0.4">
      <c r="A209">
        <v>211.06845957110636</v>
      </c>
      <c r="B209">
        <v>211.02212081605103</v>
      </c>
      <c r="C209">
        <v>152.58913259021938</v>
      </c>
      <c r="D209">
        <v>225.74870450189337</v>
      </c>
      <c r="E209">
        <v>189.62925928935874</v>
      </c>
      <c r="F209">
        <v>156.4437530352734</v>
      </c>
    </row>
    <row r="210" spans="1:6" x14ac:dyDescent="0.4">
      <c r="A210">
        <v>182.10732883308083</v>
      </c>
      <c r="B210">
        <v>171.64859451004304</v>
      </c>
      <c r="C210">
        <v>209.93909452517983</v>
      </c>
      <c r="D210">
        <v>236.74613253679127</v>
      </c>
      <c r="E210">
        <v>192.08976078080013</v>
      </c>
      <c r="F210">
        <v>196.80799191992264</v>
      </c>
    </row>
    <row r="211" spans="1:6" x14ac:dyDescent="0.4">
      <c r="A211">
        <v>195.73524291918147</v>
      </c>
      <c r="B211">
        <v>196.13196450809482</v>
      </c>
      <c r="C211">
        <v>241.74471541773528</v>
      </c>
      <c r="D211">
        <v>217.99562596715987</v>
      </c>
      <c r="E211">
        <v>201.28375177155249</v>
      </c>
      <c r="F211">
        <v>164.79573383112438</v>
      </c>
    </row>
    <row r="212" spans="1:6" x14ac:dyDescent="0.4">
      <c r="A212">
        <v>185.07105374301318</v>
      </c>
      <c r="B212">
        <v>139.07986208796501</v>
      </c>
      <c r="C212">
        <v>204.21314325649291</v>
      </c>
      <c r="D212">
        <v>222.55587787658442</v>
      </c>
      <c r="E212">
        <v>181.96763044688851</v>
      </c>
      <c r="F212">
        <v>194.78313839063048</v>
      </c>
    </row>
    <row r="213" spans="1:6" x14ac:dyDescent="0.4">
      <c r="A213">
        <v>214.78779267927166</v>
      </c>
      <c r="B213">
        <v>209.81640368991066</v>
      </c>
      <c r="C213">
        <v>173.12452251208015</v>
      </c>
      <c r="D213">
        <v>176.2821062176954</v>
      </c>
      <c r="E213">
        <v>212.87335180677474</v>
      </c>
      <c r="F213">
        <v>165.0732206646353</v>
      </c>
    </row>
    <row r="214" spans="1:6" x14ac:dyDescent="0.4">
      <c r="A214">
        <v>187.89644450880587</v>
      </c>
      <c r="B214">
        <v>215.04847659816733</v>
      </c>
      <c r="C214">
        <v>194.10251803055871</v>
      </c>
      <c r="D214">
        <v>204.28981365985237</v>
      </c>
      <c r="E214">
        <v>187.53801264683716</v>
      </c>
      <c r="F214">
        <v>212.81127879337873</v>
      </c>
    </row>
    <row r="215" spans="1:6" x14ac:dyDescent="0.4">
      <c r="A215">
        <v>179.86924427095801</v>
      </c>
      <c r="B215">
        <v>212.3988684208598</v>
      </c>
      <c r="C215">
        <v>155.085149849765</v>
      </c>
      <c r="D215">
        <v>181.22702891123481</v>
      </c>
      <c r="E215">
        <v>177.19382918148767</v>
      </c>
      <c r="F215">
        <v>177.031893649837</v>
      </c>
    </row>
    <row r="216" spans="1:6" x14ac:dyDescent="0.4">
      <c r="A216">
        <v>202.16837179323193</v>
      </c>
      <c r="B216">
        <v>204.77489265904296</v>
      </c>
      <c r="C216">
        <v>194.93495579372393</v>
      </c>
      <c r="D216">
        <v>244.89593266043812</v>
      </c>
      <c r="E216">
        <v>169.53447407577187</v>
      </c>
      <c r="F216">
        <v>187.07580743939616</v>
      </c>
    </row>
    <row r="217" spans="1:6" x14ac:dyDescent="0.4">
      <c r="A217">
        <v>171.71944414731115</v>
      </c>
      <c r="B217">
        <v>222.76519808219746</v>
      </c>
      <c r="C217">
        <v>218.9639649761375</v>
      </c>
      <c r="D217">
        <v>180.32612893439364</v>
      </c>
      <c r="E217">
        <v>195.48131199844647</v>
      </c>
      <c r="F217">
        <v>220.25044523179531</v>
      </c>
    </row>
    <row r="218" spans="1:6" x14ac:dyDescent="0.4">
      <c r="A218">
        <v>211.81451807497069</v>
      </c>
      <c r="B218">
        <v>227.08447937038727</v>
      </c>
      <c r="C218">
        <v>188.4666976868175</v>
      </c>
      <c r="D218">
        <v>206.2130311562214</v>
      </c>
      <c r="E218">
        <v>234.51259544817731</v>
      </c>
      <c r="F218">
        <v>187.76756910956465</v>
      </c>
    </row>
    <row r="219" spans="1:6" x14ac:dyDescent="0.4">
      <c r="A219">
        <v>211.28487383539323</v>
      </c>
      <c r="B219">
        <v>211.44308043876663</v>
      </c>
      <c r="C219">
        <v>215.61083990964107</v>
      </c>
      <c r="D219">
        <v>207.50978870200925</v>
      </c>
      <c r="E219">
        <v>200.71236172516365</v>
      </c>
      <c r="F219">
        <v>173.68017830012832</v>
      </c>
    </row>
    <row r="220" spans="1:6" x14ac:dyDescent="0.4">
      <c r="A220">
        <v>206.00302882958204</v>
      </c>
      <c r="B220">
        <v>190.30251274234615</v>
      </c>
      <c r="C220">
        <v>213.44133124803193</v>
      </c>
      <c r="D220">
        <v>194.77681740245316</v>
      </c>
      <c r="E220">
        <v>201.18259322334779</v>
      </c>
      <c r="F220">
        <v>207.19710442353971</v>
      </c>
    </row>
    <row r="221" spans="1:6" x14ac:dyDescent="0.4">
      <c r="A221">
        <v>181.68559613986872</v>
      </c>
      <c r="B221">
        <v>186.50878296757583</v>
      </c>
      <c r="C221">
        <v>194.8527602100512</v>
      </c>
      <c r="D221">
        <v>175.14696588041261</v>
      </c>
      <c r="E221">
        <v>191.16782873898046</v>
      </c>
      <c r="F221">
        <v>209.80085133051034</v>
      </c>
    </row>
    <row r="222" spans="1:6" x14ac:dyDescent="0.4">
      <c r="A222">
        <v>218.76583155535627</v>
      </c>
      <c r="B222">
        <v>194.89702986466</v>
      </c>
      <c r="C222">
        <v>191.29415755305672</v>
      </c>
      <c r="D222">
        <v>185.41652530548163</v>
      </c>
      <c r="E222">
        <v>236.729579733219</v>
      </c>
      <c r="F222">
        <v>192.50662767735776</v>
      </c>
    </row>
    <row r="223" spans="1:6" x14ac:dyDescent="0.4">
      <c r="A223">
        <v>184.59579728660174</v>
      </c>
      <c r="B223">
        <v>207.88213583291508</v>
      </c>
      <c r="C223">
        <v>195.32265064772218</v>
      </c>
      <c r="D223">
        <v>164.58491295925342</v>
      </c>
      <c r="E223">
        <v>217.86302163964137</v>
      </c>
      <c r="F223">
        <v>230.28617356903851</v>
      </c>
    </row>
    <row r="224" spans="1:6" x14ac:dyDescent="0.4">
      <c r="A224">
        <v>193.35032043745741</v>
      </c>
      <c r="B224">
        <v>213.29021870333236</v>
      </c>
      <c r="C224">
        <v>220.7759967452148</v>
      </c>
      <c r="D224">
        <v>199.91202912497101</v>
      </c>
      <c r="E224">
        <v>182.26430761860684</v>
      </c>
      <c r="F224">
        <v>182.75543475756422</v>
      </c>
    </row>
    <row r="225" spans="1:6" x14ac:dyDescent="0.4">
      <c r="A225">
        <v>201.67651705851313</v>
      </c>
      <c r="B225">
        <v>182.30960045475513</v>
      </c>
      <c r="C225">
        <v>197.9254653226235</v>
      </c>
      <c r="D225">
        <v>209.81467564997729</v>
      </c>
      <c r="E225">
        <v>178.40627656842116</v>
      </c>
      <c r="F225">
        <v>170.97220330033451</v>
      </c>
    </row>
    <row r="226" spans="1:6" x14ac:dyDescent="0.4">
      <c r="A226">
        <v>215.11148184363265</v>
      </c>
      <c r="B226">
        <v>203.02786702377489</v>
      </c>
      <c r="C226">
        <v>220.90500856866129</v>
      </c>
      <c r="D226">
        <v>204.09588665206684</v>
      </c>
      <c r="E226">
        <v>197.01544766139705</v>
      </c>
      <c r="F226">
        <v>207.11556822352577</v>
      </c>
    </row>
    <row r="227" spans="1:6" x14ac:dyDescent="0.4">
      <c r="A227">
        <v>198.02544152771588</v>
      </c>
      <c r="B227">
        <v>145.15674188733101</v>
      </c>
      <c r="C227">
        <v>172.09688444854692</v>
      </c>
      <c r="D227">
        <v>166.17862052517012</v>
      </c>
      <c r="E227">
        <v>175.26242623280268</v>
      </c>
      <c r="F227">
        <v>225.64738679211587</v>
      </c>
    </row>
    <row r="228" spans="1:6" x14ac:dyDescent="0.4">
      <c r="A228">
        <v>202.72332272288622</v>
      </c>
      <c r="B228">
        <v>173.30460246303119</v>
      </c>
      <c r="C228">
        <v>211.40706444857642</v>
      </c>
      <c r="D228">
        <v>196.9705868352321</v>
      </c>
      <c r="E228">
        <v>168.87872839579359</v>
      </c>
      <c r="F228">
        <v>203.07275058730738</v>
      </c>
    </row>
    <row r="229" spans="1:6" x14ac:dyDescent="0.4">
      <c r="A229">
        <v>187.12855813209899</v>
      </c>
      <c r="B229">
        <v>182.87494236137718</v>
      </c>
      <c r="C229">
        <v>222.49817043775693</v>
      </c>
      <c r="D229">
        <v>180.47451299498789</v>
      </c>
      <c r="E229">
        <v>202.43173872149782</v>
      </c>
      <c r="F229">
        <v>197.12681528762914</v>
      </c>
    </row>
    <row r="230" spans="1:6" x14ac:dyDescent="0.4">
      <c r="A230">
        <v>203.39207417709986</v>
      </c>
      <c r="B230">
        <v>196.46504420525162</v>
      </c>
      <c r="C230">
        <v>208.0162408266915</v>
      </c>
      <c r="D230">
        <v>198.74230525165331</v>
      </c>
      <c r="E230">
        <v>184.26853835553629</v>
      </c>
      <c r="F230">
        <v>219.15914253913797</v>
      </c>
    </row>
    <row r="231" spans="1:6" x14ac:dyDescent="0.4">
      <c r="A231">
        <v>208.96222900337307</v>
      </c>
      <c r="B231">
        <v>242.11688064970076</v>
      </c>
      <c r="C231">
        <v>192.50499058689456</v>
      </c>
      <c r="D231">
        <v>196.0337163429358</v>
      </c>
      <c r="E231">
        <v>229.20432962127961</v>
      </c>
      <c r="F231">
        <v>156.87612681649625</v>
      </c>
    </row>
    <row r="232" spans="1:6" x14ac:dyDescent="0.4">
      <c r="A232">
        <v>185.20011104119476</v>
      </c>
      <c r="B232">
        <v>214.17533894709777</v>
      </c>
      <c r="C232">
        <v>191.32778611965477</v>
      </c>
      <c r="D232">
        <v>203.42622570315143</v>
      </c>
      <c r="E232">
        <v>181.34790075710043</v>
      </c>
      <c r="F232">
        <v>195.57701357844053</v>
      </c>
    </row>
    <row r="233" spans="1:6" x14ac:dyDescent="0.4">
      <c r="A233">
        <v>155.25467966217548</v>
      </c>
      <c r="B233">
        <v>190.07300175435375</v>
      </c>
      <c r="C233">
        <v>201.6596231944277</v>
      </c>
      <c r="D233">
        <v>216.53429535508621</v>
      </c>
      <c r="E233">
        <v>223.47851477679797</v>
      </c>
      <c r="F233">
        <v>200.15375007933471</v>
      </c>
    </row>
    <row r="234" spans="1:6" x14ac:dyDescent="0.4">
      <c r="A234">
        <v>163.06178218219429</v>
      </c>
      <c r="B234">
        <v>208.9098193711834</v>
      </c>
      <c r="C234">
        <v>189.20511643518694</v>
      </c>
      <c r="D234">
        <v>206.61734702589456</v>
      </c>
      <c r="E234">
        <v>163.22067090659402</v>
      </c>
      <c r="F234">
        <v>166.51886249310337</v>
      </c>
    </row>
    <row r="235" spans="1:6" x14ac:dyDescent="0.4">
      <c r="A235">
        <v>199.30601006781217</v>
      </c>
      <c r="B235">
        <v>214.34896148566622</v>
      </c>
      <c r="C235">
        <v>201.61662683240138</v>
      </c>
      <c r="D235">
        <v>214.86030214437051</v>
      </c>
      <c r="E235">
        <v>223.15550773346331</v>
      </c>
      <c r="F235">
        <v>184.4285412109457</v>
      </c>
    </row>
    <row r="236" spans="1:6" x14ac:dyDescent="0.4">
      <c r="A236">
        <v>192.15754087344976</v>
      </c>
      <c r="B236">
        <v>205.97424332227092</v>
      </c>
      <c r="C236">
        <v>238.17785909632221</v>
      </c>
      <c r="D236">
        <v>200.06195932655828</v>
      </c>
      <c r="E236">
        <v>193.81745965365553</v>
      </c>
      <c r="F236">
        <v>176.40220499306452</v>
      </c>
    </row>
    <row r="237" spans="1:6" x14ac:dyDescent="0.4">
      <c r="A237">
        <v>238.57312549371272</v>
      </c>
      <c r="B237">
        <v>175.0672941445373</v>
      </c>
      <c r="C237">
        <v>192.64105099427979</v>
      </c>
      <c r="D237">
        <v>232.74035407230258</v>
      </c>
      <c r="E237">
        <v>214.37074388377368</v>
      </c>
      <c r="F237">
        <v>181.22939359745942</v>
      </c>
    </row>
    <row r="238" spans="1:6" x14ac:dyDescent="0.4">
      <c r="A238">
        <v>243.0150976171717</v>
      </c>
      <c r="B238">
        <v>176.6822384117404</v>
      </c>
      <c r="C238">
        <v>196.53960003342945</v>
      </c>
      <c r="D238">
        <v>202.7202304409002</v>
      </c>
      <c r="E238">
        <v>223.24545675946865</v>
      </c>
      <c r="F238">
        <v>216.60546331549995</v>
      </c>
    </row>
    <row r="239" spans="1:6" x14ac:dyDescent="0.4">
      <c r="A239">
        <v>240.08470568805933</v>
      </c>
      <c r="B239">
        <v>189.42041656846413</v>
      </c>
      <c r="C239">
        <v>183.81204022734892</v>
      </c>
      <c r="D239">
        <v>237.34148776857182</v>
      </c>
      <c r="E239">
        <v>193.60688889282756</v>
      </c>
      <c r="F239">
        <v>176.21398506453261</v>
      </c>
    </row>
    <row r="240" spans="1:6" x14ac:dyDescent="0.4">
      <c r="A240">
        <v>198.31120476301294</v>
      </c>
      <c r="B240">
        <v>218.65682861534879</v>
      </c>
      <c r="C240">
        <v>206.32392129773507</v>
      </c>
      <c r="D240">
        <v>219.0264472621493</v>
      </c>
      <c r="E240">
        <v>184.8314473638311</v>
      </c>
      <c r="F240">
        <v>165.64911270979792</v>
      </c>
    </row>
    <row r="241" spans="1:6" x14ac:dyDescent="0.4">
      <c r="A241">
        <v>238.34957169601694</v>
      </c>
      <c r="B241">
        <v>191.64269866014365</v>
      </c>
      <c r="C241">
        <v>191.93069015746005</v>
      </c>
      <c r="D241">
        <v>219.01439645735081</v>
      </c>
      <c r="E241">
        <v>231.50689735775813</v>
      </c>
      <c r="F241">
        <v>180.39056663401425</v>
      </c>
    </row>
    <row r="242" spans="1:6" x14ac:dyDescent="0.4">
      <c r="A242">
        <v>199.93804067344172</v>
      </c>
      <c r="B242">
        <v>233.71324055478908</v>
      </c>
      <c r="C242">
        <v>191.45702531677671</v>
      </c>
      <c r="D242">
        <v>169.31292116641998</v>
      </c>
      <c r="E242">
        <v>197.15155354351737</v>
      </c>
      <c r="F242">
        <v>204.41043539467501</v>
      </c>
    </row>
    <row r="243" spans="1:6" x14ac:dyDescent="0.4">
      <c r="A243">
        <v>221.24888851540163</v>
      </c>
      <c r="B243">
        <v>214.68542905058712</v>
      </c>
      <c r="C243">
        <v>227.45664460235275</v>
      </c>
      <c r="D243">
        <v>183.24506123026367</v>
      </c>
      <c r="E243">
        <v>201.57519934873562</v>
      </c>
      <c r="F243">
        <v>193.95372469734866</v>
      </c>
    </row>
    <row r="244" spans="1:6" x14ac:dyDescent="0.4">
      <c r="A244">
        <v>204.67575773654971</v>
      </c>
      <c r="B244">
        <v>191.12396835698746</v>
      </c>
      <c r="C244">
        <v>202.76811533694854</v>
      </c>
      <c r="D244">
        <v>196.84671365685062</v>
      </c>
      <c r="E244">
        <v>149.059565551579</v>
      </c>
      <c r="F244">
        <v>197.80698090035003</v>
      </c>
    </row>
    <row r="245" spans="1:6" x14ac:dyDescent="0.4">
      <c r="A245">
        <v>212.70254870178178</v>
      </c>
      <c r="B245">
        <v>182.87494236137718</v>
      </c>
      <c r="C245">
        <v>217.3914941115072</v>
      </c>
      <c r="D245">
        <v>219.32930899783969</v>
      </c>
      <c r="E245">
        <v>183.42045728350058</v>
      </c>
      <c r="F245">
        <v>180.6022515258519</v>
      </c>
    </row>
    <row r="246" spans="1:6" x14ac:dyDescent="0.4">
      <c r="A246">
        <v>190.42624949652236</v>
      </c>
      <c r="B246">
        <v>198.78064045333304</v>
      </c>
      <c r="C246">
        <v>200.06195932655828</v>
      </c>
      <c r="D246">
        <v>195.50016127614072</v>
      </c>
      <c r="E246">
        <v>211.89657723443815</v>
      </c>
      <c r="F246">
        <v>179.58798303443473</v>
      </c>
    </row>
    <row r="247" spans="1:6" x14ac:dyDescent="0.4">
      <c r="A247">
        <v>214.8663502841373</v>
      </c>
      <c r="B247">
        <v>208.17399268271402</v>
      </c>
      <c r="C247">
        <v>225.10669219191186</v>
      </c>
      <c r="D247">
        <v>206.83589860273059</v>
      </c>
      <c r="E247">
        <v>178.45279722241685</v>
      </c>
      <c r="F247">
        <v>213.47011675534304</v>
      </c>
    </row>
    <row r="248" spans="1:6" x14ac:dyDescent="0.4">
      <c r="A248">
        <v>178.74838300049305</v>
      </c>
      <c r="B248">
        <v>236.08020051615313</v>
      </c>
      <c r="C248">
        <v>247.28499334305525</v>
      </c>
      <c r="D248">
        <v>197.765416992479</v>
      </c>
      <c r="E248">
        <v>226.42564140842296</v>
      </c>
      <c r="F248">
        <v>172.43303369032219</v>
      </c>
    </row>
    <row r="249" spans="1:6" x14ac:dyDescent="0.4">
      <c r="A249">
        <v>187.21123120049015</v>
      </c>
      <c r="B249">
        <v>182.85948095144704</v>
      </c>
      <c r="C249">
        <v>211.32257239078172</v>
      </c>
      <c r="D249">
        <v>201.61048774316441</v>
      </c>
      <c r="E249">
        <v>196.97367911721813</v>
      </c>
      <c r="F249">
        <v>209.79050582827767</v>
      </c>
    </row>
    <row r="250" spans="1:6" x14ac:dyDescent="0.4">
      <c r="A250">
        <v>193.24513737519737</v>
      </c>
      <c r="B250">
        <v>202.22687503992347</v>
      </c>
      <c r="C250">
        <v>195.01233105547726</v>
      </c>
      <c r="D250">
        <v>168.81706465501338</v>
      </c>
      <c r="E250">
        <v>212.03379724756815</v>
      </c>
      <c r="F250">
        <v>190.37129327916773</v>
      </c>
    </row>
    <row r="251" spans="1:6" x14ac:dyDescent="0.4">
      <c r="A251">
        <v>213.32459760305937</v>
      </c>
      <c r="B251">
        <v>197.77160155645106</v>
      </c>
      <c r="C251">
        <v>155.17973729874939</v>
      </c>
      <c r="D251">
        <v>210.85863914340734</v>
      </c>
      <c r="E251">
        <v>216.98640517133754</v>
      </c>
      <c r="F251">
        <v>208.78328592079924</v>
      </c>
    </row>
    <row r="252" spans="1:6" x14ac:dyDescent="0.4">
      <c r="A252">
        <v>165.34415913629346</v>
      </c>
      <c r="B252">
        <v>182.09591467457358</v>
      </c>
      <c r="C252">
        <v>229.03652784880251</v>
      </c>
      <c r="D252">
        <v>219.30247890413739</v>
      </c>
      <c r="E252">
        <v>188.36715349170845</v>
      </c>
      <c r="F252">
        <v>187.84128365514334</v>
      </c>
    </row>
    <row r="253" spans="1:6" x14ac:dyDescent="0.4">
      <c r="A253">
        <v>189.5469045441132</v>
      </c>
      <c r="B253">
        <v>209.89412001217715</v>
      </c>
      <c r="C253">
        <v>178.6728949402459</v>
      </c>
      <c r="D253">
        <v>188.10526449233294</v>
      </c>
      <c r="E253">
        <v>219.24649950524326</v>
      </c>
      <c r="F253">
        <v>199.73913418216398</v>
      </c>
    </row>
    <row r="254" spans="1:6" x14ac:dyDescent="0.4">
      <c r="A254">
        <v>196.43862338416511</v>
      </c>
      <c r="B254">
        <v>205.62954483029898</v>
      </c>
      <c r="C254">
        <v>192.33568814815953</v>
      </c>
      <c r="D254">
        <v>168.62989064538851</v>
      </c>
      <c r="E254">
        <v>190.13180058682337</v>
      </c>
      <c r="F254">
        <v>197.70691374578746</v>
      </c>
    </row>
    <row r="255" spans="1:6" x14ac:dyDescent="0.4">
      <c r="A255">
        <v>212.90345608140342</v>
      </c>
      <c r="B255">
        <v>238.76157279592007</v>
      </c>
      <c r="C255">
        <v>215.040359357954</v>
      </c>
      <c r="D255">
        <v>167.01772033702582</v>
      </c>
      <c r="E255">
        <v>180.70725268917158</v>
      </c>
      <c r="F255">
        <v>202.90565367322415</v>
      </c>
    </row>
    <row r="256" spans="1:6" x14ac:dyDescent="0.4">
      <c r="A256">
        <v>228.44367372745182</v>
      </c>
      <c r="B256">
        <v>195.92755557387136</v>
      </c>
      <c r="C256">
        <v>168.80151229561307</v>
      </c>
      <c r="D256">
        <v>201.81626091944054</v>
      </c>
      <c r="E256">
        <v>166.90394254983403</v>
      </c>
      <c r="F256">
        <v>215.33226168248802</v>
      </c>
    </row>
    <row r="257" spans="1:6" x14ac:dyDescent="0.4">
      <c r="A257">
        <v>252.26174835115671</v>
      </c>
      <c r="B257">
        <v>145.28698152862489</v>
      </c>
      <c r="C257">
        <v>223.42985681025311</v>
      </c>
      <c r="D257">
        <v>196.17248249705881</v>
      </c>
      <c r="E257">
        <v>179.92504177091178</v>
      </c>
      <c r="F257">
        <v>209.80430741037708</v>
      </c>
    </row>
    <row r="258" spans="1:6" x14ac:dyDescent="0.4">
      <c r="A258">
        <v>225.34397935960442</v>
      </c>
      <c r="B258">
        <v>194.2828253551852</v>
      </c>
      <c r="C258">
        <v>200.25779627321754</v>
      </c>
      <c r="D258">
        <v>168.93511706730351</v>
      </c>
      <c r="E258">
        <v>179.84896253910847</v>
      </c>
      <c r="F258">
        <v>206.32071532891132</v>
      </c>
    </row>
    <row r="259" spans="1:6" x14ac:dyDescent="0.4">
      <c r="A259">
        <v>190.86148818605579</v>
      </c>
      <c r="B259">
        <v>189.66600287531037</v>
      </c>
      <c r="C259">
        <v>199.19577930995729</v>
      </c>
      <c r="D259">
        <v>161.69844962423667</v>
      </c>
      <c r="E259">
        <v>190.13180058682337</v>
      </c>
      <c r="F259">
        <v>209.70781002251897</v>
      </c>
    </row>
    <row r="260" spans="1:6" x14ac:dyDescent="0.4">
      <c r="A260">
        <v>199.0411197359208</v>
      </c>
      <c r="B260">
        <v>166.86174199567176</v>
      </c>
      <c r="C260">
        <v>220.48168425972108</v>
      </c>
      <c r="D260">
        <v>193.65034000220476</v>
      </c>
      <c r="E260">
        <v>185.42252797051333</v>
      </c>
      <c r="F260">
        <v>182.81082298490219</v>
      </c>
    </row>
    <row r="261" spans="1:6" x14ac:dyDescent="0.4">
      <c r="A261">
        <v>205.90548552281689</v>
      </c>
      <c r="B261">
        <v>182.93446878960822</v>
      </c>
      <c r="C261">
        <v>177.28446032851934</v>
      </c>
      <c r="D261">
        <v>183.21027305792086</v>
      </c>
      <c r="E261">
        <v>184.88442543020938</v>
      </c>
      <c r="F261">
        <v>195.03916114917956</v>
      </c>
    </row>
    <row r="262" spans="1:6" x14ac:dyDescent="0.4">
      <c r="A262">
        <v>210.05178091872949</v>
      </c>
      <c r="B262">
        <v>178.47194208588917</v>
      </c>
      <c r="C262">
        <v>242.34425432514399</v>
      </c>
      <c r="D262">
        <v>234.19809218030423</v>
      </c>
      <c r="E262">
        <v>220.87067514366936</v>
      </c>
      <c r="F262">
        <v>188.13991624047048</v>
      </c>
    </row>
    <row r="263" spans="1:6" x14ac:dyDescent="0.4">
      <c r="A263">
        <v>199.74984348227736</v>
      </c>
      <c r="B263">
        <v>194.04176378448028</v>
      </c>
      <c r="C263">
        <v>201.05846993392333</v>
      </c>
      <c r="D263">
        <v>226.49539965204895</v>
      </c>
      <c r="E263">
        <v>184.97182787104975</v>
      </c>
      <c r="F263">
        <v>210.2431840787176</v>
      </c>
    </row>
    <row r="264" spans="1:6" x14ac:dyDescent="0.4">
      <c r="A264">
        <v>229.88772394019179</v>
      </c>
      <c r="B264">
        <v>157.30395312421024</v>
      </c>
      <c r="C264">
        <v>210.04136720439419</v>
      </c>
      <c r="D264">
        <v>197.57287696411368</v>
      </c>
      <c r="E264">
        <v>205.2279347073636</v>
      </c>
      <c r="F264">
        <v>244.78279151953757</v>
      </c>
    </row>
    <row r="265" spans="1:6" x14ac:dyDescent="0.4">
      <c r="A265">
        <v>196.66379153495654</v>
      </c>
      <c r="B265">
        <v>197.62374045531033</v>
      </c>
      <c r="C265">
        <v>192.53616351779783</v>
      </c>
      <c r="D265">
        <v>181.30533640505746</v>
      </c>
      <c r="E265">
        <v>196.49921846867073</v>
      </c>
      <c r="F265">
        <v>177.43257154070307</v>
      </c>
    </row>
    <row r="266" spans="1:6" x14ac:dyDescent="0.4">
      <c r="A266">
        <v>188.65407633275026</v>
      </c>
      <c r="B266">
        <v>205.58022748009535</v>
      </c>
      <c r="C266">
        <v>175.49739418900572</v>
      </c>
      <c r="D266">
        <v>178.2935901748715</v>
      </c>
      <c r="E266">
        <v>175.02063706633635</v>
      </c>
      <c r="F266">
        <v>206.11998984823003</v>
      </c>
    </row>
    <row r="267" spans="1:6" x14ac:dyDescent="0.4">
      <c r="A267">
        <v>205.60407897864934</v>
      </c>
      <c r="B267">
        <v>183.44414962048177</v>
      </c>
      <c r="C267">
        <v>212.91289208893431</v>
      </c>
      <c r="D267">
        <v>207.69728103477973</v>
      </c>
      <c r="E267">
        <v>197.34152424935019</v>
      </c>
      <c r="F267">
        <v>212.30814632435795</v>
      </c>
    </row>
    <row r="268" spans="1:6" x14ac:dyDescent="0.4">
      <c r="A268">
        <v>205.29287262907019</v>
      </c>
      <c r="B268">
        <v>168.12257450073957</v>
      </c>
      <c r="C268">
        <v>186.52413069066824</v>
      </c>
      <c r="D268">
        <v>185.35658960463479</v>
      </c>
      <c r="E268">
        <v>197.85316049383255</v>
      </c>
      <c r="F268">
        <v>180.39552338013891</v>
      </c>
    </row>
    <row r="269" spans="1:6" x14ac:dyDescent="0.4">
      <c r="A269">
        <v>211.47554939961992</v>
      </c>
      <c r="B269">
        <v>172.76158865133766</v>
      </c>
      <c r="C269">
        <v>186.41451384173706</v>
      </c>
      <c r="D269">
        <v>193.23217707569711</v>
      </c>
      <c r="E269">
        <v>197.18861545261461</v>
      </c>
      <c r="F269">
        <v>208.83217126101954</v>
      </c>
    </row>
    <row r="270" spans="1:6" x14ac:dyDescent="0.4">
      <c r="A270">
        <v>220.77335921057966</v>
      </c>
      <c r="B270">
        <v>202.44408511207439</v>
      </c>
      <c r="C270">
        <v>216.33484316698741</v>
      </c>
      <c r="D270">
        <v>194.26690919790417</v>
      </c>
      <c r="E270">
        <v>173.55598679860123</v>
      </c>
      <c r="F270">
        <v>205.0066319090547</v>
      </c>
    </row>
    <row r="271" spans="1:6" x14ac:dyDescent="0.4">
      <c r="A271">
        <v>197.14691512053832</v>
      </c>
      <c r="B271">
        <v>206.58342287351843</v>
      </c>
      <c r="C271">
        <v>142.85462889820337</v>
      </c>
      <c r="D271">
        <v>191.17289917194284</v>
      </c>
      <c r="E271">
        <v>216.38618414290249</v>
      </c>
      <c r="F271">
        <v>183.3642959856661</v>
      </c>
    </row>
    <row r="272" spans="1:6" x14ac:dyDescent="0.4">
      <c r="A272">
        <v>207.71210579841863</v>
      </c>
      <c r="B272">
        <v>202.28692442760803</v>
      </c>
      <c r="C272">
        <v>221.91159182984848</v>
      </c>
      <c r="D272">
        <v>186.42028913309332</v>
      </c>
      <c r="E272">
        <v>201.17493073048536</v>
      </c>
      <c r="F272">
        <v>203.38120571541367</v>
      </c>
    </row>
    <row r="273" spans="1:6" x14ac:dyDescent="0.4">
      <c r="A273">
        <v>220.9393874683883</v>
      </c>
      <c r="B273">
        <v>182.01351445459295</v>
      </c>
      <c r="C273">
        <v>217.89039743016474</v>
      </c>
      <c r="D273">
        <v>241.01639206055552</v>
      </c>
      <c r="E273">
        <v>157.31886883731931</v>
      </c>
      <c r="F273">
        <v>210.8604126580758</v>
      </c>
    </row>
    <row r="274" spans="1:6" x14ac:dyDescent="0.4">
      <c r="A274">
        <v>202.16530224861344</v>
      </c>
      <c r="B274">
        <v>225.01278686395381</v>
      </c>
      <c r="C274">
        <v>154.69552231952548</v>
      </c>
      <c r="D274">
        <v>193.87200659839436</v>
      </c>
      <c r="E274">
        <v>227.42135620792396</v>
      </c>
      <c r="F274">
        <v>199.89672687661368</v>
      </c>
    </row>
    <row r="275" spans="1:6" x14ac:dyDescent="0.4">
      <c r="A275">
        <v>193.25648332160199</v>
      </c>
      <c r="B275">
        <v>220.25299181696028</v>
      </c>
      <c r="C275">
        <v>218.39366632339079</v>
      </c>
      <c r="D275">
        <v>181.4257535035722</v>
      </c>
      <c r="E275">
        <v>186.07531779271085</v>
      </c>
      <c r="F275">
        <v>181.34790075710043</v>
      </c>
    </row>
    <row r="276" spans="1:6" x14ac:dyDescent="0.4">
      <c r="A276">
        <v>224.45403879391961</v>
      </c>
      <c r="B276">
        <v>248.61067282035947</v>
      </c>
      <c r="C276">
        <v>176.39915818581358</v>
      </c>
      <c r="D276">
        <v>196.099222698831</v>
      </c>
      <c r="E276">
        <v>244.27201929502189</v>
      </c>
      <c r="F276">
        <v>216.51278580538929</v>
      </c>
    </row>
    <row r="277" spans="1:6" x14ac:dyDescent="0.4">
      <c r="A277">
        <v>204.62232492282055</v>
      </c>
      <c r="B277">
        <v>221.89767656091135</v>
      </c>
      <c r="C277">
        <v>204.35716174251866</v>
      </c>
      <c r="D277">
        <v>213.50467755401041</v>
      </c>
      <c r="E277">
        <v>227.18434188864194</v>
      </c>
      <c r="F277">
        <v>263.63261491060257</v>
      </c>
    </row>
    <row r="278" spans="1:6" x14ac:dyDescent="0.4">
      <c r="A278">
        <v>225.74870450189337</v>
      </c>
      <c r="B278">
        <v>203.06656602333533</v>
      </c>
      <c r="C278">
        <v>197.1870693116216</v>
      </c>
      <c r="D278">
        <v>219.12285370053723</v>
      </c>
      <c r="E278">
        <v>182.45616552594583</v>
      </c>
      <c r="F278">
        <v>181.29346749919932</v>
      </c>
    </row>
    <row r="279" spans="1:6" x14ac:dyDescent="0.4">
      <c r="A279">
        <v>208.6823092715349</v>
      </c>
      <c r="B279">
        <v>196.63896232959814</v>
      </c>
      <c r="C279">
        <v>179.01559254387394</v>
      </c>
      <c r="D279">
        <v>186.1920514376834</v>
      </c>
      <c r="E279">
        <v>228.99269020417705</v>
      </c>
      <c r="F279">
        <v>193.7757365842117</v>
      </c>
    </row>
    <row r="280" spans="1:6" x14ac:dyDescent="0.4">
      <c r="A280">
        <v>214.9390416481765</v>
      </c>
      <c r="B280">
        <v>177.88372638751753</v>
      </c>
      <c r="C280">
        <v>201.67497091752011</v>
      </c>
      <c r="D280">
        <v>156.2114680884406</v>
      </c>
      <c r="E280">
        <v>207.23302946425974</v>
      </c>
      <c r="F280">
        <v>213.01482370763551</v>
      </c>
    </row>
    <row r="281" spans="1:6" x14ac:dyDescent="0.4">
      <c r="A281">
        <v>195.98221620544791</v>
      </c>
      <c r="B281">
        <v>180.08643160574138</v>
      </c>
      <c r="C281">
        <v>236.75449988804758</v>
      </c>
      <c r="D281">
        <v>230.16157279489562</v>
      </c>
      <c r="E281">
        <v>238.4074155590497</v>
      </c>
      <c r="F281">
        <v>184.28520484594628</v>
      </c>
    </row>
    <row r="282" spans="1:6" x14ac:dyDescent="0.4">
      <c r="A282">
        <v>193.49083736888133</v>
      </c>
      <c r="B282">
        <v>221.23279045918025</v>
      </c>
      <c r="C282">
        <v>183.84812442964176</v>
      </c>
      <c r="D282">
        <v>186.59509401477408</v>
      </c>
      <c r="E282">
        <v>214.84215772507014</v>
      </c>
      <c r="F282">
        <v>227.35100679274183</v>
      </c>
    </row>
    <row r="283" spans="1:6" x14ac:dyDescent="0.4">
      <c r="A283">
        <v>237.42916305782273</v>
      </c>
      <c r="B283">
        <v>171.25014488119632</v>
      </c>
      <c r="C283">
        <v>187.46361598023213</v>
      </c>
      <c r="D283">
        <v>210.82144081010483</v>
      </c>
      <c r="E283">
        <v>186.42990703956457</v>
      </c>
      <c r="F283">
        <v>219.86841198231559</v>
      </c>
    </row>
    <row r="284" spans="1:6" x14ac:dyDescent="0.4">
      <c r="A284">
        <v>198.54908310226165</v>
      </c>
      <c r="B284">
        <v>208.9098193711834</v>
      </c>
      <c r="C284">
        <v>192.83713805198204</v>
      </c>
      <c r="D284">
        <v>182.87935341068078</v>
      </c>
      <c r="E284">
        <v>180.81420926610008</v>
      </c>
      <c r="F284">
        <v>214.5216745295329</v>
      </c>
    </row>
    <row r="285" spans="1:6" x14ac:dyDescent="0.4">
      <c r="A285">
        <v>168.514202919323</v>
      </c>
      <c r="B285">
        <v>202.02223873202456</v>
      </c>
      <c r="C285">
        <v>210.12997472571442</v>
      </c>
      <c r="D285">
        <v>226.82272679521702</v>
      </c>
      <c r="E285">
        <v>188.99568254273618</v>
      </c>
      <c r="F285">
        <v>193.77894255303545</v>
      </c>
    </row>
    <row r="286" spans="1:6" x14ac:dyDescent="0.4">
      <c r="A286">
        <v>237.0908310287632</v>
      </c>
      <c r="B286">
        <v>201.1963948054472</v>
      </c>
      <c r="C286">
        <v>212.98647021030774</v>
      </c>
      <c r="D286">
        <v>191.6477008810034</v>
      </c>
      <c r="E286">
        <v>204.09900167142041</v>
      </c>
      <c r="F286">
        <v>226.66192813194357</v>
      </c>
    </row>
    <row r="287" spans="1:6" x14ac:dyDescent="0.4">
      <c r="A287">
        <v>216.84420567471534</v>
      </c>
      <c r="B287">
        <v>222.58188942505512</v>
      </c>
      <c r="C287">
        <v>218.70180312835146</v>
      </c>
      <c r="D287">
        <v>214.42226675862912</v>
      </c>
      <c r="E287">
        <v>178.03815858787857</v>
      </c>
      <c r="F287">
        <v>179.65483089501504</v>
      </c>
    </row>
    <row r="288" spans="1:6" x14ac:dyDescent="0.4">
      <c r="A288">
        <v>173.45298652362544</v>
      </c>
      <c r="B288">
        <v>206.30943759460934</v>
      </c>
      <c r="C288">
        <v>201.20098775369115</v>
      </c>
      <c r="D288">
        <v>186.65821294707712</v>
      </c>
      <c r="E288">
        <v>201.99147507373709</v>
      </c>
      <c r="F288">
        <v>199.1146296451916</v>
      </c>
    </row>
    <row r="289" spans="1:6" x14ac:dyDescent="0.4">
      <c r="A289">
        <v>171.09453033772297</v>
      </c>
      <c r="B289">
        <v>164.60692273103632</v>
      </c>
      <c r="C289">
        <v>196.36243046552408</v>
      </c>
      <c r="D289">
        <v>195.40123098995537</v>
      </c>
      <c r="E289">
        <v>201.50000687426655</v>
      </c>
      <c r="F289">
        <v>230.17585186171345</v>
      </c>
    </row>
    <row r="290" spans="1:6" x14ac:dyDescent="0.4">
      <c r="A290">
        <v>164.75962689146399</v>
      </c>
      <c r="B290">
        <v>195.71175521850819</v>
      </c>
      <c r="C290">
        <v>215.71270331623964</v>
      </c>
      <c r="D290">
        <v>242.20128175802529</v>
      </c>
      <c r="E290">
        <v>204.15370777773205</v>
      </c>
      <c r="F290">
        <v>193.05046003428288</v>
      </c>
    </row>
    <row r="291" spans="1:6" x14ac:dyDescent="0.4">
      <c r="A291">
        <v>187.94050952710677</v>
      </c>
      <c r="B291">
        <v>188.86728462821338</v>
      </c>
      <c r="C291">
        <v>247.13583621196449</v>
      </c>
      <c r="D291">
        <v>183.50444911920931</v>
      </c>
      <c r="E291">
        <v>195.25186922255671</v>
      </c>
      <c r="F291">
        <v>193.10894054360688</v>
      </c>
    </row>
    <row r="292" spans="1:6" x14ac:dyDescent="0.4">
      <c r="A292">
        <v>158.26874510385096</v>
      </c>
      <c r="B292">
        <v>189.90479070926085</v>
      </c>
      <c r="C292">
        <v>209.30695023271255</v>
      </c>
      <c r="D292">
        <v>195.14636783715105</v>
      </c>
      <c r="E292">
        <v>202.06530330615351</v>
      </c>
      <c r="F292">
        <v>181.85708136588801</v>
      </c>
    </row>
    <row r="293" spans="1:6" x14ac:dyDescent="0.4">
      <c r="A293">
        <v>207.14001089363592</v>
      </c>
      <c r="B293">
        <v>157.27412169799209</v>
      </c>
      <c r="C293">
        <v>198.4539499564562</v>
      </c>
      <c r="D293">
        <v>193.43112904170994</v>
      </c>
      <c r="E293">
        <v>192.26647560135461</v>
      </c>
      <c r="F293">
        <v>198.10843291925266</v>
      </c>
    </row>
    <row r="294" spans="1:6" x14ac:dyDescent="0.4">
      <c r="A294">
        <v>181.54785316728521</v>
      </c>
      <c r="B294">
        <v>215.28096618130803</v>
      </c>
      <c r="C294">
        <v>200.48428319132654</v>
      </c>
      <c r="D294">
        <v>226.71031325007789</v>
      </c>
      <c r="E294">
        <v>221.83369360864162</v>
      </c>
      <c r="F294">
        <v>185.22625901387073</v>
      </c>
    </row>
    <row r="295" spans="1:6" x14ac:dyDescent="0.4">
      <c r="A295">
        <v>225.09996193111874</v>
      </c>
      <c r="B295">
        <v>213.12278072873596</v>
      </c>
      <c r="C295">
        <v>211.66727088275366</v>
      </c>
      <c r="D295">
        <v>202.79283085546922</v>
      </c>
      <c r="E295">
        <v>187.40772753080819</v>
      </c>
      <c r="F295">
        <v>198.81433723203372</v>
      </c>
    </row>
    <row r="296" spans="1:6" x14ac:dyDescent="0.4">
      <c r="A296">
        <v>193.51020960602909</v>
      </c>
      <c r="B296">
        <v>231.46988092339598</v>
      </c>
      <c r="C296">
        <v>194.58025286003249</v>
      </c>
      <c r="D296">
        <v>186.96816874144133</v>
      </c>
      <c r="E296">
        <v>196.42152488377178</v>
      </c>
      <c r="F296">
        <v>223.02440407220274</v>
      </c>
    </row>
    <row r="297" spans="1:6" x14ac:dyDescent="0.4">
      <c r="A297">
        <v>194.56438217748655</v>
      </c>
      <c r="B297">
        <v>202.60602064372506</v>
      </c>
      <c r="C297">
        <v>204.8772562877275</v>
      </c>
      <c r="D297">
        <v>196.25504187861225</v>
      </c>
      <c r="E297">
        <v>237.0908310287632</v>
      </c>
      <c r="F297">
        <v>247.13583621196449</v>
      </c>
    </row>
    <row r="298" spans="1:6" x14ac:dyDescent="0.4">
      <c r="A298">
        <v>186.3971424929332</v>
      </c>
      <c r="B298">
        <v>181.33134795352817</v>
      </c>
      <c r="C298">
        <v>214.76369106967468</v>
      </c>
      <c r="D298">
        <v>230.54883563891053</v>
      </c>
      <c r="E298">
        <v>220.92615432047751</v>
      </c>
      <c r="F298">
        <v>202.78510015050415</v>
      </c>
    </row>
    <row r="299" spans="1:6" x14ac:dyDescent="0.4">
      <c r="A299">
        <v>199.99770352587802</v>
      </c>
      <c r="B299">
        <v>216.36049091757741</v>
      </c>
      <c r="C299">
        <v>180.62917256902438</v>
      </c>
      <c r="D299">
        <v>223.97955540800467</v>
      </c>
      <c r="E299">
        <v>228.85344656533562</v>
      </c>
      <c r="F299">
        <v>204.59717739431653</v>
      </c>
    </row>
    <row r="300" spans="1:6" x14ac:dyDescent="0.4">
      <c r="A300">
        <v>205.49914602743229</v>
      </c>
      <c r="B300">
        <v>224.0267127082916</v>
      </c>
      <c r="C300">
        <v>197.75927790324204</v>
      </c>
      <c r="D300">
        <v>223.2725142268464</v>
      </c>
      <c r="E300">
        <v>210.80550191545626</v>
      </c>
      <c r="F300">
        <v>234.36434781178832</v>
      </c>
    </row>
    <row r="301" spans="1:6" x14ac:dyDescent="0.4">
      <c r="A301">
        <v>196.97834027756471</v>
      </c>
      <c r="B301">
        <v>197.4726506479783</v>
      </c>
      <c r="C301">
        <v>162.78020262252539</v>
      </c>
      <c r="D301">
        <v>253.20107447914779</v>
      </c>
      <c r="E301">
        <v>220.34262251982</v>
      </c>
      <c r="F301">
        <v>232.79310476500541</v>
      </c>
    </row>
    <row r="302" spans="1:6" x14ac:dyDescent="0.4">
      <c r="A302">
        <v>201.70875864569098</v>
      </c>
      <c r="B302">
        <v>162.78893377166241</v>
      </c>
      <c r="C302">
        <v>198.14685907040257</v>
      </c>
      <c r="D302">
        <v>222.05997589044273</v>
      </c>
      <c r="E302">
        <v>208.45257090986706</v>
      </c>
      <c r="F302">
        <v>198.43093974050134</v>
      </c>
    </row>
    <row r="303" spans="1:6" x14ac:dyDescent="0.4">
      <c r="A303">
        <v>189.91695520089706</v>
      </c>
      <c r="B303">
        <v>235.21145117701963</v>
      </c>
      <c r="C303">
        <v>183.55383468151558</v>
      </c>
      <c r="D303">
        <v>184.34345798159484</v>
      </c>
      <c r="E303">
        <v>192.74573383445386</v>
      </c>
      <c r="F303">
        <v>208.88617250893731</v>
      </c>
    </row>
    <row r="304" spans="1:6" x14ac:dyDescent="0.4">
      <c r="A304">
        <v>184.77428562182467</v>
      </c>
      <c r="B304">
        <v>199.05030563240871</v>
      </c>
      <c r="C304">
        <v>190.10933606768958</v>
      </c>
      <c r="D304">
        <v>199.48358890833333</v>
      </c>
      <c r="E304">
        <v>159.46054696105421</v>
      </c>
      <c r="F304">
        <v>200.16141257219715</v>
      </c>
    </row>
    <row r="305" spans="1:6" x14ac:dyDescent="0.4">
      <c r="A305">
        <v>198.65030986256897</v>
      </c>
      <c r="B305">
        <v>223.38128979317844</v>
      </c>
      <c r="C305">
        <v>201.49386778502958</v>
      </c>
      <c r="D305">
        <v>162.64978108229116</v>
      </c>
      <c r="E305">
        <v>199.54479790176265</v>
      </c>
      <c r="F305">
        <v>213.07917045778595</v>
      </c>
    </row>
    <row r="306" spans="1:6" x14ac:dyDescent="0.4">
      <c r="A306">
        <v>158.80662027047947</v>
      </c>
      <c r="B306">
        <v>216.54289008001797</v>
      </c>
      <c r="C306">
        <v>163.05341483093798</v>
      </c>
      <c r="D306">
        <v>244.4149918621406</v>
      </c>
      <c r="E306">
        <v>202.78819243249018</v>
      </c>
      <c r="F306">
        <v>215.70438143971842</v>
      </c>
    </row>
    <row r="307" spans="1:6" x14ac:dyDescent="0.4">
      <c r="A307">
        <v>175.02395672199782</v>
      </c>
      <c r="B307">
        <v>182.27563082764391</v>
      </c>
      <c r="C307">
        <v>172.98418747959659</v>
      </c>
      <c r="D307">
        <v>203.83843143936247</v>
      </c>
      <c r="E307">
        <v>180.02608663227875</v>
      </c>
      <c r="F307">
        <v>229.22215571743436</v>
      </c>
    </row>
    <row r="308" spans="1:6" x14ac:dyDescent="0.4">
      <c r="A308">
        <v>205.10140125697944</v>
      </c>
      <c r="B308">
        <v>202.283832145622</v>
      </c>
      <c r="C308">
        <v>205.95823621551972</v>
      </c>
      <c r="D308">
        <v>216.89659256953746</v>
      </c>
      <c r="E308">
        <v>183.39021658466663</v>
      </c>
      <c r="F308">
        <v>182.14384504535701</v>
      </c>
    </row>
    <row r="309" spans="1:6" x14ac:dyDescent="0.4">
      <c r="A309">
        <v>158.00899341702461</v>
      </c>
      <c r="B309">
        <v>206.81968685967149</v>
      </c>
      <c r="C309">
        <v>204.80795279145241</v>
      </c>
      <c r="D309">
        <v>192.8012584859971</v>
      </c>
      <c r="E309">
        <v>194.80687620234676</v>
      </c>
      <c r="F309">
        <v>233.32079359097406</v>
      </c>
    </row>
    <row r="310" spans="1:6" x14ac:dyDescent="0.4">
      <c r="A310">
        <v>216.2006926984759</v>
      </c>
      <c r="B310">
        <v>212.79440766666085</v>
      </c>
      <c r="C310">
        <v>172.62948454590514</v>
      </c>
      <c r="D310">
        <v>184.84368006756995</v>
      </c>
      <c r="E310">
        <v>201.13354872155469</v>
      </c>
      <c r="F310">
        <v>185.22825990221463</v>
      </c>
    </row>
    <row r="311" spans="1:6" x14ac:dyDescent="0.4">
      <c r="A311">
        <v>203.19821538141696</v>
      </c>
      <c r="B311">
        <v>226.33437361510005</v>
      </c>
      <c r="C311">
        <v>184.46996869461145</v>
      </c>
      <c r="D311">
        <v>207.93340859672753</v>
      </c>
      <c r="E311">
        <v>202.25304574996699</v>
      </c>
      <c r="F311">
        <v>218.93522494356148</v>
      </c>
    </row>
    <row r="312" spans="1:6" x14ac:dyDescent="0.4">
      <c r="A312">
        <v>238.67189661832526</v>
      </c>
      <c r="B312">
        <v>198.48157585802255</v>
      </c>
      <c r="C312">
        <v>229.75284587591887</v>
      </c>
      <c r="D312">
        <v>233.10206011519767</v>
      </c>
      <c r="E312">
        <v>195.22983671340626</v>
      </c>
      <c r="F312">
        <v>218.16138137655798</v>
      </c>
    </row>
    <row r="313" spans="1:6" x14ac:dyDescent="0.4">
      <c r="A313">
        <v>217.12728590064216</v>
      </c>
      <c r="B313">
        <v>159.07091943081468</v>
      </c>
      <c r="C313">
        <v>218.20530997065362</v>
      </c>
      <c r="D313">
        <v>208.89631337486207</v>
      </c>
      <c r="E313">
        <v>174.43592292256653</v>
      </c>
      <c r="F313">
        <v>179.59057509433478</v>
      </c>
    </row>
    <row r="314" spans="1:6" x14ac:dyDescent="0.4">
      <c r="A314">
        <v>203.15947090712143</v>
      </c>
      <c r="B314">
        <v>193.25973476516083</v>
      </c>
      <c r="C314">
        <v>178.56998561474029</v>
      </c>
      <c r="D314">
        <v>224.62620614096522</v>
      </c>
      <c r="E314">
        <v>154.63585946708918</v>
      </c>
      <c r="F314">
        <v>189.97077454987448</v>
      </c>
    </row>
    <row r="315" spans="1:6" x14ac:dyDescent="0.4">
      <c r="A315">
        <v>208.19063643575646</v>
      </c>
      <c r="B315">
        <v>212.71378096134868</v>
      </c>
      <c r="C315">
        <v>167.9967004340142</v>
      </c>
      <c r="D315">
        <v>174.75474629027303</v>
      </c>
      <c r="E315">
        <v>198.84498720348347</v>
      </c>
      <c r="F315">
        <v>212.56244104297366</v>
      </c>
    </row>
    <row r="316" spans="1:6" x14ac:dyDescent="0.4">
      <c r="A316">
        <v>200.69398993218783</v>
      </c>
      <c r="B316">
        <v>233.21692929603159</v>
      </c>
      <c r="C316">
        <v>200.81645339378156</v>
      </c>
      <c r="D316">
        <v>172.73448570922483</v>
      </c>
      <c r="E316">
        <v>194.39592102135066</v>
      </c>
      <c r="F316">
        <v>201.02629655884812</v>
      </c>
    </row>
    <row r="317" spans="1:6" x14ac:dyDescent="0.4">
      <c r="A317">
        <v>187.24501892866101</v>
      </c>
      <c r="B317">
        <v>193.38265297410544</v>
      </c>
      <c r="C317">
        <v>192.03346305876039</v>
      </c>
      <c r="D317">
        <v>176.9309852126753</v>
      </c>
      <c r="E317">
        <v>192.87465470843017</v>
      </c>
      <c r="F317">
        <v>193.58917648351053</v>
      </c>
    </row>
    <row r="318" spans="1:6" x14ac:dyDescent="0.4">
      <c r="A318">
        <v>191.2621888142894</v>
      </c>
      <c r="B318">
        <v>198.61504420550773</v>
      </c>
      <c r="C318">
        <v>200.15529622032773</v>
      </c>
      <c r="D318">
        <v>171.61930878064595</v>
      </c>
      <c r="E318">
        <v>214.14191501680762</v>
      </c>
      <c r="F318">
        <v>214.76569195801858</v>
      </c>
    </row>
    <row r="319" spans="1:6" x14ac:dyDescent="0.4">
      <c r="A319">
        <v>185.94830685760826</v>
      </c>
      <c r="B319">
        <v>218.1937593879411</v>
      </c>
      <c r="C319">
        <v>178.13019945169799</v>
      </c>
      <c r="D319">
        <v>197.725399225601</v>
      </c>
      <c r="E319">
        <v>226.30167728057131</v>
      </c>
      <c r="F319">
        <v>180.81420926610008</v>
      </c>
    </row>
    <row r="320" spans="1:6" x14ac:dyDescent="0.4">
      <c r="A320">
        <v>202.45177034230437</v>
      </c>
      <c r="B320">
        <v>192.31754372885916</v>
      </c>
      <c r="C320">
        <v>187.95333340240177</v>
      </c>
      <c r="D320">
        <v>202.96597590931924</v>
      </c>
      <c r="E320">
        <v>228.54922058759257</v>
      </c>
      <c r="F320">
        <v>200.76747710409109</v>
      </c>
    </row>
    <row r="321" spans="1:6" x14ac:dyDescent="0.4">
      <c r="A321">
        <v>178.62691998307128</v>
      </c>
      <c r="B321">
        <v>181.30056155787315</v>
      </c>
      <c r="C321">
        <v>198.07923813932575</v>
      </c>
      <c r="D321">
        <v>203.56603777618147</v>
      </c>
      <c r="E321">
        <v>198.66718098928686</v>
      </c>
      <c r="F321">
        <v>180.26150933583267</v>
      </c>
    </row>
    <row r="322" spans="1:6" x14ac:dyDescent="0.4">
      <c r="A322">
        <v>179.3521965330001</v>
      </c>
      <c r="B322">
        <v>216.09469109098427</v>
      </c>
      <c r="C322">
        <v>186.44530023739208</v>
      </c>
      <c r="D322">
        <v>208.60839008964831</v>
      </c>
      <c r="E322">
        <v>214.24425590812461</v>
      </c>
      <c r="F322">
        <v>211.92947820527479</v>
      </c>
    </row>
    <row r="323" spans="1:6" x14ac:dyDescent="0.4">
      <c r="A323">
        <v>211.25797552958829</v>
      </c>
      <c r="B323">
        <v>213.4125912154559</v>
      </c>
      <c r="C323">
        <v>185.91499661415583</v>
      </c>
      <c r="D323">
        <v>208.27221811050549</v>
      </c>
      <c r="E323">
        <v>178.57539710821584</v>
      </c>
      <c r="F323">
        <v>210.07260834740009</v>
      </c>
    </row>
    <row r="324" spans="1:6" x14ac:dyDescent="0.4">
      <c r="A324">
        <v>225.55366336309817</v>
      </c>
      <c r="B324">
        <v>208.68567440193146</v>
      </c>
      <c r="C324">
        <v>217.10300239210483</v>
      </c>
      <c r="D324">
        <v>213.52004801447038</v>
      </c>
      <c r="E324">
        <v>190.097239788156</v>
      </c>
      <c r="F324">
        <v>202.20686615648447</v>
      </c>
    </row>
    <row r="325" spans="1:6" x14ac:dyDescent="0.4">
      <c r="A325">
        <v>187.47107383678667</v>
      </c>
      <c r="B325">
        <v>220.56458470178768</v>
      </c>
      <c r="C325">
        <v>190.25258148321882</v>
      </c>
      <c r="D325">
        <v>195.79156337858876</v>
      </c>
      <c r="E325">
        <v>210.57255758496467</v>
      </c>
      <c r="F325">
        <v>188.68820512143429</v>
      </c>
    </row>
    <row r="326" spans="1:6" x14ac:dyDescent="0.4">
      <c r="A326">
        <v>164.57754605216905</v>
      </c>
      <c r="B326">
        <v>189.44856542948401</v>
      </c>
      <c r="C326">
        <v>192.78493305610027</v>
      </c>
      <c r="D326">
        <v>236.02581273298711</v>
      </c>
      <c r="E326">
        <v>192.60501226672204</v>
      </c>
      <c r="F326">
        <v>193.3115304884268</v>
      </c>
    </row>
    <row r="327" spans="1:6" x14ac:dyDescent="0.4">
      <c r="A327">
        <v>219.92862053157296</v>
      </c>
      <c r="B327">
        <v>180.57528500794433</v>
      </c>
      <c r="C327">
        <v>207.82924871600699</v>
      </c>
      <c r="D327">
        <v>187.27873844472924</v>
      </c>
      <c r="E327">
        <v>192.46724655677099</v>
      </c>
      <c r="F327">
        <v>196.26284079567995</v>
      </c>
    </row>
    <row r="328" spans="1:6" x14ac:dyDescent="0.4">
      <c r="A328">
        <v>192.05499534582486</v>
      </c>
      <c r="B328">
        <v>179.5544681546744</v>
      </c>
      <c r="C328">
        <v>204.53278516943101</v>
      </c>
      <c r="D328">
        <v>201.10289875010494</v>
      </c>
      <c r="E328">
        <v>165.41264408733696</v>
      </c>
      <c r="F328">
        <v>226.7851646640338</v>
      </c>
    </row>
    <row r="329" spans="1:6" x14ac:dyDescent="0.4">
      <c r="A329">
        <v>194.31470314448234</v>
      </c>
      <c r="B329">
        <v>175.78333932324313</v>
      </c>
      <c r="C329">
        <v>212.92985416512238</v>
      </c>
      <c r="D329">
        <v>174.45670487650204</v>
      </c>
      <c r="E329">
        <v>219.44190444191918</v>
      </c>
      <c r="F329">
        <v>169.10273694084026</v>
      </c>
    </row>
    <row r="330" spans="1:6" x14ac:dyDescent="0.4">
      <c r="A330">
        <v>256.05688784271479</v>
      </c>
      <c r="B330">
        <v>178.37335286021698</v>
      </c>
      <c r="C330">
        <v>234.74542609183118</v>
      </c>
      <c r="D330">
        <v>236.57387424027547</v>
      </c>
      <c r="E330">
        <v>197.09434632677585</v>
      </c>
      <c r="F330">
        <v>191.90577000263147</v>
      </c>
    </row>
    <row r="331" spans="1:6" x14ac:dyDescent="0.4">
      <c r="A331">
        <v>209.59607859840617</v>
      </c>
      <c r="B331">
        <v>231.75264282617718</v>
      </c>
      <c r="C331">
        <v>203.67647317034425</v>
      </c>
      <c r="D331">
        <v>182.06162672431674</v>
      </c>
      <c r="E331">
        <v>182.02497408783529</v>
      </c>
      <c r="F331">
        <v>181.62497831799556</v>
      </c>
    </row>
    <row r="332" spans="1:6" x14ac:dyDescent="0.4">
      <c r="A332">
        <v>184.33515884244116</v>
      </c>
      <c r="B332">
        <v>201.71335159393493</v>
      </c>
      <c r="C332">
        <v>189.75331436668057</v>
      </c>
      <c r="D332">
        <v>188.8011188886594</v>
      </c>
      <c r="E332">
        <v>203.75584932044148</v>
      </c>
      <c r="F332">
        <v>178.95179149054457</v>
      </c>
    </row>
    <row r="333" spans="1:6" x14ac:dyDescent="0.4">
      <c r="A333">
        <v>183.36211319838185</v>
      </c>
      <c r="B333">
        <v>155.99027897696942</v>
      </c>
      <c r="C333">
        <v>186.51646819780581</v>
      </c>
      <c r="D333">
        <v>183.16889104899019</v>
      </c>
      <c r="E333">
        <v>222.73009158670902</v>
      </c>
      <c r="F333">
        <v>189.37814780219924</v>
      </c>
    </row>
    <row r="334" spans="1:6" x14ac:dyDescent="0.4">
      <c r="A334">
        <v>181.19374140514992</v>
      </c>
      <c r="B334">
        <v>179.62659108452499</v>
      </c>
      <c r="C334">
        <v>209.9079443316441</v>
      </c>
      <c r="D334">
        <v>186.08700479962863</v>
      </c>
      <c r="E334">
        <v>218.44041435106192</v>
      </c>
      <c r="F334">
        <v>211.02034730138257</v>
      </c>
    </row>
    <row r="335" spans="1:6" x14ac:dyDescent="0.4">
      <c r="A335">
        <v>208.28890733828302</v>
      </c>
      <c r="B335">
        <v>158.29566614702344</v>
      </c>
      <c r="C335">
        <v>207.4490799306659</v>
      </c>
      <c r="D335">
        <v>179.50021679571364</v>
      </c>
      <c r="E335">
        <v>200.221098162001</v>
      </c>
      <c r="F335">
        <v>184.34971075766953</v>
      </c>
    </row>
    <row r="336" spans="1:6" x14ac:dyDescent="0.4">
      <c r="A336">
        <v>175.00726749422029</v>
      </c>
      <c r="B336">
        <v>222.66310730192345</v>
      </c>
      <c r="C336">
        <v>186.17649907828309</v>
      </c>
      <c r="D336">
        <v>211.34592366724974</v>
      </c>
      <c r="E336">
        <v>185.32457539113238</v>
      </c>
      <c r="F336">
        <v>190.09896782808937</v>
      </c>
    </row>
    <row r="337" spans="1:6" x14ac:dyDescent="0.4">
      <c r="A337">
        <v>197.86546140967403</v>
      </c>
      <c r="B337">
        <v>202.63994479610119</v>
      </c>
      <c r="C337">
        <v>173.97908373386599</v>
      </c>
      <c r="D337">
        <v>180.12158357596491</v>
      </c>
      <c r="E337">
        <v>219.29515747178812</v>
      </c>
      <c r="F337">
        <v>222.90316842845641</v>
      </c>
    </row>
    <row r="338" spans="1:6" x14ac:dyDescent="0.4">
      <c r="A338">
        <v>177.44703250646126</v>
      </c>
      <c r="B338">
        <v>168.01316228811629</v>
      </c>
      <c r="C338">
        <v>183.65874489536509</v>
      </c>
      <c r="D338">
        <v>197.60061655251775</v>
      </c>
      <c r="E338">
        <v>208.25889401312452</v>
      </c>
      <c r="F338">
        <v>203.02786702377489</v>
      </c>
    </row>
    <row r="339" spans="1:6" x14ac:dyDescent="0.4">
      <c r="A339">
        <v>211.89473550766706</v>
      </c>
      <c r="B339">
        <v>219.55509105755482</v>
      </c>
      <c r="C339">
        <v>205.3546955314232</v>
      </c>
      <c r="D339">
        <v>212.48986336577218</v>
      </c>
      <c r="E339">
        <v>188.15997059864458</v>
      </c>
      <c r="F339">
        <v>207.40972154744668</v>
      </c>
    </row>
    <row r="340" spans="1:6" x14ac:dyDescent="0.4">
      <c r="A340">
        <v>211.01320776797365</v>
      </c>
      <c r="B340">
        <v>165.05212038755417</v>
      </c>
      <c r="C340">
        <v>224.65558281983249</v>
      </c>
      <c r="D340">
        <v>166.41272446140647</v>
      </c>
      <c r="E340">
        <v>185.31257006106898</v>
      </c>
      <c r="F340">
        <v>225.55366336309817</v>
      </c>
    </row>
    <row r="341" spans="1:6" x14ac:dyDescent="0.4">
      <c r="A341">
        <v>183.33832991193049</v>
      </c>
      <c r="B341">
        <v>232.89324013167061</v>
      </c>
      <c r="C341">
        <v>200.19354047253728</v>
      </c>
      <c r="D341">
        <v>207.76321940065827</v>
      </c>
      <c r="E341">
        <v>209.73018359218258</v>
      </c>
      <c r="F341">
        <v>230.56848072446883</v>
      </c>
    </row>
    <row r="342" spans="1:6" x14ac:dyDescent="0.4">
      <c r="A342">
        <v>186.49341250711586</v>
      </c>
      <c r="B342">
        <v>184.44100128835998</v>
      </c>
      <c r="C342">
        <v>216.75057319516782</v>
      </c>
      <c r="D342">
        <v>198.65644895180594</v>
      </c>
      <c r="E342">
        <v>171.715260471683</v>
      </c>
      <c r="F342">
        <v>186.33345512644155</v>
      </c>
    </row>
    <row r="343" spans="1:6" x14ac:dyDescent="0.4">
      <c r="A343">
        <v>209.07909907255089</v>
      </c>
      <c r="B343">
        <v>196.28773821314098</v>
      </c>
      <c r="C343">
        <v>169.15812516817823</v>
      </c>
      <c r="D343">
        <v>151.64907886646688</v>
      </c>
      <c r="E343">
        <v>202.84537691186415</v>
      </c>
      <c r="F343">
        <v>195.90722836728673</v>
      </c>
    </row>
    <row r="344" spans="1:6" x14ac:dyDescent="0.4">
      <c r="A344">
        <v>216.25596723897615</v>
      </c>
      <c r="B344">
        <v>219.5279426407069</v>
      </c>
      <c r="C344">
        <v>204.5422211769619</v>
      </c>
      <c r="D344">
        <v>167.64499883283861</v>
      </c>
      <c r="E344">
        <v>219.82084540941287</v>
      </c>
      <c r="F344">
        <v>194.67700035893358</v>
      </c>
    </row>
    <row r="345" spans="1:6" x14ac:dyDescent="0.4">
      <c r="A345">
        <v>180.13913682370912</v>
      </c>
      <c r="B345">
        <v>201.68420228874311</v>
      </c>
      <c r="C345">
        <v>142.08774296566844</v>
      </c>
      <c r="D345">
        <v>202.38551365328021</v>
      </c>
      <c r="E345">
        <v>195.7399268168956</v>
      </c>
      <c r="F345">
        <v>211.98982317873742</v>
      </c>
    </row>
    <row r="346" spans="1:6" x14ac:dyDescent="0.4">
      <c r="A346">
        <v>187.43569449288771</v>
      </c>
      <c r="B346">
        <v>174.65602064039558</v>
      </c>
      <c r="C346">
        <v>177.85266714345198</v>
      </c>
      <c r="D346">
        <v>181.0288045409834</v>
      </c>
      <c r="E346">
        <v>222.37475200672634</v>
      </c>
      <c r="F346">
        <v>185.6609520065831</v>
      </c>
    </row>
    <row r="347" spans="1:6" x14ac:dyDescent="0.4">
      <c r="A347">
        <v>204.8284164222423</v>
      </c>
      <c r="B347">
        <v>174.85283529385924</v>
      </c>
      <c r="C347">
        <v>194.64052962139249</v>
      </c>
      <c r="D347">
        <v>221.46266524505336</v>
      </c>
      <c r="E347">
        <v>205.58500232727965</v>
      </c>
      <c r="F347">
        <v>244.18361641000956</v>
      </c>
    </row>
    <row r="348" spans="1:6" x14ac:dyDescent="0.4">
      <c r="A348">
        <v>188.18366293562576</v>
      </c>
      <c r="B348">
        <v>210.59718215401517</v>
      </c>
      <c r="C348">
        <v>192.93495420715772</v>
      </c>
      <c r="D348">
        <v>205.25169525644742</v>
      </c>
      <c r="E348">
        <v>207.4064473665203</v>
      </c>
      <c r="F348">
        <v>196.53184659109684</v>
      </c>
    </row>
    <row r="349" spans="1:6" x14ac:dyDescent="0.4">
      <c r="A349">
        <v>184.78651832556352</v>
      </c>
      <c r="B349">
        <v>186.3971424929332</v>
      </c>
      <c r="C349">
        <v>224.78700480423868</v>
      </c>
      <c r="D349">
        <v>201.7194906831719</v>
      </c>
      <c r="E349">
        <v>182.84179127949756</v>
      </c>
      <c r="F349">
        <v>159.37650965061039</v>
      </c>
    </row>
    <row r="350" spans="1:6" x14ac:dyDescent="0.4">
      <c r="A350">
        <v>226.42932486196514</v>
      </c>
      <c r="B350">
        <v>188.95650605845731</v>
      </c>
      <c r="C350">
        <v>177.69664332736284</v>
      </c>
      <c r="D350">
        <v>215.70019776409026</v>
      </c>
      <c r="E350">
        <v>191.22178451216314</v>
      </c>
      <c r="F350">
        <v>204.56891484645894</v>
      </c>
    </row>
    <row r="351" spans="1:6" x14ac:dyDescent="0.4">
      <c r="A351">
        <v>195.21094196097692</v>
      </c>
      <c r="B351">
        <v>216.27727215236519</v>
      </c>
      <c r="C351">
        <v>215.86522557772696</v>
      </c>
      <c r="D351">
        <v>224.70146682753693</v>
      </c>
      <c r="E351">
        <v>180.26896719238721</v>
      </c>
      <c r="F351">
        <v>202.19301909964997</v>
      </c>
    </row>
    <row r="352" spans="1:6" x14ac:dyDescent="0.4">
      <c r="A352">
        <v>198.10074768902268</v>
      </c>
      <c r="B352">
        <v>173.12829691509251</v>
      </c>
      <c r="C352">
        <v>219.6689143194817</v>
      </c>
      <c r="D352">
        <v>222.34041858173441</v>
      </c>
      <c r="E352">
        <v>235.86419552448206</v>
      </c>
      <c r="F352">
        <v>204.35716174251866</v>
      </c>
    </row>
    <row r="353" spans="1:6" x14ac:dyDescent="0.4">
      <c r="A353">
        <v>171.03350324323401</v>
      </c>
      <c r="B353">
        <v>216.37547484278912</v>
      </c>
      <c r="C353">
        <v>219.76090970856603</v>
      </c>
      <c r="D353">
        <v>191.58089849515818</v>
      </c>
      <c r="E353">
        <v>210.78249169950141</v>
      </c>
      <c r="F353">
        <v>184.5711045054486</v>
      </c>
    </row>
    <row r="354" spans="1:6" x14ac:dyDescent="0.4">
      <c r="A354">
        <v>209.60121724347118</v>
      </c>
      <c r="B354">
        <v>179.8768840264529</v>
      </c>
      <c r="C354">
        <v>235.19708116073161</v>
      </c>
      <c r="D354">
        <v>229.5965037366841</v>
      </c>
      <c r="E354">
        <v>185.90324139513541</v>
      </c>
      <c r="F354">
        <v>170.57166183367372</v>
      </c>
    </row>
    <row r="355" spans="1:6" x14ac:dyDescent="0.4">
      <c r="A355">
        <v>202.4147993826773</v>
      </c>
      <c r="B355">
        <v>237.44680725503713</v>
      </c>
      <c r="C355">
        <v>193.48115125030745</v>
      </c>
      <c r="D355">
        <v>240.575469029136</v>
      </c>
      <c r="E355">
        <v>214.54955054214224</v>
      </c>
      <c r="F355">
        <v>228.74985511880368</v>
      </c>
    </row>
    <row r="356" spans="1:6" x14ac:dyDescent="0.4">
      <c r="A356">
        <v>192.60830918501597</v>
      </c>
      <c r="B356">
        <v>196.71497334929882</v>
      </c>
      <c r="C356">
        <v>190.23534655862022</v>
      </c>
      <c r="D356">
        <v>178.31009750370868</v>
      </c>
      <c r="E356">
        <v>193.18356458388735</v>
      </c>
      <c r="F356">
        <v>216.95789251243696</v>
      </c>
    </row>
    <row r="357" spans="1:6" x14ac:dyDescent="0.4">
      <c r="A357">
        <v>229.49627742054872</v>
      </c>
      <c r="B357">
        <v>194.16479568026261</v>
      </c>
      <c r="C357">
        <v>204.00998487748438</v>
      </c>
      <c r="D357">
        <v>203.88672560802661</v>
      </c>
      <c r="E357">
        <v>203.02322860079585</v>
      </c>
      <c r="F357">
        <v>163.66786945145577</v>
      </c>
    </row>
    <row r="358" spans="1:6" x14ac:dyDescent="0.4">
      <c r="A358">
        <v>215.8882812684169</v>
      </c>
      <c r="B358">
        <v>180.42021616129205</v>
      </c>
      <c r="C358">
        <v>179.644553604885</v>
      </c>
      <c r="D358">
        <v>186.6486632527085</v>
      </c>
      <c r="E358">
        <v>230.92254701186903</v>
      </c>
      <c r="F358">
        <v>222.64860086143017</v>
      </c>
    </row>
    <row r="359" spans="1:6" x14ac:dyDescent="0.4">
      <c r="A359">
        <v>216.65516720095184</v>
      </c>
      <c r="B359">
        <v>186.33732047892408</v>
      </c>
      <c r="C359">
        <v>200.93132257461548</v>
      </c>
      <c r="D359">
        <v>196.18808033119421</v>
      </c>
      <c r="E359">
        <v>189.68521595088532</v>
      </c>
      <c r="F359">
        <v>175.74823282775469</v>
      </c>
    </row>
    <row r="360" spans="1:6" x14ac:dyDescent="0.4">
      <c r="A360">
        <v>178.90649865439627</v>
      </c>
      <c r="B360">
        <v>214.4580099004088</v>
      </c>
      <c r="C360">
        <v>230.41195668629371</v>
      </c>
      <c r="D360">
        <v>188.50639713054989</v>
      </c>
      <c r="E360">
        <v>191.22683220775798</v>
      </c>
      <c r="F360">
        <v>196.22391442244407</v>
      </c>
    </row>
    <row r="361" spans="1:6" x14ac:dyDescent="0.4">
      <c r="A361">
        <v>195.83221779175801</v>
      </c>
      <c r="B361">
        <v>178.58085407642648</v>
      </c>
      <c r="C361">
        <v>214.84215772507014</v>
      </c>
      <c r="D361">
        <v>186.68877196905669</v>
      </c>
      <c r="E361">
        <v>222.65151124447584</v>
      </c>
      <c r="F361">
        <v>217.96811375243124</v>
      </c>
    </row>
    <row r="362" spans="1:6" x14ac:dyDescent="0.4">
      <c r="A362">
        <v>175.37051967810839</v>
      </c>
      <c r="B362">
        <v>215.09115463704802</v>
      </c>
      <c r="C362">
        <v>221.86425263062119</v>
      </c>
      <c r="D362">
        <v>208.85916051629465</v>
      </c>
      <c r="E362">
        <v>202.29308625421254</v>
      </c>
      <c r="F362">
        <v>238.47526386380196</v>
      </c>
    </row>
    <row r="363" spans="1:6" x14ac:dyDescent="0.4">
      <c r="A363">
        <v>182.6397470314987</v>
      </c>
      <c r="B363">
        <v>203.39982761943247</v>
      </c>
      <c r="C363">
        <v>184.82126102317125</v>
      </c>
      <c r="D363">
        <v>214.08500338584417</v>
      </c>
      <c r="E363">
        <v>204.91984337713802</v>
      </c>
      <c r="F363">
        <v>193.70020304922946</v>
      </c>
    </row>
    <row r="364" spans="1:6" x14ac:dyDescent="0.4">
      <c r="A364">
        <v>215.93029992363881</v>
      </c>
      <c r="B364">
        <v>229.54175215563737</v>
      </c>
      <c r="C364">
        <v>155.72798070497811</v>
      </c>
      <c r="D364">
        <v>217.69944901752751</v>
      </c>
      <c r="E364">
        <v>156.76589605864137</v>
      </c>
      <c r="F364">
        <v>223.2665115618147</v>
      </c>
    </row>
    <row r="365" spans="1:6" x14ac:dyDescent="0.4">
      <c r="A365">
        <v>203.31449427903863</v>
      </c>
      <c r="B365">
        <v>174.08222043304704</v>
      </c>
      <c r="C365">
        <v>232.81065801274963</v>
      </c>
      <c r="D365">
        <v>220.27345544775017</v>
      </c>
      <c r="E365">
        <v>229.27563400589861</v>
      </c>
      <c r="F365">
        <v>200.12009877536912</v>
      </c>
    </row>
    <row r="366" spans="1:6" x14ac:dyDescent="0.4">
      <c r="A366">
        <v>195.3273800201714</v>
      </c>
      <c r="B366">
        <v>137.6712366938591</v>
      </c>
      <c r="C366">
        <v>184.63695192185696</v>
      </c>
      <c r="D366">
        <v>188.2291831454495</v>
      </c>
      <c r="E366">
        <v>189.48899246897781</v>
      </c>
      <c r="F366">
        <v>176.79356056323741</v>
      </c>
    </row>
    <row r="367" spans="1:6" x14ac:dyDescent="0.4">
      <c r="A367">
        <v>173.90405042096972</v>
      </c>
      <c r="B367">
        <v>161.36775735067204</v>
      </c>
      <c r="C367">
        <v>207.57713678467553</v>
      </c>
      <c r="D367">
        <v>179.98065737192519</v>
      </c>
      <c r="E367">
        <v>180.69265529920813</v>
      </c>
      <c r="F367">
        <v>163.02813087822869</v>
      </c>
    </row>
    <row r="368" spans="1:6" x14ac:dyDescent="0.4">
      <c r="A368">
        <v>211.50801836047322</v>
      </c>
      <c r="B368">
        <v>197.83008206577506</v>
      </c>
      <c r="C368">
        <v>197.25505404057913</v>
      </c>
      <c r="D368">
        <v>204.33678906119894</v>
      </c>
      <c r="E368">
        <v>180.73649294383358</v>
      </c>
      <c r="F368">
        <v>232.38910721847787</v>
      </c>
    </row>
    <row r="369" spans="1:6" x14ac:dyDescent="0.4">
      <c r="A369">
        <v>229.32483766926453</v>
      </c>
      <c r="B369">
        <v>219.58223947440274</v>
      </c>
      <c r="C369">
        <v>206.24033873464214</v>
      </c>
      <c r="D369">
        <v>166.12095856107771</v>
      </c>
      <c r="E369">
        <v>152.19914126209915</v>
      </c>
      <c r="F369">
        <v>182.99383605626645</v>
      </c>
    </row>
    <row r="370" spans="1:6" x14ac:dyDescent="0.4">
      <c r="A370">
        <v>203.7511881600949</v>
      </c>
      <c r="B370">
        <v>203.41847226081882</v>
      </c>
      <c r="C370">
        <v>220.39914761553518</v>
      </c>
      <c r="D370">
        <v>220.25044523179531</v>
      </c>
      <c r="E370">
        <v>160.42661223327741</v>
      </c>
      <c r="F370">
        <v>197.09125404478982</v>
      </c>
    </row>
    <row r="371" spans="1:6" x14ac:dyDescent="0.4">
      <c r="A371">
        <v>193.70984369306825</v>
      </c>
      <c r="B371">
        <v>190.97176441864576</v>
      </c>
      <c r="C371">
        <v>214.20680746377911</v>
      </c>
      <c r="D371">
        <v>199.18354660621844</v>
      </c>
      <c r="E371">
        <v>173.78527041291818</v>
      </c>
      <c r="F371">
        <v>219.15432221721858</v>
      </c>
    </row>
    <row r="372" spans="1:6" x14ac:dyDescent="0.4">
      <c r="A372">
        <v>210.30780367727857</v>
      </c>
      <c r="B372">
        <v>162.31199475005269</v>
      </c>
      <c r="C372">
        <v>188.51903910690453</v>
      </c>
      <c r="D372">
        <v>177.87244865321554</v>
      </c>
      <c r="E372">
        <v>179.05001691833604</v>
      </c>
      <c r="F372">
        <v>210.89413217414403</v>
      </c>
    </row>
    <row r="373" spans="1:6" x14ac:dyDescent="0.4">
      <c r="A373">
        <v>219.12044353957754</v>
      </c>
      <c r="B373">
        <v>213.88184500683565</v>
      </c>
      <c r="C373">
        <v>199.13911779003683</v>
      </c>
      <c r="D373">
        <v>176.01730683527421</v>
      </c>
      <c r="E373">
        <v>190.06090547482017</v>
      </c>
      <c r="F373">
        <v>193.11542069335701</v>
      </c>
    </row>
    <row r="374" spans="1:6" x14ac:dyDescent="0.4">
      <c r="A374">
        <v>165.18508851295337</v>
      </c>
      <c r="B374">
        <v>210.97407675842987</v>
      </c>
      <c r="C374">
        <v>197.83162820676807</v>
      </c>
      <c r="D374">
        <v>234.59426807239652</v>
      </c>
      <c r="E374">
        <v>211.40529093390796</v>
      </c>
      <c r="F374">
        <v>207.92183527664747</v>
      </c>
    </row>
    <row r="375" spans="1:6" x14ac:dyDescent="0.4">
      <c r="A375">
        <v>211.61470208899118</v>
      </c>
      <c r="B375">
        <v>220.21979526034556</v>
      </c>
      <c r="C375">
        <v>177.14980963792186</v>
      </c>
      <c r="D375">
        <v>233.3699063048698</v>
      </c>
      <c r="E375">
        <v>159.73121258430183</v>
      </c>
      <c r="F375">
        <v>237.23707777680829</v>
      </c>
    </row>
    <row r="376" spans="1:6" x14ac:dyDescent="0.4">
      <c r="A376">
        <v>214.94713615102228</v>
      </c>
      <c r="B376">
        <v>204.91668288304936</v>
      </c>
      <c r="C376">
        <v>195.57544470007997</v>
      </c>
      <c r="D376">
        <v>205.42449924978428</v>
      </c>
      <c r="E376">
        <v>171.90116118872538</v>
      </c>
      <c r="F376">
        <v>168.45072018913925</v>
      </c>
    </row>
    <row r="377" spans="1:6" x14ac:dyDescent="0.4">
      <c r="A377">
        <v>212.7006615002756</v>
      </c>
      <c r="B377">
        <v>233.92415237613022</v>
      </c>
      <c r="C377">
        <v>213.43557869404322</v>
      </c>
      <c r="D377">
        <v>221.97862158936914</v>
      </c>
      <c r="E377">
        <v>153.17775756120682</v>
      </c>
      <c r="F377">
        <v>208.03447619546205</v>
      </c>
    </row>
    <row r="378" spans="1:6" x14ac:dyDescent="0.4">
      <c r="A378">
        <v>189.80561031203251</v>
      </c>
      <c r="B378">
        <v>204.08026608056389</v>
      </c>
      <c r="C378">
        <v>206.18733793089632</v>
      </c>
      <c r="D378">
        <v>215.87782207934652</v>
      </c>
      <c r="E378">
        <v>187.19245013489854</v>
      </c>
      <c r="F378">
        <v>231.18293534498662</v>
      </c>
    </row>
    <row r="379" spans="1:6" x14ac:dyDescent="0.4">
      <c r="A379">
        <v>168.57222868129611</v>
      </c>
      <c r="B379">
        <v>191.63435404625488</v>
      </c>
      <c r="C379">
        <v>216.67681317485403</v>
      </c>
      <c r="D379">
        <v>196.45106072421186</v>
      </c>
      <c r="E379">
        <v>187.78785084141418</v>
      </c>
      <c r="F379">
        <v>211.9422566058347</v>
      </c>
    </row>
    <row r="380" spans="1:6" x14ac:dyDescent="0.4">
      <c r="A380">
        <v>193.30666469177231</v>
      </c>
      <c r="B380">
        <v>174.43592292256653</v>
      </c>
      <c r="C380">
        <v>193.04068296623882</v>
      </c>
      <c r="D380">
        <v>192.13605406112038</v>
      </c>
      <c r="E380">
        <v>177.86399035248905</v>
      </c>
      <c r="F380">
        <v>225.03957148292102</v>
      </c>
    </row>
    <row r="381" spans="1:6" x14ac:dyDescent="0.4">
      <c r="A381">
        <v>213.68589437333867</v>
      </c>
      <c r="B381">
        <v>213.0034777612309</v>
      </c>
      <c r="C381">
        <v>206.65127117827069</v>
      </c>
      <c r="D381">
        <v>186.81641955045052</v>
      </c>
      <c r="E381">
        <v>197.45723471278325</v>
      </c>
      <c r="F381">
        <v>192.58861862472259</v>
      </c>
    </row>
    <row r="382" spans="1:6" x14ac:dyDescent="0.4">
      <c r="A382">
        <v>204.24129211751278</v>
      </c>
      <c r="B382">
        <v>190.19050846982282</v>
      </c>
      <c r="C382">
        <v>206.52366907161195</v>
      </c>
      <c r="D382">
        <v>198.06232153787278</v>
      </c>
      <c r="E382">
        <v>187.98816704947967</v>
      </c>
      <c r="F382">
        <v>196.11793555231998</v>
      </c>
    </row>
    <row r="383" spans="1:6" x14ac:dyDescent="0.4">
      <c r="A383">
        <v>177.903462422546</v>
      </c>
      <c r="B383">
        <v>187.50270151504083</v>
      </c>
      <c r="C383">
        <v>192.20872268779203</v>
      </c>
      <c r="D383">
        <v>192.10795067483559</v>
      </c>
      <c r="E383">
        <v>173.21106093295384</v>
      </c>
      <c r="F383">
        <v>211.81815605377778</v>
      </c>
    </row>
    <row r="384" spans="1:6" x14ac:dyDescent="0.4">
      <c r="A384">
        <v>200.11398242349969</v>
      </c>
      <c r="B384">
        <v>219.18824636959471</v>
      </c>
      <c r="C384">
        <v>186.17263372580055</v>
      </c>
      <c r="D384">
        <v>173.38268258317839</v>
      </c>
      <c r="E384">
        <v>228.65554051822983</v>
      </c>
      <c r="F384">
        <v>226.10313458717428</v>
      </c>
    </row>
    <row r="385" spans="1:6" x14ac:dyDescent="0.4">
      <c r="A385">
        <v>185.9208855923498</v>
      </c>
      <c r="B385">
        <v>215.11557456979062</v>
      </c>
      <c r="C385">
        <v>227.48806764429901</v>
      </c>
      <c r="D385">
        <v>206.91707100486383</v>
      </c>
      <c r="E385">
        <v>197.0665157889016</v>
      </c>
      <c r="F385">
        <v>197.94392806506949</v>
      </c>
    </row>
    <row r="386" spans="1:6" x14ac:dyDescent="0.4">
      <c r="A386">
        <v>204.57835085398983</v>
      </c>
      <c r="B386">
        <v>208.50109245220665</v>
      </c>
      <c r="C386">
        <v>198.99209797149524</v>
      </c>
      <c r="D386">
        <v>173.53397702681832</v>
      </c>
      <c r="E386">
        <v>169.41187418997288</v>
      </c>
      <c r="F386">
        <v>187.58812580490485</v>
      </c>
    </row>
    <row r="387" spans="1:6" x14ac:dyDescent="0.4">
      <c r="A387">
        <v>181.84325704642106</v>
      </c>
      <c r="B387">
        <v>212.74188434763346</v>
      </c>
      <c r="C387">
        <v>160.53447830490768</v>
      </c>
      <c r="D387">
        <v>186.11037881346419</v>
      </c>
      <c r="E387">
        <v>161.67935023549944</v>
      </c>
      <c r="F387">
        <v>218.07834451028612</v>
      </c>
    </row>
    <row r="388" spans="1:6" x14ac:dyDescent="0.4">
      <c r="A388">
        <v>176.5488610137254</v>
      </c>
      <c r="B388">
        <v>195.45150330959586</v>
      </c>
      <c r="C388">
        <v>216.67681317485403</v>
      </c>
      <c r="D388">
        <v>216.4504626809503</v>
      </c>
      <c r="E388">
        <v>164.12052496452816</v>
      </c>
      <c r="F388">
        <v>239.97120074927807</v>
      </c>
    </row>
    <row r="389" spans="1:6" x14ac:dyDescent="0.4">
      <c r="A389">
        <v>203.42777184414444</v>
      </c>
      <c r="B389">
        <v>218.40535333030857</v>
      </c>
      <c r="C389">
        <v>209.82845449470915</v>
      </c>
      <c r="D389">
        <v>204.68362486572005</v>
      </c>
      <c r="E389">
        <v>210.75595719157718</v>
      </c>
      <c r="F389">
        <v>193.41175680456217</v>
      </c>
    </row>
    <row r="390" spans="1:6" x14ac:dyDescent="0.4">
      <c r="A390">
        <v>196.80178461858304</v>
      </c>
      <c r="B390">
        <v>191.27396677067736</v>
      </c>
      <c r="C390">
        <v>158.24164216173813</v>
      </c>
      <c r="D390">
        <v>195.15109720960027</v>
      </c>
      <c r="E390">
        <v>211.62015905720182</v>
      </c>
      <c r="F390">
        <v>195.67885424767155</v>
      </c>
    </row>
    <row r="391" spans="1:6" x14ac:dyDescent="0.4">
      <c r="A391">
        <v>212.44525265065022</v>
      </c>
      <c r="B391">
        <v>172.98041307658423</v>
      </c>
      <c r="C391">
        <v>159.02107912115753</v>
      </c>
      <c r="D391">
        <v>230.78175723203458</v>
      </c>
      <c r="E391">
        <v>196.18651145283366</v>
      </c>
      <c r="F391">
        <v>205.32456851942698</v>
      </c>
    </row>
    <row r="392" spans="1:6" x14ac:dyDescent="0.4">
      <c r="A392">
        <v>203.44330146617722</v>
      </c>
      <c r="B392">
        <v>194.55644683621358</v>
      </c>
      <c r="C392">
        <v>204.34461071563419</v>
      </c>
      <c r="D392">
        <v>171.45500856277067</v>
      </c>
      <c r="E392">
        <v>209.54289589571999</v>
      </c>
      <c r="F392">
        <v>186.84304500784492</v>
      </c>
    </row>
    <row r="393" spans="1:6" x14ac:dyDescent="0.4">
      <c r="A393">
        <v>240.67169356858358</v>
      </c>
      <c r="B393">
        <v>178.83696778444573</v>
      </c>
      <c r="C393">
        <v>180.8045231475262</v>
      </c>
      <c r="D393">
        <v>196.71031218895223</v>
      </c>
      <c r="E393">
        <v>195.98064732708735</v>
      </c>
      <c r="F393">
        <v>185.11145804513944</v>
      </c>
    </row>
    <row r="394" spans="1:6" x14ac:dyDescent="0.4">
      <c r="A394">
        <v>208.21560206532013</v>
      </c>
      <c r="B394">
        <v>220.87595021293964</v>
      </c>
      <c r="C394">
        <v>180.71457412152085</v>
      </c>
      <c r="D394">
        <v>250.86258170194924</v>
      </c>
      <c r="E394">
        <v>191.33451638044789</v>
      </c>
      <c r="F394">
        <v>230.36338966921903</v>
      </c>
    </row>
    <row r="395" spans="1:6" x14ac:dyDescent="0.4">
      <c r="A395">
        <v>202.73876139544882</v>
      </c>
      <c r="B395">
        <v>171.40830600983463</v>
      </c>
      <c r="C395">
        <v>223.82330421824008</v>
      </c>
      <c r="D395">
        <v>190.47938672447344</v>
      </c>
      <c r="E395">
        <v>164.18919181451201</v>
      </c>
      <c r="F395">
        <v>203.20130766340299</v>
      </c>
    </row>
    <row r="396" spans="1:6" x14ac:dyDescent="0.4">
      <c r="A396">
        <v>181.45162862783764</v>
      </c>
      <c r="B396">
        <v>200.04972662281943</v>
      </c>
      <c r="C396">
        <v>189.50479493942112</v>
      </c>
      <c r="D396">
        <v>189.49424480088055</v>
      </c>
      <c r="E396">
        <v>198.96144800004549</v>
      </c>
      <c r="F396">
        <v>216.65516720095184</v>
      </c>
    </row>
    <row r="397" spans="1:6" x14ac:dyDescent="0.4">
      <c r="A397">
        <v>204.53594566351967</v>
      </c>
      <c r="B397">
        <v>200.94969436759129</v>
      </c>
      <c r="C397">
        <v>209.05365595826879</v>
      </c>
      <c r="D397">
        <v>189.22990016581025</v>
      </c>
      <c r="E397">
        <v>227.90720827761106</v>
      </c>
      <c r="F397">
        <v>220.78909346892033</v>
      </c>
    </row>
    <row r="398" spans="1:6" x14ac:dyDescent="0.4">
      <c r="A398">
        <v>193.62780727096833</v>
      </c>
      <c r="B398">
        <v>179.74955476820469</v>
      </c>
      <c r="C398">
        <v>189.81256794650108</v>
      </c>
      <c r="D398">
        <v>184.89865902229212</v>
      </c>
      <c r="E398">
        <v>191.18638243089663</v>
      </c>
      <c r="F398">
        <v>155.34781191963702</v>
      </c>
    </row>
    <row r="399" spans="1:6" x14ac:dyDescent="0.4">
      <c r="A399">
        <v>210.75595719157718</v>
      </c>
      <c r="B399">
        <v>211.06845957110636</v>
      </c>
      <c r="C399">
        <v>164.70169207896106</v>
      </c>
      <c r="D399">
        <v>213.84487404720858</v>
      </c>
      <c r="E399">
        <v>215.60254077048739</v>
      </c>
      <c r="F399">
        <v>217.62487045198213</v>
      </c>
    </row>
    <row r="400" spans="1:6" x14ac:dyDescent="0.4">
      <c r="A400">
        <v>240.43267836095765</v>
      </c>
      <c r="B400">
        <v>198.87104422668926</v>
      </c>
      <c r="C400">
        <v>182.57499100873247</v>
      </c>
      <c r="D400">
        <v>187.44128788530361</v>
      </c>
      <c r="E400">
        <v>191.94228621490765</v>
      </c>
      <c r="F400">
        <v>222.8355020226445</v>
      </c>
    </row>
    <row r="401" spans="1:6" x14ac:dyDescent="0.4">
      <c r="A401">
        <v>200.48428319132654</v>
      </c>
      <c r="B401">
        <v>221.68162609450519</v>
      </c>
      <c r="C401">
        <v>211.34771991928574</v>
      </c>
      <c r="D401">
        <v>221.95065462728962</v>
      </c>
      <c r="E401">
        <v>199.25244082987774</v>
      </c>
      <c r="F401">
        <v>190.30940216471208</v>
      </c>
    </row>
    <row r="402" spans="1:6" x14ac:dyDescent="0.4">
      <c r="A402">
        <v>202.75731508736499</v>
      </c>
      <c r="B402">
        <v>212.33775037690066</v>
      </c>
      <c r="C402">
        <v>214.14782673236914</v>
      </c>
      <c r="D402">
        <v>212.34884621226229</v>
      </c>
      <c r="E402">
        <v>231.38056854368187</v>
      </c>
      <c r="F402">
        <v>202.26843894779449</v>
      </c>
    </row>
    <row r="403" spans="1:6" x14ac:dyDescent="0.4">
      <c r="A403">
        <v>211.53512130258605</v>
      </c>
      <c r="B403">
        <v>210.18743205349892</v>
      </c>
      <c r="C403">
        <v>197.19325387559365</v>
      </c>
      <c r="D403">
        <v>180.08897819090635</v>
      </c>
      <c r="E403">
        <v>205.65185018785996</v>
      </c>
      <c r="F403">
        <v>199.65039023663849</v>
      </c>
    </row>
    <row r="404" spans="1:6" x14ac:dyDescent="0.4">
      <c r="A404">
        <v>202.33621904044412</v>
      </c>
      <c r="B404">
        <v>203.3532614907017</v>
      </c>
      <c r="C404">
        <v>206.8667304731207</v>
      </c>
      <c r="D404">
        <v>201.94381755136419</v>
      </c>
      <c r="E404">
        <v>201.37883944262285</v>
      </c>
      <c r="F404">
        <v>223.55182004976086</v>
      </c>
    </row>
    <row r="405" spans="1:6" x14ac:dyDescent="0.4">
      <c r="A405">
        <v>172.88869053591043</v>
      </c>
      <c r="B405">
        <v>199.76821527525317</v>
      </c>
      <c r="C405">
        <v>183.29717527667526</v>
      </c>
      <c r="D405">
        <v>213.00536496273708</v>
      </c>
      <c r="E405">
        <v>189.26170974300476</v>
      </c>
      <c r="F405">
        <v>179.25810930610169</v>
      </c>
    </row>
    <row r="406" spans="1:6" x14ac:dyDescent="0.4">
      <c r="A406">
        <v>196.37643668393139</v>
      </c>
      <c r="B406">
        <v>195.86193553113844</v>
      </c>
      <c r="C406">
        <v>196.60792582290014</v>
      </c>
      <c r="D406">
        <v>203.01547515846323</v>
      </c>
      <c r="E406">
        <v>216.2219293997623</v>
      </c>
      <c r="F406">
        <v>193.79017481260234</v>
      </c>
    </row>
    <row r="407" spans="1:6" x14ac:dyDescent="0.4">
      <c r="A407">
        <v>227.18825271585956</v>
      </c>
      <c r="B407">
        <v>200.42459760152269</v>
      </c>
      <c r="C407">
        <v>193.10894054360688</v>
      </c>
      <c r="D407">
        <v>206.8667304731207</v>
      </c>
      <c r="E407">
        <v>200.09563336789142</v>
      </c>
      <c r="F407">
        <v>216.52570063015446</v>
      </c>
    </row>
    <row r="408" spans="1:6" x14ac:dyDescent="0.4">
      <c r="A408">
        <v>235.16115612001158</v>
      </c>
      <c r="B408">
        <v>206.08793015999254</v>
      </c>
      <c r="C408">
        <v>217.10518517938908</v>
      </c>
      <c r="D408">
        <v>194.94284566026181</v>
      </c>
      <c r="E408">
        <v>214.58745373383863</v>
      </c>
      <c r="F408">
        <v>224.41856850055046</v>
      </c>
    </row>
    <row r="409" spans="1:6" x14ac:dyDescent="0.4">
      <c r="A409">
        <v>188.51544660283253</v>
      </c>
      <c r="B409">
        <v>165.17126419348642</v>
      </c>
      <c r="C409">
        <v>216.3220647664275</v>
      </c>
      <c r="D409">
        <v>196.18339643348008</v>
      </c>
      <c r="E409">
        <v>198.71010913921054</v>
      </c>
      <c r="F409">
        <v>180.90129338379484</v>
      </c>
    </row>
    <row r="410" spans="1:6" x14ac:dyDescent="0.4">
      <c r="A410">
        <v>153.08244251646101</v>
      </c>
      <c r="B410">
        <v>218.64264049800113</v>
      </c>
      <c r="C410">
        <v>201.99456735572312</v>
      </c>
      <c r="D410">
        <v>229.3742232315708</v>
      </c>
      <c r="E410">
        <v>205.55319275008515</v>
      </c>
      <c r="F410">
        <v>180.08393049531151</v>
      </c>
    </row>
    <row r="411" spans="1:6" x14ac:dyDescent="0.4">
      <c r="A411">
        <v>218.78725015558302</v>
      </c>
      <c r="B411">
        <v>174.40127117442898</v>
      </c>
      <c r="C411">
        <v>188.26738192292396</v>
      </c>
      <c r="D411">
        <v>215.17671535111731</v>
      </c>
      <c r="E411">
        <v>204.15684553445317</v>
      </c>
      <c r="F411">
        <v>204.08806499763159</v>
      </c>
    </row>
    <row r="412" spans="1:6" x14ac:dyDescent="0.4">
      <c r="A412">
        <v>225.19782356102951</v>
      </c>
      <c r="B412">
        <v>218.72549546533264</v>
      </c>
      <c r="C412">
        <v>199.44991486700019</v>
      </c>
      <c r="D412">
        <v>195.78685674350709</v>
      </c>
      <c r="E412">
        <v>203.02632088278187</v>
      </c>
      <c r="F412">
        <v>217.37807906465605</v>
      </c>
    </row>
    <row r="413" spans="1:6" x14ac:dyDescent="0.4">
      <c r="A413">
        <v>180.22162799315993</v>
      </c>
      <c r="B413">
        <v>228.19351720972918</v>
      </c>
      <c r="C413">
        <v>192.49678239721106</v>
      </c>
      <c r="D413">
        <v>225.81191438366659</v>
      </c>
      <c r="E413">
        <v>188.15815160924103</v>
      </c>
      <c r="F413">
        <v>227.38224793574773</v>
      </c>
    </row>
    <row r="414" spans="1:6" x14ac:dyDescent="0.4">
      <c r="A414">
        <v>213.56816028419416</v>
      </c>
      <c r="B414">
        <v>193.40689100790769</v>
      </c>
      <c r="C414">
        <v>199.37490429147147</v>
      </c>
      <c r="D414">
        <v>205.94063749304041</v>
      </c>
      <c r="E414">
        <v>171.02477209409699</v>
      </c>
      <c r="F414">
        <v>218.36101546359714</v>
      </c>
    </row>
    <row r="415" spans="1:6" x14ac:dyDescent="0.4">
      <c r="A415">
        <v>214.81998879171442</v>
      </c>
      <c r="B415">
        <v>184.20385054487269</v>
      </c>
      <c r="C415">
        <v>225.64393071224913</v>
      </c>
      <c r="D415">
        <v>204.61604940937832</v>
      </c>
      <c r="E415">
        <v>193.68412773037562</v>
      </c>
      <c r="F415">
        <v>207.66431185184047</v>
      </c>
    </row>
    <row r="416" spans="1:6" x14ac:dyDescent="0.4">
      <c r="A416">
        <v>219.80583874683362</v>
      </c>
      <c r="B416">
        <v>169.86707628821023</v>
      </c>
      <c r="C416">
        <v>160.7674908475019</v>
      </c>
      <c r="D416">
        <v>207.27388851373689</v>
      </c>
      <c r="E416">
        <v>203.45262378687039</v>
      </c>
      <c r="F416">
        <v>181.52443367871456</v>
      </c>
    </row>
    <row r="417" spans="1:6" x14ac:dyDescent="0.4">
      <c r="A417">
        <v>200.82718543126248</v>
      </c>
      <c r="B417">
        <v>200.02371507434873</v>
      </c>
      <c r="C417">
        <v>202.50574885285459</v>
      </c>
      <c r="D417">
        <v>224.91278792149387</v>
      </c>
      <c r="E417">
        <v>194.93652467208449</v>
      </c>
      <c r="F417">
        <v>212.13479663420003</v>
      </c>
    </row>
    <row r="418" spans="1:6" x14ac:dyDescent="0.4">
      <c r="A418">
        <v>190.67426870169584</v>
      </c>
      <c r="B418">
        <v>234.61473170318641</v>
      </c>
      <c r="C418">
        <v>222.23509909526911</v>
      </c>
      <c r="D418">
        <v>238.20623533101752</v>
      </c>
      <c r="E418">
        <v>215.08710738562513</v>
      </c>
      <c r="F418">
        <v>209.37179720494896</v>
      </c>
    </row>
    <row r="419" spans="1:6" x14ac:dyDescent="0.4">
      <c r="A419">
        <v>200.97115844255313</v>
      </c>
      <c r="B419">
        <v>191.83264662860893</v>
      </c>
      <c r="C419">
        <v>191.49388258956606</v>
      </c>
      <c r="D419">
        <v>164.81019479688257</v>
      </c>
      <c r="E419">
        <v>181.19374140514992</v>
      </c>
      <c r="F419">
        <v>206.39472546026809</v>
      </c>
    </row>
    <row r="420" spans="1:6" x14ac:dyDescent="0.4">
      <c r="A420">
        <v>196.25347300025169</v>
      </c>
      <c r="B420">
        <v>225.24525370972697</v>
      </c>
      <c r="C420">
        <v>192.33896232908592</v>
      </c>
      <c r="D420">
        <v>197.06187736592256</v>
      </c>
      <c r="E420">
        <v>178.90649865439627</v>
      </c>
      <c r="F420">
        <v>204.63489868707256</v>
      </c>
    </row>
    <row r="421" spans="1:6" x14ac:dyDescent="0.4">
      <c r="A421">
        <v>205.87831436860142</v>
      </c>
      <c r="B421">
        <v>220.68954927381128</v>
      </c>
      <c r="C421">
        <v>203.0123828764772</v>
      </c>
      <c r="D421">
        <v>210.69588506652508</v>
      </c>
      <c r="E421">
        <v>195.67885424767155</v>
      </c>
      <c r="F421">
        <v>197.82698978378903</v>
      </c>
    </row>
    <row r="422" spans="1:6" x14ac:dyDescent="0.4">
      <c r="A422">
        <v>200.09256382327294</v>
      </c>
      <c r="B422">
        <v>187.15675246785395</v>
      </c>
      <c r="C422">
        <v>203.74652699974831</v>
      </c>
      <c r="D422">
        <v>202.56436578638386</v>
      </c>
      <c r="E422">
        <v>189.76900315028615</v>
      </c>
      <c r="F422">
        <v>181.41870491963346</v>
      </c>
    </row>
    <row r="423" spans="1:6" x14ac:dyDescent="0.4">
      <c r="A423">
        <v>175.89757185778581</v>
      </c>
      <c r="B423">
        <v>188.85300556139555</v>
      </c>
      <c r="C423">
        <v>192.75062236847589</v>
      </c>
      <c r="D423">
        <v>183.16234268713742</v>
      </c>
      <c r="E423">
        <v>201.39875737659167</v>
      </c>
      <c r="F423">
        <v>198.55676833249163</v>
      </c>
    </row>
    <row r="424" spans="1:6" x14ac:dyDescent="0.4">
      <c r="A424">
        <v>226.5877133642789</v>
      </c>
      <c r="B424">
        <v>179.3938513903413</v>
      </c>
      <c r="C424">
        <v>182.77094164222945</v>
      </c>
      <c r="D424">
        <v>231.29180186078884</v>
      </c>
      <c r="E424">
        <v>246.00842657964677</v>
      </c>
      <c r="F424">
        <v>212.51776211574906</v>
      </c>
    </row>
    <row r="425" spans="1:6" x14ac:dyDescent="0.4">
      <c r="A425">
        <v>170.589760778239</v>
      </c>
      <c r="B425">
        <v>177.24066815862898</v>
      </c>
      <c r="C425">
        <v>227.61844370979816</v>
      </c>
      <c r="D425">
        <v>210.43204065354075</v>
      </c>
      <c r="E425">
        <v>190.84111550473608</v>
      </c>
      <c r="F425">
        <v>215.05659383838065</v>
      </c>
    </row>
    <row r="426" spans="1:6" x14ac:dyDescent="0.4">
      <c r="A426">
        <v>184.85182004515082</v>
      </c>
      <c r="B426">
        <v>207.2820512286853</v>
      </c>
      <c r="C426">
        <v>168.60369719797745</v>
      </c>
      <c r="D426">
        <v>193.88001015176997</v>
      </c>
      <c r="E426">
        <v>198.61811375012621</v>
      </c>
      <c r="F426">
        <v>184.63490555877797</v>
      </c>
    </row>
    <row r="427" spans="1:6" x14ac:dyDescent="0.4">
      <c r="A427">
        <v>216.75057319516782</v>
      </c>
      <c r="B427">
        <v>194.03696619992843</v>
      </c>
      <c r="C427">
        <v>217.87670953490306</v>
      </c>
      <c r="D427">
        <v>170.02323652850464</v>
      </c>
      <c r="E427">
        <v>223.11667230969761</v>
      </c>
      <c r="F427">
        <v>206.19056663708761</v>
      </c>
    </row>
    <row r="428" spans="1:6" x14ac:dyDescent="0.4">
      <c r="A428">
        <v>213.07348611589987</v>
      </c>
      <c r="B428">
        <v>181.25313140917569</v>
      </c>
      <c r="C428">
        <v>193.90888660855126</v>
      </c>
      <c r="D428">
        <v>174.45324879663531</v>
      </c>
      <c r="E428">
        <v>227.77014742605388</v>
      </c>
      <c r="F428">
        <v>167.56541804643348</v>
      </c>
    </row>
    <row r="429" spans="1:6" x14ac:dyDescent="0.4">
      <c r="A429">
        <v>219.48365024873056</v>
      </c>
      <c r="B429">
        <v>204.88671503262594</v>
      </c>
      <c r="C429">
        <v>198.50613221497042</v>
      </c>
      <c r="D429">
        <v>195.79467839794233</v>
      </c>
      <c r="E429">
        <v>186.31410562666133</v>
      </c>
      <c r="F429">
        <v>177.44412212341558</v>
      </c>
    </row>
    <row r="430" spans="1:6" x14ac:dyDescent="0.4">
      <c r="A430">
        <v>211.32257239078172</v>
      </c>
      <c r="B430">
        <v>210.62185219780076</v>
      </c>
      <c r="C430">
        <v>209.92008608591277</v>
      </c>
      <c r="D430">
        <v>219.91102180909365</v>
      </c>
      <c r="E430">
        <v>207.41138137527741</v>
      </c>
      <c r="F430">
        <v>181.80160218907986</v>
      </c>
    </row>
    <row r="431" spans="1:6" x14ac:dyDescent="0.4">
      <c r="A431">
        <v>171.6944330430124</v>
      </c>
      <c r="B431">
        <v>189.10586782585597</v>
      </c>
      <c r="C431">
        <v>178.83164724044036</v>
      </c>
      <c r="D431">
        <v>236.40416252892464</v>
      </c>
      <c r="E431">
        <v>188.65769157418981</v>
      </c>
      <c r="F431">
        <v>213.2501781990868</v>
      </c>
    </row>
    <row r="432" spans="1:6" x14ac:dyDescent="0.4">
      <c r="A432">
        <v>189.99160197854508</v>
      </c>
      <c r="B432">
        <v>209.00286067917477</v>
      </c>
      <c r="C432">
        <v>187.33114807691891</v>
      </c>
      <c r="D432">
        <v>195.68044586339965</v>
      </c>
      <c r="E432">
        <v>214.95322976552416</v>
      </c>
      <c r="F432">
        <v>166.51258697966114</v>
      </c>
    </row>
    <row r="433" spans="1:6" x14ac:dyDescent="0.4">
      <c r="A433">
        <v>190.84111550473608</v>
      </c>
      <c r="B433">
        <v>186.95870999654289</v>
      </c>
      <c r="C433">
        <v>199.0411197359208</v>
      </c>
      <c r="D433">
        <v>189.14668140059803</v>
      </c>
      <c r="E433">
        <v>185.18201209662948</v>
      </c>
      <c r="F433">
        <v>190.80200723255984</v>
      </c>
    </row>
    <row r="434" spans="1:6" x14ac:dyDescent="0.4">
      <c r="A434">
        <v>214.92085175414104</v>
      </c>
      <c r="B434">
        <v>197.06960807088763</v>
      </c>
      <c r="C434">
        <v>187.14547473355196</v>
      </c>
      <c r="D434">
        <v>181.84784999466501</v>
      </c>
      <c r="E434">
        <v>183.75255927385297</v>
      </c>
      <c r="F434">
        <v>199.20955815468915</v>
      </c>
    </row>
    <row r="435" spans="1:6" x14ac:dyDescent="0.4">
      <c r="A435">
        <v>225.91073098301422</v>
      </c>
      <c r="B435">
        <v>198.98136593401432</v>
      </c>
      <c r="C435">
        <v>165.6623913324438</v>
      </c>
      <c r="D435">
        <v>204.85206328448839</v>
      </c>
      <c r="E435">
        <v>190.85471245052759</v>
      </c>
      <c r="F435">
        <v>178.09954948024824</v>
      </c>
    </row>
    <row r="436" spans="1:6" x14ac:dyDescent="0.4">
      <c r="A436">
        <v>212.88840394408908</v>
      </c>
      <c r="B436">
        <v>183.41181708383374</v>
      </c>
      <c r="C436">
        <v>188.75637174933217</v>
      </c>
      <c r="D436">
        <v>185.51415956171695</v>
      </c>
      <c r="E436">
        <v>197.37237885710783</v>
      </c>
      <c r="F436">
        <v>182.5392023922177</v>
      </c>
    </row>
    <row r="437" spans="1:6" x14ac:dyDescent="0.4">
      <c r="A437">
        <v>208.2189217209816</v>
      </c>
      <c r="B437">
        <v>175.57179085561074</v>
      </c>
      <c r="C437">
        <v>219.1398157767253</v>
      </c>
      <c r="D437">
        <v>159.82379914494231</v>
      </c>
      <c r="E437">
        <v>181.23889781709295</v>
      </c>
      <c r="F437">
        <v>210.63240233634133</v>
      </c>
    </row>
    <row r="438" spans="1:6" x14ac:dyDescent="0.4">
      <c r="A438">
        <v>181.31243046373129</v>
      </c>
      <c r="B438">
        <v>168.26354617951438</v>
      </c>
      <c r="C438">
        <v>205.03346200275701</v>
      </c>
      <c r="D438">
        <v>208.2189217209816</v>
      </c>
      <c r="E438">
        <v>180.3435002831975</v>
      </c>
      <c r="F438">
        <v>220.49978320428636</v>
      </c>
    </row>
    <row r="439" spans="1:6" x14ac:dyDescent="0.4">
      <c r="A439">
        <v>238.52401277981699</v>
      </c>
      <c r="B439">
        <v>187.7084974286845</v>
      </c>
      <c r="C439">
        <v>185.11752892227378</v>
      </c>
      <c r="D439">
        <v>210.49870661518071</v>
      </c>
      <c r="E439">
        <v>168.33339537261054</v>
      </c>
      <c r="F439">
        <v>211.55681275122333</v>
      </c>
    </row>
    <row r="440" spans="1:6" x14ac:dyDescent="0.4">
      <c r="A440">
        <v>225.73115125414915</v>
      </c>
      <c r="B440">
        <v>187.64003521500854</v>
      </c>
      <c r="C440">
        <v>208.69240466272458</v>
      </c>
      <c r="D440">
        <v>211.65094545285683</v>
      </c>
      <c r="E440">
        <v>164.75244188331999</v>
      </c>
      <c r="F440">
        <v>198.68557551963022</v>
      </c>
    </row>
    <row r="441" spans="1:6" x14ac:dyDescent="0.4">
      <c r="A441">
        <v>166.15297277458012</v>
      </c>
      <c r="B441">
        <v>166.43155100173317</v>
      </c>
      <c r="C441">
        <v>193.10894054360688</v>
      </c>
      <c r="D441">
        <v>201.55218913278077</v>
      </c>
      <c r="E441">
        <v>225.79081410658546</v>
      </c>
      <c r="F441">
        <v>247.72155079990625</v>
      </c>
    </row>
    <row r="442" spans="1:6" x14ac:dyDescent="0.4">
      <c r="A442">
        <v>183.46784195746295</v>
      </c>
      <c r="B442">
        <v>192.53946043609176</v>
      </c>
      <c r="C442">
        <v>190.88865934027126</v>
      </c>
      <c r="D442">
        <v>189.09700025251368</v>
      </c>
      <c r="E442">
        <v>219.36350599862635</v>
      </c>
      <c r="F442">
        <v>177.88372638751753</v>
      </c>
    </row>
    <row r="443" spans="1:6" x14ac:dyDescent="0.4">
      <c r="A443">
        <v>181.62734300422017</v>
      </c>
      <c r="B443">
        <v>202.69860720436554</v>
      </c>
      <c r="C443">
        <v>192.34059941954911</v>
      </c>
      <c r="D443">
        <v>192.65251062752213</v>
      </c>
      <c r="E443">
        <v>180.74135874048807</v>
      </c>
      <c r="F443">
        <v>209.68543645285536</v>
      </c>
    </row>
    <row r="444" spans="1:6" x14ac:dyDescent="0.4">
      <c r="A444">
        <v>198.30661181476898</v>
      </c>
      <c r="B444">
        <v>167.88610587827861</v>
      </c>
      <c r="C444">
        <v>183.45492713269778</v>
      </c>
      <c r="D444">
        <v>195.53153884335188</v>
      </c>
      <c r="E444">
        <v>176.83553374372423</v>
      </c>
      <c r="F444">
        <v>203.33311618305743</v>
      </c>
    </row>
    <row r="445" spans="1:6" x14ac:dyDescent="0.4">
      <c r="A445">
        <v>187.05884536320809</v>
      </c>
      <c r="B445">
        <v>192.39985299936961</v>
      </c>
      <c r="C445">
        <v>192.71140040946193</v>
      </c>
      <c r="D445">
        <v>204.52182575827464</v>
      </c>
      <c r="E445">
        <v>191.32442098925821</v>
      </c>
      <c r="F445">
        <v>212.57735675608274</v>
      </c>
    </row>
    <row r="446" spans="1:6" x14ac:dyDescent="0.4">
      <c r="A446">
        <v>189.35700205038302</v>
      </c>
      <c r="B446">
        <v>216.9184659171151</v>
      </c>
      <c r="C446">
        <v>211.03637714550132</v>
      </c>
      <c r="D446">
        <v>186.86582785012433</v>
      </c>
      <c r="E446">
        <v>211.17202828027075</v>
      </c>
      <c r="F446">
        <v>219.56250343937427</v>
      </c>
    </row>
    <row r="447" spans="1:6" x14ac:dyDescent="0.4">
      <c r="A447">
        <v>179.71890479675494</v>
      </c>
      <c r="B447">
        <v>175.79925548052415</v>
      </c>
      <c r="C447">
        <v>157.72741385735571</v>
      </c>
      <c r="D447">
        <v>225.29964149289299</v>
      </c>
      <c r="E447">
        <v>183.53023329400457</v>
      </c>
      <c r="F447">
        <v>214.55355231883004</v>
      </c>
    </row>
    <row r="448" spans="1:6" x14ac:dyDescent="0.4">
      <c r="A448">
        <v>178.59713403158821</v>
      </c>
      <c r="B448">
        <v>215.70019776409026</v>
      </c>
      <c r="C448">
        <v>183.68434717122</v>
      </c>
      <c r="D448">
        <v>196.52873157174326</v>
      </c>
      <c r="E448">
        <v>180.16664903843775</v>
      </c>
      <c r="F448">
        <v>205.92306150792865</v>
      </c>
    </row>
    <row r="449" spans="1:6" x14ac:dyDescent="0.4">
      <c r="A449">
        <v>187.9936694924254</v>
      </c>
      <c r="B449">
        <v>220.77335921057966</v>
      </c>
      <c r="C449">
        <v>174.30031726253219</v>
      </c>
      <c r="D449">
        <v>164.86749296309426</v>
      </c>
      <c r="E449">
        <v>216.61842361500021</v>
      </c>
      <c r="F449">
        <v>193.70825207734015</v>
      </c>
    </row>
    <row r="450" spans="1:6" x14ac:dyDescent="0.4">
      <c r="A450">
        <v>218.73499968496617</v>
      </c>
      <c r="B450">
        <v>182.03875293256715</v>
      </c>
      <c r="C450">
        <v>209.48120941757225</v>
      </c>
      <c r="D450">
        <v>224.11825335002504</v>
      </c>
      <c r="E450">
        <v>195.9650267555844</v>
      </c>
      <c r="F450">
        <v>181.26741047599353</v>
      </c>
    </row>
    <row r="451" spans="1:6" x14ac:dyDescent="0.4">
      <c r="A451">
        <v>236.11130523495376</v>
      </c>
      <c r="B451">
        <v>203.38277459377423</v>
      </c>
      <c r="C451">
        <v>231.80130079272203</v>
      </c>
      <c r="D451">
        <v>197.45723471278325</v>
      </c>
      <c r="E451">
        <v>233.33298081997782</v>
      </c>
      <c r="F451">
        <v>175.02727637765929</v>
      </c>
    </row>
    <row r="452" spans="1:6" x14ac:dyDescent="0.4">
      <c r="A452">
        <v>146.69269653968513</v>
      </c>
      <c r="B452">
        <v>210.31653482641559</v>
      </c>
      <c r="C452">
        <v>203.20287654176354</v>
      </c>
      <c r="D452">
        <v>189.78121311665745</v>
      </c>
      <c r="E452">
        <v>159.2919266433455</v>
      </c>
      <c r="F452">
        <v>208.61341504787561</v>
      </c>
    </row>
    <row r="453" spans="1:6" x14ac:dyDescent="0.4">
      <c r="A453">
        <v>151.84552972204983</v>
      </c>
      <c r="B453">
        <v>208.43081124912715</v>
      </c>
      <c r="C453">
        <v>205.77933860768098</v>
      </c>
      <c r="D453">
        <v>207.72033672546968</v>
      </c>
      <c r="E453">
        <v>198.43707882973831</v>
      </c>
      <c r="F453">
        <v>233.75134838279337</v>
      </c>
    </row>
    <row r="454" spans="1:6" x14ac:dyDescent="0.4">
      <c r="A454">
        <v>253.63399395719171</v>
      </c>
      <c r="B454">
        <v>226.81899786693975</v>
      </c>
      <c r="C454">
        <v>231.98138074367307</v>
      </c>
      <c r="D454">
        <v>190.83770489960443</v>
      </c>
      <c r="E454">
        <v>216.9557097251527</v>
      </c>
      <c r="F454">
        <v>219.46891643456183</v>
      </c>
    </row>
    <row r="455" spans="1:6" x14ac:dyDescent="0.4">
      <c r="A455">
        <v>226.48439476615749</v>
      </c>
      <c r="B455">
        <v>232.45731932111084</v>
      </c>
      <c r="C455">
        <v>185.51616045006085</v>
      </c>
      <c r="D455">
        <v>175.08389242284466</v>
      </c>
      <c r="E455">
        <v>228.65554051822983</v>
      </c>
      <c r="F455">
        <v>215.43094185763039</v>
      </c>
    </row>
    <row r="456" spans="1:6" x14ac:dyDescent="0.4">
      <c r="A456">
        <v>235.03264451865107</v>
      </c>
      <c r="B456">
        <v>208.05603121989407</v>
      </c>
      <c r="C456">
        <v>227.52749423962086</v>
      </c>
      <c r="D456">
        <v>195.60209289484192</v>
      </c>
      <c r="E456">
        <v>207.00158580002608</v>
      </c>
      <c r="F456">
        <v>210.26064637699164</v>
      </c>
    </row>
    <row r="457" spans="1:6" x14ac:dyDescent="0.4">
      <c r="A457">
        <v>182.49659256543964</v>
      </c>
      <c r="B457">
        <v>204.84101292386185</v>
      </c>
      <c r="C457">
        <v>199.82940153131494</v>
      </c>
      <c r="D457">
        <v>204.99239831697196</v>
      </c>
      <c r="E457">
        <v>228.44790287781507</v>
      </c>
      <c r="F457">
        <v>196.36088432453107</v>
      </c>
    </row>
    <row r="458" spans="1:6" x14ac:dyDescent="0.4">
      <c r="A458">
        <v>223.54263415327296</v>
      </c>
      <c r="B458">
        <v>227.77414920274168</v>
      </c>
      <c r="C458">
        <v>184.5999354874948</v>
      </c>
      <c r="D458">
        <v>214.80389073549304</v>
      </c>
      <c r="E458">
        <v>177.99895936623216</v>
      </c>
      <c r="F458">
        <v>190.64868916320847</v>
      </c>
    </row>
    <row r="459" spans="1:6" x14ac:dyDescent="0.4">
      <c r="A459">
        <v>197.74695425003301</v>
      </c>
      <c r="B459">
        <v>225.48458724049851</v>
      </c>
      <c r="C459">
        <v>215.50524757476524</v>
      </c>
      <c r="D459">
        <v>211.54596702690469</v>
      </c>
      <c r="E459">
        <v>245.40452209766954</v>
      </c>
      <c r="F459">
        <v>229.68363332911395</v>
      </c>
    </row>
    <row r="460" spans="1:6" x14ac:dyDescent="0.4">
      <c r="A460">
        <v>191.96884346019942</v>
      </c>
      <c r="B460">
        <v>193.77894255303545</v>
      </c>
      <c r="C460">
        <v>238.11182978097349</v>
      </c>
      <c r="D460">
        <v>169.67044353368692</v>
      </c>
      <c r="E460">
        <v>215.51970854052342</v>
      </c>
      <c r="F460">
        <v>188.86908088024938</v>
      </c>
    </row>
    <row r="461" spans="1:6" x14ac:dyDescent="0.4">
      <c r="A461">
        <v>192.94959707185626</v>
      </c>
      <c r="B461">
        <v>179.15301719331183</v>
      </c>
      <c r="C461">
        <v>223.63772182434332</v>
      </c>
      <c r="D461">
        <v>203.76676325686276</v>
      </c>
      <c r="E461">
        <v>218.14059942262247</v>
      </c>
      <c r="F461">
        <v>206.45272848487366</v>
      </c>
    </row>
    <row r="462" spans="1:6" x14ac:dyDescent="0.4">
      <c r="A462">
        <v>203.2385059967055</v>
      </c>
      <c r="B462">
        <v>184.88442543020938</v>
      </c>
      <c r="C462">
        <v>206.29979695077054</v>
      </c>
      <c r="D462">
        <v>193.85918272309937</v>
      </c>
      <c r="E462">
        <v>198.81588337302674</v>
      </c>
      <c r="F462">
        <v>229.75748429889791</v>
      </c>
    </row>
    <row r="463" spans="1:6" x14ac:dyDescent="0.4">
      <c r="A463">
        <v>190.04703568061814</v>
      </c>
      <c r="B463">
        <v>200.01300577423535</v>
      </c>
      <c r="C463">
        <v>216.28577592782676</v>
      </c>
      <c r="D463">
        <v>190.08512077125488</v>
      </c>
      <c r="E463">
        <v>175.65546436817385</v>
      </c>
      <c r="F463">
        <v>201.57826889335411</v>
      </c>
    </row>
    <row r="464" spans="1:6" x14ac:dyDescent="0.4">
      <c r="A464">
        <v>206.50270521873608</v>
      </c>
      <c r="B464">
        <v>188.67565409454983</v>
      </c>
      <c r="C464">
        <v>230.92754923272878</v>
      </c>
      <c r="D464">
        <v>182.90581970650237</v>
      </c>
      <c r="E464">
        <v>237.25435817614198</v>
      </c>
      <c r="F464">
        <v>229.18659447459504</v>
      </c>
    </row>
    <row r="465" spans="1:6" x14ac:dyDescent="0.4">
      <c r="A465">
        <v>249.41175575368106</v>
      </c>
      <c r="B465">
        <v>179.79039108031429</v>
      </c>
      <c r="C465">
        <v>201.41717464430258</v>
      </c>
      <c r="D465">
        <v>200.63428160501644</v>
      </c>
      <c r="E465">
        <v>210.95806965167867</v>
      </c>
      <c r="F465">
        <v>218.58129508036654</v>
      </c>
    </row>
    <row r="466" spans="1:6" x14ac:dyDescent="0.4">
      <c r="A466">
        <v>196.35310814483091</v>
      </c>
      <c r="B466">
        <v>173.86457835091278</v>
      </c>
      <c r="C466">
        <v>179.80057742097415</v>
      </c>
      <c r="D466">
        <v>214.40839696442708</v>
      </c>
      <c r="E466">
        <v>176.37150954687968</v>
      </c>
      <c r="F466">
        <v>193.6133235678426</v>
      </c>
    </row>
    <row r="467" spans="1:6" x14ac:dyDescent="0.4">
      <c r="A467">
        <v>204.25538928539027</v>
      </c>
      <c r="B467">
        <v>211.52789081970695</v>
      </c>
      <c r="C467">
        <v>197.30600848124595</v>
      </c>
      <c r="D467">
        <v>177.09392118849792</v>
      </c>
      <c r="E467">
        <v>185.2564087632345</v>
      </c>
      <c r="F467">
        <v>214.64341039536521</v>
      </c>
    </row>
    <row r="468" spans="1:6" x14ac:dyDescent="0.4">
      <c r="A468">
        <v>187.18681126774754</v>
      </c>
      <c r="B468">
        <v>249.31498551741242</v>
      </c>
      <c r="C468">
        <v>172.2699612902943</v>
      </c>
      <c r="D468">
        <v>210.26414793159347</v>
      </c>
      <c r="E468">
        <v>199.21262769930763</v>
      </c>
      <c r="F468">
        <v>226.93222995731048</v>
      </c>
    </row>
    <row r="469" spans="1:6" x14ac:dyDescent="0.4">
      <c r="A469">
        <v>212.34516275872011</v>
      </c>
      <c r="B469">
        <v>166.3625203538686</v>
      </c>
      <c r="C469">
        <v>164.85321389627643</v>
      </c>
      <c r="D469">
        <v>232.0806066156365</v>
      </c>
      <c r="E469">
        <v>238.95347617799416</v>
      </c>
      <c r="F469">
        <v>230.33919711015187</v>
      </c>
    </row>
    <row r="470" spans="1:6" x14ac:dyDescent="0.4">
      <c r="A470">
        <v>202.283832145622</v>
      </c>
      <c r="B470">
        <v>219.24890966620296</v>
      </c>
      <c r="C470">
        <v>191.19986568985041</v>
      </c>
      <c r="D470">
        <v>178.16630639135838</v>
      </c>
      <c r="E470">
        <v>182.26883235474816</v>
      </c>
      <c r="F470">
        <v>246.07354640029371</v>
      </c>
    </row>
    <row r="471" spans="1:6" x14ac:dyDescent="0.4">
      <c r="A471">
        <v>176.09561432909686</v>
      </c>
      <c r="B471">
        <v>198.82047632127069</v>
      </c>
      <c r="C471">
        <v>208.65709353092825</v>
      </c>
      <c r="D471">
        <v>189.30234141880646</v>
      </c>
      <c r="E471">
        <v>186.31219568778761</v>
      </c>
      <c r="F471">
        <v>168.01316228811629</v>
      </c>
    </row>
    <row r="472" spans="1:6" x14ac:dyDescent="0.4">
      <c r="A472">
        <v>207.07645995134953</v>
      </c>
      <c r="B472">
        <v>195.3682618070161</v>
      </c>
      <c r="C472">
        <v>195.4295162751805</v>
      </c>
      <c r="D472">
        <v>192.46228981064633</v>
      </c>
      <c r="E472">
        <v>201.73026819538791</v>
      </c>
      <c r="F472">
        <v>225.17076609365176</v>
      </c>
    </row>
    <row r="473" spans="1:6" x14ac:dyDescent="0.4">
      <c r="A473">
        <v>214.9390416481765</v>
      </c>
      <c r="B473">
        <v>212.16058080899529</v>
      </c>
      <c r="C473">
        <v>183.08808244473767</v>
      </c>
      <c r="D473">
        <v>244.32549758348614</v>
      </c>
      <c r="E473">
        <v>223.77983037149534</v>
      </c>
      <c r="F473">
        <v>192.05831500148633</v>
      </c>
    </row>
    <row r="474" spans="1:6" x14ac:dyDescent="0.4">
      <c r="A474">
        <v>184.2518718651263</v>
      </c>
      <c r="B474">
        <v>182.66202965169214</v>
      </c>
      <c r="C474">
        <v>226.93595888558775</v>
      </c>
      <c r="D474">
        <v>170.64378476352431</v>
      </c>
      <c r="E474">
        <v>192.47215782816056</v>
      </c>
      <c r="F474">
        <v>205.32616013515508</v>
      </c>
    </row>
    <row r="475" spans="1:6" x14ac:dyDescent="0.4">
      <c r="A475">
        <v>225.20118869142607</v>
      </c>
      <c r="B475">
        <v>192.8338866084232</v>
      </c>
      <c r="C475">
        <v>161.73664840171114</v>
      </c>
      <c r="D475">
        <v>177.52483977819793</v>
      </c>
      <c r="E475">
        <v>179.28430275351275</v>
      </c>
      <c r="F475">
        <v>208.81868800206576</v>
      </c>
    </row>
    <row r="476" spans="1:6" x14ac:dyDescent="0.4">
      <c r="A476">
        <v>182.20528141246177</v>
      </c>
      <c r="B476">
        <v>198.21907294972334</v>
      </c>
      <c r="C476">
        <v>198.78523340157699</v>
      </c>
      <c r="D476">
        <v>196.56756699550897</v>
      </c>
      <c r="E476">
        <v>201.26383383758366</v>
      </c>
      <c r="F476">
        <v>170.04670149181038</v>
      </c>
    </row>
    <row r="477" spans="1:6" x14ac:dyDescent="0.4">
      <c r="A477">
        <v>192.61322045640554</v>
      </c>
      <c r="B477">
        <v>174.86970642057713</v>
      </c>
      <c r="C477">
        <v>196.84052909287857</v>
      </c>
      <c r="D477">
        <v>230.09490683325566</v>
      </c>
      <c r="E477">
        <v>214.75968929298688</v>
      </c>
      <c r="F477">
        <v>192.5591282590176</v>
      </c>
    </row>
    <row r="478" spans="1:6" x14ac:dyDescent="0.4">
      <c r="A478">
        <v>205.62954483029898</v>
      </c>
      <c r="B478">
        <v>196.82813722756691</v>
      </c>
      <c r="C478">
        <v>216.24532615096541</v>
      </c>
      <c r="D478">
        <v>223.90752342762426</v>
      </c>
      <c r="E478">
        <v>208.83217126101954</v>
      </c>
      <c r="F478">
        <v>159.59096850128844</v>
      </c>
    </row>
    <row r="479" spans="1:6" x14ac:dyDescent="0.4">
      <c r="A479">
        <v>206.65449988446198</v>
      </c>
      <c r="B479">
        <v>230.36830094060861</v>
      </c>
      <c r="C479">
        <v>215.19304078101413</v>
      </c>
      <c r="D479">
        <v>163.88087311061099</v>
      </c>
      <c r="E479">
        <v>187.30868355778512</v>
      </c>
      <c r="F479">
        <v>158.11922417487949</v>
      </c>
    </row>
    <row r="480" spans="1:6" x14ac:dyDescent="0.4">
      <c r="A480">
        <v>204.14277110394323</v>
      </c>
      <c r="B480">
        <v>198.74230525165331</v>
      </c>
      <c r="C480">
        <v>190.71349066070979</v>
      </c>
      <c r="D480">
        <v>222.63986971229315</v>
      </c>
      <c r="E480">
        <v>198.19908680365188</v>
      </c>
      <c r="F480">
        <v>229.36521923402324</v>
      </c>
    </row>
    <row r="481" spans="1:6" x14ac:dyDescent="0.4">
      <c r="A481">
        <v>194.24298948724754</v>
      </c>
      <c r="B481">
        <v>183.59885466925334</v>
      </c>
      <c r="C481">
        <v>196.03528522129636</v>
      </c>
      <c r="D481">
        <v>200.04513367457548</v>
      </c>
      <c r="E481">
        <v>192.25328792817891</v>
      </c>
      <c r="F481">
        <v>186.78790689154994</v>
      </c>
    </row>
    <row r="482" spans="1:6" x14ac:dyDescent="0.4">
      <c r="A482">
        <v>202.8561771614477</v>
      </c>
      <c r="B482">
        <v>246.65780579671264</v>
      </c>
      <c r="C482">
        <v>244.32549758348614</v>
      </c>
      <c r="D482">
        <v>207.90196281741373</v>
      </c>
      <c r="E482">
        <v>202.22380549530499</v>
      </c>
      <c r="F482">
        <v>176.00475580838975</v>
      </c>
    </row>
    <row r="483" spans="1:6" x14ac:dyDescent="0.4">
      <c r="A483">
        <v>196.04619915771764</v>
      </c>
      <c r="B483">
        <v>210.60420800058637</v>
      </c>
      <c r="C483">
        <v>246.03025445248932</v>
      </c>
      <c r="D483">
        <v>168.59323800890706</v>
      </c>
      <c r="E483">
        <v>205.6709495765972</v>
      </c>
      <c r="F483">
        <v>200.7169546734076</v>
      </c>
    </row>
    <row r="484" spans="1:6" x14ac:dyDescent="0.4">
      <c r="A484">
        <v>172.8579496149905</v>
      </c>
      <c r="B484">
        <v>175.90075508924201</v>
      </c>
      <c r="C484">
        <v>201.40182692121016</v>
      </c>
      <c r="D484">
        <v>175.31167537090369</v>
      </c>
      <c r="E484">
        <v>199.39786903269123</v>
      </c>
      <c r="F484">
        <v>211.87831912830006</v>
      </c>
    </row>
    <row r="485" spans="1:6" x14ac:dyDescent="0.4">
      <c r="A485">
        <v>181.76685949147213</v>
      </c>
      <c r="B485">
        <v>234.13233571336605</v>
      </c>
      <c r="C485">
        <v>214.76569195801858</v>
      </c>
      <c r="D485">
        <v>208.9554760052124</v>
      </c>
      <c r="E485">
        <v>179.01823007850908</v>
      </c>
      <c r="F485">
        <v>160.96466929884627</v>
      </c>
    </row>
    <row r="486" spans="1:6" x14ac:dyDescent="0.4">
      <c r="A486">
        <v>196.65292307327036</v>
      </c>
      <c r="B486">
        <v>212.8188048620359</v>
      </c>
      <c r="C486">
        <v>213.72845872538164</v>
      </c>
      <c r="D486">
        <v>220.93406692438293</v>
      </c>
      <c r="E486">
        <v>218.1937593879411</v>
      </c>
      <c r="F486">
        <v>203.39828147843946</v>
      </c>
    </row>
    <row r="487" spans="1:6" x14ac:dyDescent="0.4">
      <c r="A487">
        <v>204.00686985813081</v>
      </c>
      <c r="B487">
        <v>208.52955963637214</v>
      </c>
      <c r="C487">
        <v>220.67390596494079</v>
      </c>
      <c r="D487">
        <v>167.85272742272355</v>
      </c>
      <c r="E487">
        <v>196.13664840580896</v>
      </c>
      <c r="F487">
        <v>174.25484252744354</v>
      </c>
    </row>
    <row r="488" spans="1:6" x14ac:dyDescent="0.4">
      <c r="A488">
        <v>158.54795997729525</v>
      </c>
      <c r="B488">
        <v>160.09610185865313</v>
      </c>
      <c r="C488">
        <v>195.12431259063305</v>
      </c>
      <c r="D488">
        <v>201.47392711369321</v>
      </c>
      <c r="E488">
        <v>200.74144281825284</v>
      </c>
      <c r="F488">
        <v>198.72238731768448</v>
      </c>
    </row>
    <row r="489" spans="1:6" x14ac:dyDescent="0.4">
      <c r="A489">
        <v>191.58924310904695</v>
      </c>
      <c r="B489">
        <v>202.76966147794155</v>
      </c>
      <c r="C489">
        <v>224.72770574968308</v>
      </c>
      <c r="D489">
        <v>182.15293999237474</v>
      </c>
      <c r="E489">
        <v>168.77049852628261</v>
      </c>
      <c r="F489">
        <v>208.4542307376978</v>
      </c>
    </row>
    <row r="490" spans="1:6" x14ac:dyDescent="0.4">
      <c r="A490">
        <v>183.41613718366716</v>
      </c>
      <c r="B490">
        <v>232.77546056779101</v>
      </c>
      <c r="C490">
        <v>219.91606950468849</v>
      </c>
      <c r="D490">
        <v>205.56910890736617</v>
      </c>
      <c r="E490">
        <v>248.23814379051328</v>
      </c>
      <c r="F490">
        <v>184.71698745561298</v>
      </c>
    </row>
    <row r="491" spans="1:6" x14ac:dyDescent="0.4">
      <c r="A491">
        <v>202.65076778305229</v>
      </c>
      <c r="B491">
        <v>201.81626091944054</v>
      </c>
      <c r="C491">
        <v>166.44401107914746</v>
      </c>
      <c r="D491">
        <v>198.97218003752641</v>
      </c>
      <c r="E491">
        <v>213.27875907009002</v>
      </c>
      <c r="F491">
        <v>193.52953636844177</v>
      </c>
    </row>
    <row r="492" spans="1:6" x14ac:dyDescent="0.4">
      <c r="A492">
        <v>191.54742909013294</v>
      </c>
      <c r="B492">
        <v>164.85321389627643</v>
      </c>
      <c r="C492">
        <v>188.96182660246268</v>
      </c>
      <c r="D492">
        <v>202.06682670977898</v>
      </c>
      <c r="E492">
        <v>159.46054696105421</v>
      </c>
      <c r="F492">
        <v>207.89370915299514</v>
      </c>
    </row>
    <row r="493" spans="1:6" x14ac:dyDescent="0.4">
      <c r="A493">
        <v>212.37292508449173</v>
      </c>
      <c r="B493">
        <v>199.68099473335315</v>
      </c>
      <c r="C493">
        <v>233.47495294292457</v>
      </c>
      <c r="D493">
        <v>206.86347902956186</v>
      </c>
      <c r="E493">
        <v>163.87305145617574</v>
      </c>
      <c r="F493">
        <v>177.30778886761982</v>
      </c>
    </row>
    <row r="494" spans="1:6" x14ac:dyDescent="0.4">
      <c r="A494">
        <v>203.20130766340299</v>
      </c>
      <c r="B494">
        <v>217.36693775455933</v>
      </c>
      <c r="C494">
        <v>221.07485670421738</v>
      </c>
      <c r="D494">
        <v>204.98293957207352</v>
      </c>
      <c r="E494">
        <v>202.90874595521018</v>
      </c>
      <c r="F494">
        <v>169.86707628821023</v>
      </c>
    </row>
    <row r="495" spans="1:6" x14ac:dyDescent="0.4">
      <c r="A495">
        <v>245.83780537359416</v>
      </c>
      <c r="B495">
        <v>202.83919234789209</v>
      </c>
      <c r="C495">
        <v>189.90651874919422</v>
      </c>
      <c r="D495">
        <v>217.58430698828306</v>
      </c>
      <c r="E495">
        <v>182.96748344728258</v>
      </c>
      <c r="F495">
        <v>192.83713805198204</v>
      </c>
    </row>
    <row r="496" spans="1:6" x14ac:dyDescent="0.4">
      <c r="A496">
        <v>192.5853444437962</v>
      </c>
      <c r="B496">
        <v>167.76896296069026</v>
      </c>
      <c r="C496">
        <v>258.77518560737371</v>
      </c>
      <c r="D496">
        <v>187.90378867852269</v>
      </c>
      <c r="E496">
        <v>232.04750100849196</v>
      </c>
      <c r="F496">
        <v>198.71165528020356</v>
      </c>
    </row>
    <row r="497" spans="1:6" x14ac:dyDescent="0.4">
      <c r="A497">
        <v>207.2722514232737</v>
      </c>
      <c r="B497">
        <v>182.33447513484862</v>
      </c>
      <c r="C497">
        <v>236.05673555284739</v>
      </c>
      <c r="D497">
        <v>183.04867858678335</v>
      </c>
      <c r="E497">
        <v>224.33171175653115</v>
      </c>
      <c r="F497">
        <v>227.56696630967781</v>
      </c>
    </row>
    <row r="498" spans="1:6" x14ac:dyDescent="0.4">
      <c r="A498">
        <v>184.71903381869197</v>
      </c>
      <c r="B498">
        <v>204.52496351499576</v>
      </c>
      <c r="C498">
        <v>214.06735918862978</v>
      </c>
      <c r="D498">
        <v>202.35008883464616</v>
      </c>
      <c r="E498">
        <v>198.38796611584257</v>
      </c>
      <c r="F498">
        <v>219.2343577509746</v>
      </c>
    </row>
    <row r="499" spans="1:6" x14ac:dyDescent="0.4">
      <c r="A499">
        <v>227.80625436571427</v>
      </c>
      <c r="B499">
        <v>232.18628989998251</v>
      </c>
      <c r="C499">
        <v>165.68240021588281</v>
      </c>
      <c r="D499">
        <v>204.26164206146495</v>
      </c>
      <c r="E499">
        <v>219.0529135579709</v>
      </c>
      <c r="F499">
        <v>224.80019247741438</v>
      </c>
    </row>
    <row r="500" spans="1:6" x14ac:dyDescent="0.4">
      <c r="A500">
        <v>204.57675923826173</v>
      </c>
      <c r="B500">
        <v>199.41776422929252</v>
      </c>
      <c r="C500">
        <v>193.02117430488579</v>
      </c>
      <c r="D500">
        <v>225.43301889090799</v>
      </c>
      <c r="E500">
        <v>211.26693405240076</v>
      </c>
      <c r="F500">
        <v>217.61814019118901</v>
      </c>
    </row>
    <row r="501" spans="1:6" x14ac:dyDescent="0.4">
      <c r="A501">
        <v>245.94403435476124</v>
      </c>
      <c r="B501">
        <v>186.1784544918919</v>
      </c>
      <c r="C501">
        <v>257.42331268265843</v>
      </c>
      <c r="D501">
        <v>143.78595147281885</v>
      </c>
      <c r="E501">
        <v>184.91698534053285</v>
      </c>
      <c r="F501">
        <v>187.16427853651112</v>
      </c>
    </row>
    <row r="502" spans="1:6" x14ac:dyDescent="0.4">
      <c r="A502">
        <v>189.67996361898258</v>
      </c>
      <c r="B502">
        <v>197.70845988678047</v>
      </c>
      <c r="C502">
        <v>199.87530827638693</v>
      </c>
      <c r="D502">
        <v>193.62942162406398</v>
      </c>
      <c r="E502">
        <v>211.8509433377767</v>
      </c>
      <c r="F502">
        <v>185.35058693960309</v>
      </c>
    </row>
    <row r="503" spans="1:6" x14ac:dyDescent="0.4">
      <c r="A503">
        <v>168.71865732828155</v>
      </c>
      <c r="B503">
        <v>240.75664037372917</v>
      </c>
      <c r="C503">
        <v>177.79609657300171</v>
      </c>
      <c r="D503">
        <v>170.4034962633159</v>
      </c>
      <c r="E503">
        <v>177.75921656284481</v>
      </c>
      <c r="F503">
        <v>206.31105194770498</v>
      </c>
    </row>
    <row r="504" spans="1:6" x14ac:dyDescent="0.4">
      <c r="A504">
        <v>211.51886408479186</v>
      </c>
      <c r="B504">
        <v>195.20307483180659</v>
      </c>
      <c r="C504">
        <v>229.9345629173331</v>
      </c>
      <c r="D504">
        <v>204.39476934843697</v>
      </c>
      <c r="E504">
        <v>194.52149950229796</v>
      </c>
      <c r="F504">
        <v>212.82069206354208</v>
      </c>
    </row>
    <row r="505" spans="1:6" x14ac:dyDescent="0.4">
      <c r="A505">
        <v>211.21138666348998</v>
      </c>
      <c r="B505">
        <v>191.85924934863579</v>
      </c>
      <c r="C505">
        <v>201.31749402498826</v>
      </c>
      <c r="D505">
        <v>173.6874542577425</v>
      </c>
      <c r="E505">
        <v>200.51181814342272</v>
      </c>
      <c r="F505">
        <v>234.33087840676308</v>
      </c>
    </row>
    <row r="506" spans="1:6" x14ac:dyDescent="0.4">
      <c r="A506">
        <v>222.48375494673382</v>
      </c>
      <c r="B506">
        <v>221.70918378396891</v>
      </c>
      <c r="C506">
        <v>212.56430550711229</v>
      </c>
      <c r="D506">
        <v>234.37771738390438</v>
      </c>
      <c r="E506">
        <v>173.02229530760087</v>
      </c>
      <c r="F506">
        <v>217.6790763362078</v>
      </c>
    </row>
    <row r="507" spans="1:6" x14ac:dyDescent="0.4">
      <c r="A507">
        <v>186.92082954221405</v>
      </c>
      <c r="B507">
        <v>209.44869498198386</v>
      </c>
      <c r="C507">
        <v>218.56951712397859</v>
      </c>
      <c r="D507">
        <v>202.84999259747565</v>
      </c>
      <c r="E507">
        <v>179.48466443631332</v>
      </c>
      <c r="F507">
        <v>208.53628989716526</v>
      </c>
    </row>
    <row r="508" spans="1:6" x14ac:dyDescent="0.4">
      <c r="A508">
        <v>208.5329247667687</v>
      </c>
      <c r="B508">
        <v>185.50024429277983</v>
      </c>
      <c r="C508">
        <v>214.84418135078158</v>
      </c>
      <c r="D508">
        <v>171.47197063895874</v>
      </c>
      <c r="E508">
        <v>236.67191776912659</v>
      </c>
      <c r="F508">
        <v>210.88346834876575</v>
      </c>
    </row>
    <row r="509" spans="1:6" x14ac:dyDescent="0.4">
      <c r="A509">
        <v>187.33674146933481</v>
      </c>
      <c r="B509">
        <v>213.27496192971012</v>
      </c>
      <c r="C509">
        <v>224.22302713966928</v>
      </c>
      <c r="D509">
        <v>167.07119862549007</v>
      </c>
      <c r="E509">
        <v>186.10842339985538</v>
      </c>
      <c r="F509">
        <v>217.60008672135882</v>
      </c>
    </row>
    <row r="510" spans="1:6" x14ac:dyDescent="0.4">
      <c r="A510">
        <v>204.06307663070038</v>
      </c>
      <c r="B510">
        <v>205.70121301279869</v>
      </c>
      <c r="C510">
        <v>212.39145603904035</v>
      </c>
      <c r="D510">
        <v>200.38176040106919</v>
      </c>
      <c r="E510">
        <v>229.92510417243466</v>
      </c>
      <c r="F510">
        <v>196.49612618668471</v>
      </c>
    </row>
    <row r="511" spans="1:6" x14ac:dyDescent="0.4">
      <c r="A511">
        <v>164.40747054293752</v>
      </c>
      <c r="B511">
        <v>179.83368302811868</v>
      </c>
      <c r="C511">
        <v>213.68589437333867</v>
      </c>
      <c r="D511">
        <v>188.22372617723886</v>
      </c>
      <c r="E511">
        <v>212.5512769955094</v>
      </c>
      <c r="F511">
        <v>220.49459908448625</v>
      </c>
    </row>
    <row r="512" spans="1:6" x14ac:dyDescent="0.4">
      <c r="A512">
        <v>218.94482011266518</v>
      </c>
      <c r="B512">
        <v>177.441257215105</v>
      </c>
      <c r="C512">
        <v>194.7182004689239</v>
      </c>
      <c r="D512">
        <v>222.93559191457462</v>
      </c>
      <c r="E512">
        <v>213.02616965404013</v>
      </c>
      <c r="F512">
        <v>190.88865934027126</v>
      </c>
    </row>
    <row r="513" spans="1:6" x14ac:dyDescent="0.4">
      <c r="A513">
        <v>185.04476934613194</v>
      </c>
      <c r="B513">
        <v>197.38781752967043</v>
      </c>
      <c r="C513">
        <v>222.84723450429738</v>
      </c>
      <c r="D513">
        <v>183.5495373190497</v>
      </c>
      <c r="E513">
        <v>187.96251929888967</v>
      </c>
      <c r="F513">
        <v>211.13808139052708</v>
      </c>
    </row>
    <row r="514" spans="1:6" x14ac:dyDescent="0.4">
      <c r="A514">
        <v>198.26206931174966</v>
      </c>
      <c r="B514">
        <v>201.07379491964821</v>
      </c>
      <c r="C514">
        <v>191.77775862335693</v>
      </c>
      <c r="D514">
        <v>204.70408849650994</v>
      </c>
      <c r="E514">
        <v>182.59736457839608</v>
      </c>
      <c r="F514">
        <v>193.23217707569711</v>
      </c>
    </row>
    <row r="515" spans="1:6" x14ac:dyDescent="0.4">
      <c r="A515">
        <v>189.22990016581025</v>
      </c>
      <c r="B515">
        <v>201.66576228366466</v>
      </c>
      <c r="C515">
        <v>175.42272467399016</v>
      </c>
      <c r="D515">
        <v>232.79892553109676</v>
      </c>
      <c r="E515">
        <v>225.61955625424162</v>
      </c>
      <c r="F515">
        <v>205.40071596333291</v>
      </c>
    </row>
    <row r="516" spans="1:6" x14ac:dyDescent="0.4">
      <c r="A516">
        <v>195.38240444962867</v>
      </c>
      <c r="B516">
        <v>233.02411641925573</v>
      </c>
      <c r="C516">
        <v>219.53039827640168</v>
      </c>
      <c r="D516">
        <v>171.58156475052238</v>
      </c>
      <c r="E516">
        <v>222.82667992403731</v>
      </c>
      <c r="F516">
        <v>215.73353074491024</v>
      </c>
    </row>
    <row r="517" spans="1:6" x14ac:dyDescent="0.4">
      <c r="A517">
        <v>170.46743374085054</v>
      </c>
      <c r="B517">
        <v>228.24317562044598</v>
      </c>
      <c r="C517">
        <v>197.39397935627494</v>
      </c>
      <c r="D517">
        <v>200.57764282246353</v>
      </c>
      <c r="E517">
        <v>185.11952981061768</v>
      </c>
      <c r="F517">
        <v>191.34627159946831</v>
      </c>
    </row>
    <row r="518" spans="1:6" x14ac:dyDescent="0.4">
      <c r="A518">
        <v>218.86351128632668</v>
      </c>
      <c r="B518">
        <v>210.88701537810266</v>
      </c>
      <c r="C518">
        <v>176.84149093402084</v>
      </c>
      <c r="D518">
        <v>214.69145445298636</v>
      </c>
      <c r="E518">
        <v>198.10383997100871</v>
      </c>
      <c r="F518">
        <v>167.47965269605629</v>
      </c>
    </row>
    <row r="519" spans="1:6" x14ac:dyDescent="0.4">
      <c r="A519">
        <v>174.05739122768864</v>
      </c>
      <c r="B519">
        <v>202.03608578885905</v>
      </c>
      <c r="C519">
        <v>226.12823664094321</v>
      </c>
      <c r="D519">
        <v>230.96301952609792</v>
      </c>
      <c r="E519">
        <v>191.56082139961654</v>
      </c>
      <c r="F519">
        <v>199.86152943165507</v>
      </c>
    </row>
    <row r="520" spans="1:6" x14ac:dyDescent="0.4">
      <c r="A520">
        <v>223.51816874579526</v>
      </c>
      <c r="B520">
        <v>222.18976078438573</v>
      </c>
      <c r="C520">
        <v>217.77652869350277</v>
      </c>
      <c r="D520">
        <v>218.88261067506392</v>
      </c>
      <c r="E520">
        <v>154.69552231952548</v>
      </c>
      <c r="F520">
        <v>226.06375346658751</v>
      </c>
    </row>
    <row r="521" spans="1:6" x14ac:dyDescent="0.4">
      <c r="A521">
        <v>151.56322256661952</v>
      </c>
      <c r="B521">
        <v>200.58835212257691</v>
      </c>
      <c r="C521">
        <v>204.26321093982551</v>
      </c>
      <c r="D521">
        <v>156.22820279095322</v>
      </c>
      <c r="E521">
        <v>171.25878508086316</v>
      </c>
      <c r="F521">
        <v>197.81775841256604</v>
      </c>
    </row>
    <row r="522" spans="1:6" x14ac:dyDescent="0.4">
      <c r="A522">
        <v>187.73987499589566</v>
      </c>
      <c r="B522">
        <v>200.45827164285583</v>
      </c>
      <c r="C522">
        <v>205.20894900546409</v>
      </c>
      <c r="D522">
        <v>219.96636456169654</v>
      </c>
      <c r="E522">
        <v>183.97079252754338</v>
      </c>
      <c r="F522">
        <v>195.88067112199496</v>
      </c>
    </row>
    <row r="523" spans="1:6" x14ac:dyDescent="0.4">
      <c r="A523">
        <v>206.15045792073943</v>
      </c>
      <c r="B523">
        <v>210.91721060220152</v>
      </c>
      <c r="C523">
        <v>193.64713403338101</v>
      </c>
      <c r="D523">
        <v>168.90956026618369</v>
      </c>
      <c r="E523">
        <v>160.39405232295394</v>
      </c>
      <c r="F523">
        <v>191.12226305442164</v>
      </c>
    </row>
    <row r="524" spans="1:6" x14ac:dyDescent="0.4">
      <c r="A524">
        <v>203.91480625694385</v>
      </c>
      <c r="B524">
        <v>204.3822183215525</v>
      </c>
      <c r="C524">
        <v>167.81371010001749</v>
      </c>
      <c r="D524">
        <v>193.87359821412247</v>
      </c>
      <c r="E524">
        <v>173.101876094006</v>
      </c>
      <c r="F524">
        <v>216.30071437830338</v>
      </c>
    </row>
    <row r="525" spans="1:6" x14ac:dyDescent="0.4">
      <c r="A525">
        <v>147.92160578072071</v>
      </c>
      <c r="B525">
        <v>197.48192749393638</v>
      </c>
      <c r="C525">
        <v>185.20615918096155</v>
      </c>
      <c r="D525">
        <v>235.16115612001158</v>
      </c>
      <c r="E525">
        <v>217.13610799924936</v>
      </c>
      <c r="F525">
        <v>228.38069121935405</v>
      </c>
    </row>
    <row r="526" spans="1:6" x14ac:dyDescent="0.4">
      <c r="A526">
        <v>220.79959813272581</v>
      </c>
      <c r="B526">
        <v>163.43431121204048</v>
      </c>
      <c r="C526">
        <v>206.59633769828361</v>
      </c>
      <c r="D526">
        <v>213.68393895972986</v>
      </c>
      <c r="E526">
        <v>176.61570887430571</v>
      </c>
      <c r="F526">
        <v>224.25495040370151</v>
      </c>
    </row>
    <row r="527" spans="1:6" x14ac:dyDescent="0.4">
      <c r="A527">
        <v>183.82268131535966</v>
      </c>
      <c r="B527">
        <v>182.15521372912917</v>
      </c>
      <c r="C527">
        <v>200.75215211836621</v>
      </c>
      <c r="D527">
        <v>245.12694431468844</v>
      </c>
      <c r="E527">
        <v>239.97120074927807</v>
      </c>
      <c r="F527">
        <v>228.86640686483588</v>
      </c>
    </row>
    <row r="528" spans="1:6" x14ac:dyDescent="0.4">
      <c r="A528">
        <v>195.56603142991662</v>
      </c>
      <c r="B528">
        <v>184.39952832995914</v>
      </c>
      <c r="C528">
        <v>211.69269125966821</v>
      </c>
      <c r="D528">
        <v>217.23346940707415</v>
      </c>
      <c r="E528">
        <v>184.31853782676626</v>
      </c>
      <c r="F528">
        <v>178.90381564502604</v>
      </c>
    </row>
    <row r="529" spans="1:6" x14ac:dyDescent="0.4">
      <c r="A529">
        <v>224.81338015059009</v>
      </c>
      <c r="B529">
        <v>199.26315012999112</v>
      </c>
      <c r="C529">
        <v>194.74830474355258</v>
      </c>
      <c r="D529">
        <v>201.43556917464593</v>
      </c>
      <c r="E529">
        <v>185.62134351232089</v>
      </c>
      <c r="F529">
        <v>183.13178366515785</v>
      </c>
    </row>
    <row r="530" spans="1:6" x14ac:dyDescent="0.4">
      <c r="A530">
        <v>192.70485204760917</v>
      </c>
      <c r="B530">
        <v>190.63331870274851</v>
      </c>
      <c r="C530">
        <v>223.41466824873351</v>
      </c>
      <c r="D530">
        <v>174.09631760092452</v>
      </c>
      <c r="E530">
        <v>202.54892711382126</v>
      </c>
      <c r="F530">
        <v>237.87936293520033</v>
      </c>
    </row>
    <row r="531" spans="1:6" x14ac:dyDescent="0.4">
      <c r="A531">
        <v>202.88246155832894</v>
      </c>
      <c r="B531">
        <v>183.30799826362636</v>
      </c>
      <c r="C531">
        <v>211.75626493932214</v>
      </c>
      <c r="D531">
        <v>189.78121311665745</v>
      </c>
      <c r="E531">
        <v>176.40834408230148</v>
      </c>
      <c r="F531">
        <v>200.81340658653062</v>
      </c>
    </row>
    <row r="532" spans="1:6" x14ac:dyDescent="0.4">
      <c r="A532">
        <v>211.16309249482583</v>
      </c>
      <c r="B532">
        <v>212.98458300880156</v>
      </c>
      <c r="C532">
        <v>237.93466021306813</v>
      </c>
      <c r="D532">
        <v>190.39532667666208</v>
      </c>
      <c r="E532">
        <v>211.13448888645507</v>
      </c>
      <c r="F532">
        <v>180.30875758558977</v>
      </c>
    </row>
    <row r="533" spans="1:6" x14ac:dyDescent="0.4">
      <c r="A533">
        <v>206.01585270487703</v>
      </c>
      <c r="B533">
        <v>179.23978298786096</v>
      </c>
      <c r="C533">
        <v>193.68574208347127</v>
      </c>
      <c r="D533">
        <v>181.92856764944736</v>
      </c>
      <c r="E533">
        <v>234.29759090067819</v>
      </c>
      <c r="F533">
        <v>204.55793269793503</v>
      </c>
    </row>
    <row r="534" spans="1:6" x14ac:dyDescent="0.4">
      <c r="A534">
        <v>211.13628513849108</v>
      </c>
      <c r="B534">
        <v>177.6795448269695</v>
      </c>
      <c r="C534">
        <v>198.74996774451574</v>
      </c>
      <c r="D534">
        <v>186.68877196905669</v>
      </c>
      <c r="E534">
        <v>177.18505255761556</v>
      </c>
      <c r="F534">
        <v>200.14306351658888</v>
      </c>
    </row>
    <row r="535" spans="1:6" x14ac:dyDescent="0.4">
      <c r="A535">
        <v>158.2822056254372</v>
      </c>
      <c r="B535">
        <v>177.2085175209213</v>
      </c>
      <c r="C535">
        <v>203.91637513530441</v>
      </c>
      <c r="D535">
        <v>180.58756318641827</v>
      </c>
      <c r="E535">
        <v>188.09246335440548</v>
      </c>
      <c r="F535">
        <v>213.08108039665967</v>
      </c>
    </row>
    <row r="536" spans="1:6" x14ac:dyDescent="0.4">
      <c r="A536">
        <v>181.99978108459618</v>
      </c>
      <c r="B536">
        <v>176.88928488059901</v>
      </c>
      <c r="C536">
        <v>207.26081452739891</v>
      </c>
      <c r="D536">
        <v>183.76956682477612</v>
      </c>
      <c r="E536">
        <v>186.54525370511692</v>
      </c>
      <c r="F536">
        <v>172.91552062961273</v>
      </c>
    </row>
    <row r="537" spans="1:6" x14ac:dyDescent="0.4">
      <c r="A537">
        <v>205.76019374420866</v>
      </c>
      <c r="B537">
        <v>207.3409410106251</v>
      </c>
      <c r="C537">
        <v>171.85186657588929</v>
      </c>
      <c r="D537">
        <v>208.0460949902772</v>
      </c>
      <c r="E537">
        <v>193.65354597102851</v>
      </c>
      <c r="F537">
        <v>167.09493643720634</v>
      </c>
    </row>
    <row r="538" spans="1:6" x14ac:dyDescent="0.4">
      <c r="A538">
        <v>199.61823959893081</v>
      </c>
      <c r="B538">
        <v>193.91206984000746</v>
      </c>
      <c r="C538">
        <v>212.38959157490171</v>
      </c>
      <c r="D538">
        <v>178.78871909051668</v>
      </c>
      <c r="E538">
        <v>197.97159944137093</v>
      </c>
      <c r="F538">
        <v>199.7284248820506</v>
      </c>
    </row>
    <row r="539" spans="1:6" x14ac:dyDescent="0.4">
      <c r="A539">
        <v>164.90332705434412</v>
      </c>
      <c r="B539">
        <v>181.73439053061884</v>
      </c>
      <c r="C539">
        <v>213.56429493171163</v>
      </c>
      <c r="D539">
        <v>204.75283741252497</v>
      </c>
      <c r="E539">
        <v>189.3904941927758</v>
      </c>
      <c r="F539">
        <v>189.59074218873866</v>
      </c>
    </row>
    <row r="540" spans="1:6" x14ac:dyDescent="0.4">
      <c r="A540">
        <v>152.51273503527045</v>
      </c>
      <c r="B540">
        <v>165.21291905082762</v>
      </c>
      <c r="C540">
        <v>168.3119312976487</v>
      </c>
      <c r="D540">
        <v>197.30139279563446</v>
      </c>
      <c r="E540">
        <v>179.17934706492815</v>
      </c>
      <c r="F540">
        <v>193.98414729512297</v>
      </c>
    </row>
    <row r="541" spans="1:6" x14ac:dyDescent="0.4">
      <c r="A541">
        <v>189.01880644552875</v>
      </c>
      <c r="B541">
        <v>192.10795067483559</v>
      </c>
      <c r="C541">
        <v>200.10938947525574</v>
      </c>
      <c r="D541">
        <v>202.65695234702434</v>
      </c>
      <c r="E541">
        <v>226.61363396327943</v>
      </c>
      <c r="F541">
        <v>207.12859673512867</v>
      </c>
    </row>
    <row r="542" spans="1:6" x14ac:dyDescent="0.4">
      <c r="A542">
        <v>204.80795279145241</v>
      </c>
      <c r="B542">
        <v>180.17415236972738</v>
      </c>
      <c r="C542">
        <v>162.12991391075775</v>
      </c>
      <c r="D542">
        <v>206.76295712764841</v>
      </c>
      <c r="E542">
        <v>241.25740815652534</v>
      </c>
      <c r="F542">
        <v>205.85437192057725</v>
      </c>
    </row>
    <row r="543" spans="1:6" x14ac:dyDescent="0.4">
      <c r="A543">
        <v>211.58573468273971</v>
      </c>
      <c r="B543">
        <v>213.56047505396418</v>
      </c>
      <c r="C543">
        <v>160.45899024466053</v>
      </c>
      <c r="D543">
        <v>194.73088792001363</v>
      </c>
      <c r="E543">
        <v>189.89262621762464</v>
      </c>
      <c r="F543">
        <v>182.96966623456683</v>
      </c>
    </row>
    <row r="544" spans="1:6" x14ac:dyDescent="0.4">
      <c r="A544">
        <v>167.2420926799532</v>
      </c>
      <c r="B544">
        <v>185.76167854480445</v>
      </c>
      <c r="C544">
        <v>235.14678610372357</v>
      </c>
      <c r="D544">
        <v>220.94202500302345</v>
      </c>
      <c r="E544">
        <v>214.10462573403493</v>
      </c>
      <c r="F544">
        <v>200.58071236708201</v>
      </c>
    </row>
    <row r="545" spans="1:6" x14ac:dyDescent="0.4">
      <c r="A545">
        <v>208.73612862051232</v>
      </c>
      <c r="B545">
        <v>234.39781721681356</v>
      </c>
      <c r="C545">
        <v>190.22845713625429</v>
      </c>
      <c r="D545">
        <v>204.07869720220333</v>
      </c>
      <c r="E545">
        <v>188.75457549729617</v>
      </c>
      <c r="F545">
        <v>204.88357727590483</v>
      </c>
    </row>
    <row r="546" spans="1:6" x14ac:dyDescent="0.4">
      <c r="A546">
        <v>143.86598700657487</v>
      </c>
      <c r="B546">
        <v>196.20831658830866</v>
      </c>
      <c r="C546">
        <v>217.1515694091795</v>
      </c>
      <c r="D546">
        <v>201.12588622869225</v>
      </c>
      <c r="E546">
        <v>226.64701241883449</v>
      </c>
      <c r="F546">
        <v>189.33408278389834</v>
      </c>
    </row>
    <row r="547" spans="1:6" x14ac:dyDescent="0.4">
      <c r="A547">
        <v>199.45907802612055</v>
      </c>
      <c r="B547">
        <v>192.17570803011768</v>
      </c>
      <c r="C547">
        <v>197.16389993409393</v>
      </c>
      <c r="D547">
        <v>210.91366357286461</v>
      </c>
      <c r="E547">
        <v>169.72828739671968</v>
      </c>
      <c r="F547">
        <v>207.07318577042315</v>
      </c>
    </row>
    <row r="548" spans="1:6" x14ac:dyDescent="0.4">
      <c r="A548">
        <v>183.18412508524489</v>
      </c>
      <c r="B548">
        <v>200.4674348019762</v>
      </c>
      <c r="C548">
        <v>203.95380084228236</v>
      </c>
      <c r="D548">
        <v>230.56356945307925</v>
      </c>
      <c r="E548">
        <v>143.94311215728521</v>
      </c>
      <c r="F548">
        <v>193.3551862341119</v>
      </c>
    </row>
    <row r="549" spans="1:6" x14ac:dyDescent="0.4">
      <c r="A549">
        <v>175.51039996324107</v>
      </c>
      <c r="B549">
        <v>186.6142388782464</v>
      </c>
      <c r="C549">
        <v>203.45883108820999</v>
      </c>
      <c r="D549">
        <v>195.27547061006771</v>
      </c>
      <c r="E549">
        <v>248.43677743338048</v>
      </c>
      <c r="F549">
        <v>164.44457792676985</v>
      </c>
    </row>
    <row r="550" spans="1:6" x14ac:dyDescent="0.4">
      <c r="A550">
        <v>209.97029019345064</v>
      </c>
      <c r="B550">
        <v>187.8707058087457</v>
      </c>
      <c r="C550">
        <v>209.19628746487433</v>
      </c>
      <c r="D550">
        <v>183.39671947178431</v>
      </c>
      <c r="E550">
        <v>191.76943674683571</v>
      </c>
      <c r="F550">
        <v>198.30199612915749</v>
      </c>
    </row>
    <row r="551" spans="1:6" x14ac:dyDescent="0.4">
      <c r="A551">
        <v>229.19105099863373</v>
      </c>
      <c r="B551">
        <v>181.19847077759914</v>
      </c>
      <c r="C551">
        <v>205.09189703734592</v>
      </c>
      <c r="D551">
        <v>179.98320395709015</v>
      </c>
      <c r="E551">
        <v>198.69630755711114</v>
      </c>
      <c r="F551">
        <v>202.15300133277196</v>
      </c>
    </row>
    <row r="552" spans="1:6" x14ac:dyDescent="0.4">
      <c r="A552">
        <v>219.73849066416733</v>
      </c>
      <c r="B552">
        <v>189.61175151634961</v>
      </c>
      <c r="C552">
        <v>216.67031028773636</v>
      </c>
      <c r="D552">
        <v>191.98541900113923</v>
      </c>
      <c r="E552">
        <v>157.31886883731931</v>
      </c>
      <c r="F552">
        <v>190.51535723992856</v>
      </c>
    </row>
    <row r="553" spans="1:6" x14ac:dyDescent="0.4">
      <c r="A553">
        <v>183.22550709417555</v>
      </c>
      <c r="B553">
        <v>198.57054717722349</v>
      </c>
      <c r="C553">
        <v>202.8561771614477</v>
      </c>
      <c r="D553">
        <v>178.02697180304676</v>
      </c>
      <c r="E553">
        <v>217.76293174771126</v>
      </c>
      <c r="F553">
        <v>188.39796262473101</v>
      </c>
    </row>
    <row r="554" spans="1:6" x14ac:dyDescent="0.4">
      <c r="A554">
        <v>208.02122031018371</v>
      </c>
      <c r="B554">
        <v>222.37184162368067</v>
      </c>
      <c r="C554">
        <v>210.11430867947638</v>
      </c>
      <c r="D554">
        <v>226.51750037330203</v>
      </c>
      <c r="E554">
        <v>198.18373908055946</v>
      </c>
      <c r="F554">
        <v>225.44329618103802</v>
      </c>
    </row>
    <row r="555" spans="1:6" x14ac:dyDescent="0.4">
      <c r="A555">
        <v>209.8422788141761</v>
      </c>
      <c r="B555">
        <v>190.89545781316701</v>
      </c>
      <c r="C555">
        <v>162.56192389409989</v>
      </c>
      <c r="D555">
        <v>208.73108092491748</v>
      </c>
      <c r="E555">
        <v>182.67094269976951</v>
      </c>
      <c r="F555">
        <v>209.25074346014298</v>
      </c>
    </row>
    <row r="556" spans="1:6" x14ac:dyDescent="0.4">
      <c r="A556">
        <v>196.23635176249081</v>
      </c>
      <c r="B556">
        <v>232.41748345317319</v>
      </c>
      <c r="C556">
        <v>198.91088009462692</v>
      </c>
      <c r="D556">
        <v>229.50537236756645</v>
      </c>
      <c r="E556">
        <v>230.48508006031625</v>
      </c>
      <c r="F556">
        <v>220.94466253765859</v>
      </c>
    </row>
    <row r="557" spans="1:6" x14ac:dyDescent="0.4">
      <c r="A557">
        <v>212.92232809646521</v>
      </c>
      <c r="B557">
        <v>191.51732481550425</v>
      </c>
      <c r="C557">
        <v>213.92468220728915</v>
      </c>
      <c r="D557">
        <v>195.91350388072897</v>
      </c>
      <c r="E557">
        <v>201.42483713716501</v>
      </c>
      <c r="F557">
        <v>216.47408680582885</v>
      </c>
    </row>
    <row r="558" spans="1:6" x14ac:dyDescent="0.4">
      <c r="A558">
        <v>169.66562321176752</v>
      </c>
      <c r="B558">
        <v>245.18587957136333</v>
      </c>
      <c r="C558">
        <v>210.33927219395991</v>
      </c>
      <c r="D558">
        <v>205.03346200275701</v>
      </c>
      <c r="E558">
        <v>225.50532371969894</v>
      </c>
      <c r="F558">
        <v>183.05743247328792</v>
      </c>
    </row>
    <row r="559" spans="1:6" x14ac:dyDescent="0.4">
      <c r="A559">
        <v>203.11765688820742</v>
      </c>
      <c r="B559">
        <v>205.7953002396971</v>
      </c>
      <c r="C559">
        <v>213.03942553931847</v>
      </c>
      <c r="D559">
        <v>222.00945345975924</v>
      </c>
      <c r="E559">
        <v>194.26690919790417</v>
      </c>
      <c r="F559">
        <v>196.01341187371872</v>
      </c>
    </row>
    <row r="560" spans="1:6" x14ac:dyDescent="0.4">
      <c r="A560">
        <v>184.41403477045242</v>
      </c>
      <c r="B560">
        <v>200.91754372988362</v>
      </c>
      <c r="C560">
        <v>224.01411620667204</v>
      </c>
      <c r="D560">
        <v>197.84699866722804</v>
      </c>
      <c r="E560">
        <v>216.51706043048762</v>
      </c>
      <c r="F560">
        <v>225.74870450189337</v>
      </c>
    </row>
    <row r="561" spans="1:6" x14ac:dyDescent="0.4">
      <c r="A561">
        <v>222.37475200672634</v>
      </c>
      <c r="B561">
        <v>209.19799276744016</v>
      </c>
      <c r="C561">
        <v>229.8364284390118</v>
      </c>
      <c r="D561">
        <v>181.7738171259407</v>
      </c>
      <c r="E561">
        <v>211.59478415502235</v>
      </c>
      <c r="F561">
        <v>215.03426574345212</v>
      </c>
    </row>
    <row r="562" spans="1:6" x14ac:dyDescent="0.4">
      <c r="A562">
        <v>201.73179159901338</v>
      </c>
      <c r="B562">
        <v>181.91706254146993</v>
      </c>
      <c r="C562">
        <v>218.85155143099837</v>
      </c>
      <c r="D562">
        <v>199.26467353361659</v>
      </c>
      <c r="E562">
        <v>180.27892615937162</v>
      </c>
      <c r="F562">
        <v>195.29277374676894</v>
      </c>
    </row>
    <row r="563" spans="1:6" x14ac:dyDescent="0.4">
      <c r="A563">
        <v>208.08922777650878</v>
      </c>
      <c r="B563">
        <v>159.81233951169997</v>
      </c>
      <c r="C563">
        <v>222.60794644826092</v>
      </c>
      <c r="D563">
        <v>176.60961525980383</v>
      </c>
      <c r="E563">
        <v>204.91195351060014</v>
      </c>
      <c r="F563">
        <v>178.83433024981059</v>
      </c>
    </row>
    <row r="564" spans="1:6" x14ac:dyDescent="0.4">
      <c r="A564">
        <v>175.1137693237979</v>
      </c>
      <c r="B564">
        <v>189.87873368605506</v>
      </c>
      <c r="C564">
        <v>186.32379174523521</v>
      </c>
      <c r="D564">
        <v>228.44790287781507</v>
      </c>
      <c r="E564">
        <v>202.7047917683376</v>
      </c>
      <c r="F564">
        <v>212.70254870178178</v>
      </c>
    </row>
    <row r="565" spans="1:6" x14ac:dyDescent="0.4">
      <c r="A565">
        <v>189.74458321754355</v>
      </c>
      <c r="B565">
        <v>210.74004103429615</v>
      </c>
      <c r="C565">
        <v>191.96220414887648</v>
      </c>
      <c r="D565">
        <v>240.17620085505769</v>
      </c>
      <c r="E565">
        <v>210.36373760143761</v>
      </c>
      <c r="F565">
        <v>191.54742909013294</v>
      </c>
    </row>
    <row r="566" spans="1:6" x14ac:dyDescent="0.4">
      <c r="A566">
        <v>201.69800387084251</v>
      </c>
      <c r="B566">
        <v>203.76053321815562</v>
      </c>
      <c r="C566">
        <v>178.00177879980765</v>
      </c>
      <c r="D566">
        <v>179.42504705861211</v>
      </c>
      <c r="E566">
        <v>186.90566371806199</v>
      </c>
      <c r="F566">
        <v>185.21016095764935</v>
      </c>
    </row>
    <row r="567" spans="1:6" x14ac:dyDescent="0.4">
      <c r="A567">
        <v>211.16131898015738</v>
      </c>
      <c r="B567">
        <v>214.78983904235065</v>
      </c>
      <c r="C567">
        <v>197.54359123471659</v>
      </c>
      <c r="D567">
        <v>185.36059138132259</v>
      </c>
      <c r="E567">
        <v>212.59786586160772</v>
      </c>
      <c r="F567">
        <v>185.36259226966649</v>
      </c>
    </row>
    <row r="568" spans="1:6" x14ac:dyDescent="0.4">
      <c r="A568">
        <v>204.15839167544618</v>
      </c>
      <c r="B568">
        <v>229.48263500002213</v>
      </c>
      <c r="C568">
        <v>197.02320110372966</v>
      </c>
      <c r="D568">
        <v>200.25015651772264</v>
      </c>
      <c r="E568">
        <v>186.42028913309332</v>
      </c>
      <c r="F568">
        <v>201.2852979125455</v>
      </c>
    </row>
    <row r="569" spans="1:6" x14ac:dyDescent="0.4">
      <c r="A569">
        <v>211.84366738016251</v>
      </c>
      <c r="B569">
        <v>224.31570464977995</v>
      </c>
      <c r="C569">
        <v>173.37899912963621</v>
      </c>
      <c r="D569">
        <v>239.43350748158991</v>
      </c>
      <c r="E569">
        <v>203.55205429514172</v>
      </c>
      <c r="F569">
        <v>192.25824467430357</v>
      </c>
    </row>
    <row r="570" spans="1:6" x14ac:dyDescent="0.4">
      <c r="A570">
        <v>226.85665094759315</v>
      </c>
      <c r="B570">
        <v>187.88725861231796</v>
      </c>
      <c r="C570">
        <v>191.63601387408562</v>
      </c>
      <c r="D570">
        <v>190.99377419042867</v>
      </c>
      <c r="E570">
        <v>194.2015165288467</v>
      </c>
      <c r="F570">
        <v>224.96603883628268</v>
      </c>
    </row>
    <row r="571" spans="1:6" x14ac:dyDescent="0.4">
      <c r="A571">
        <v>201.23930021800334</v>
      </c>
      <c r="B571">
        <v>158.42917996924371</v>
      </c>
      <c r="C571">
        <v>190.91410245455336</v>
      </c>
      <c r="D571">
        <v>210.56725977832684</v>
      </c>
      <c r="E571">
        <v>183.82268131535966</v>
      </c>
      <c r="F571">
        <v>211.04706370824715</v>
      </c>
    </row>
    <row r="572" spans="1:6" x14ac:dyDescent="0.4">
      <c r="A572">
        <v>218.69707375590224</v>
      </c>
      <c r="B572">
        <v>169.33274815091863</v>
      </c>
      <c r="C572">
        <v>216.77449290582445</v>
      </c>
      <c r="D572">
        <v>178.37335286021698</v>
      </c>
      <c r="E572">
        <v>187.94050952710677</v>
      </c>
      <c r="F572">
        <v>199.42388058116194</v>
      </c>
    </row>
    <row r="573" spans="1:6" x14ac:dyDescent="0.4">
      <c r="A573">
        <v>186.57399373769294</v>
      </c>
      <c r="B573">
        <v>198.63803168409504</v>
      </c>
      <c r="C573">
        <v>203.91014509659726</v>
      </c>
      <c r="D573">
        <v>202.91956894216128</v>
      </c>
      <c r="E573">
        <v>195.86193553113844</v>
      </c>
      <c r="F573">
        <v>223.3177615882596</v>
      </c>
    </row>
    <row r="574" spans="1:6" x14ac:dyDescent="0.4">
      <c r="A574">
        <v>202.15607087739045</v>
      </c>
      <c r="B574">
        <v>195.79467839794233</v>
      </c>
      <c r="C574">
        <v>209.3854623628431</v>
      </c>
      <c r="D574">
        <v>187.38530848640949</v>
      </c>
      <c r="E574">
        <v>216.56444510444999</v>
      </c>
      <c r="F574">
        <v>206.55111307423795</v>
      </c>
    </row>
    <row r="575" spans="1:6" x14ac:dyDescent="0.4">
      <c r="A575">
        <v>200.79348865256179</v>
      </c>
      <c r="B575">
        <v>182.69991010602098</v>
      </c>
      <c r="C575">
        <v>180.53108356543817</v>
      </c>
      <c r="D575">
        <v>208.31892066344153</v>
      </c>
      <c r="E575">
        <v>180.42021616129205</v>
      </c>
      <c r="F575">
        <v>200.579166226089</v>
      </c>
    </row>
    <row r="576" spans="1:6" x14ac:dyDescent="0.4">
      <c r="A576">
        <v>228.03326424327679</v>
      </c>
      <c r="B576">
        <v>216.19432623556349</v>
      </c>
      <c r="C576">
        <v>166.01118255057372</v>
      </c>
      <c r="D576">
        <v>211.53512130258605</v>
      </c>
      <c r="E576">
        <v>215.38155629532412</v>
      </c>
      <c r="F576">
        <v>210.46712441166164</v>
      </c>
    </row>
    <row r="577" spans="1:6" x14ac:dyDescent="0.4">
      <c r="A577">
        <v>172.49224179540761</v>
      </c>
      <c r="B577">
        <v>205.82722350372933</v>
      </c>
      <c r="C577">
        <v>173.96839717112016</v>
      </c>
      <c r="D577">
        <v>202.75576894637197</v>
      </c>
      <c r="E577">
        <v>205.38007043360267</v>
      </c>
      <c r="F577">
        <v>187.12289652758045</v>
      </c>
    </row>
    <row r="578" spans="1:6" x14ac:dyDescent="0.4">
      <c r="A578">
        <v>176.43594724650029</v>
      </c>
      <c r="B578">
        <v>220.4635853151558</v>
      </c>
      <c r="C578">
        <v>230.92254701186903</v>
      </c>
      <c r="D578">
        <v>214.15567112417193</v>
      </c>
      <c r="E578">
        <v>212.78126546822023</v>
      </c>
      <c r="F578">
        <v>214.68142727389932</v>
      </c>
    </row>
    <row r="579" spans="1:6" x14ac:dyDescent="0.4">
      <c r="A579">
        <v>195.35880306211766</v>
      </c>
      <c r="B579">
        <v>229.97212504851632</v>
      </c>
      <c r="C579">
        <v>206.64158505969681</v>
      </c>
      <c r="D579">
        <v>195.74620233033784</v>
      </c>
      <c r="E579">
        <v>221.18176780641079</v>
      </c>
      <c r="F579">
        <v>193.12028649001149</v>
      </c>
    </row>
    <row r="580" spans="1:6" x14ac:dyDescent="0.4">
      <c r="A580">
        <v>182.76653059292585</v>
      </c>
      <c r="B580">
        <v>204.69935912406072</v>
      </c>
      <c r="C580">
        <v>192.18725861283019</v>
      </c>
      <c r="D580">
        <v>226.86037987587042</v>
      </c>
      <c r="E580">
        <v>183.34051269921474</v>
      </c>
      <c r="F580">
        <v>200.09563336789142</v>
      </c>
    </row>
    <row r="581" spans="1:6" x14ac:dyDescent="0.4">
      <c r="A581">
        <v>185.74389792338479</v>
      </c>
      <c r="B581">
        <v>178.51009538862854</v>
      </c>
      <c r="C581">
        <v>202.57359715760686</v>
      </c>
      <c r="D581">
        <v>174.17403392319102</v>
      </c>
      <c r="E581">
        <v>184.40782746911282</v>
      </c>
      <c r="F581">
        <v>217.04352143860888</v>
      </c>
    </row>
    <row r="582" spans="1:6" x14ac:dyDescent="0.4">
      <c r="A582">
        <v>164.62156559573486</v>
      </c>
      <c r="B582">
        <v>194.61199422512436</v>
      </c>
      <c r="C582">
        <v>201.90539140021428</v>
      </c>
      <c r="D582">
        <v>215.91138243384194</v>
      </c>
      <c r="E582">
        <v>203.03250544675393</v>
      </c>
      <c r="F582">
        <v>199.38715973257786</v>
      </c>
    </row>
    <row r="583" spans="1:6" x14ac:dyDescent="0.4">
      <c r="A583">
        <v>164.42238625604659</v>
      </c>
      <c r="B583">
        <v>208.46091552375583</v>
      </c>
      <c r="C583">
        <v>207.1204567575478</v>
      </c>
      <c r="D583">
        <v>205.49755441170419</v>
      </c>
      <c r="E583">
        <v>178.95179149054457</v>
      </c>
      <c r="F583">
        <v>189.75331436668057</v>
      </c>
    </row>
    <row r="584" spans="1:6" x14ac:dyDescent="0.4">
      <c r="A584">
        <v>209.80257937044371</v>
      </c>
      <c r="B584">
        <v>231.85014065820724</v>
      </c>
      <c r="C584">
        <v>200.61590981204063</v>
      </c>
      <c r="D584">
        <v>205.95664459979162</v>
      </c>
      <c r="E584">
        <v>227.76614564936608</v>
      </c>
      <c r="F584">
        <v>202.52887275564717</v>
      </c>
    </row>
    <row r="585" spans="1:6" x14ac:dyDescent="0.4">
      <c r="A585">
        <v>195.67417034995742</v>
      </c>
      <c r="B585">
        <v>231.13145794486627</v>
      </c>
      <c r="C585">
        <v>189.01168964948738</v>
      </c>
      <c r="D585">
        <v>174.79544617817737</v>
      </c>
      <c r="E585">
        <v>205.75541889702436</v>
      </c>
      <c r="F585">
        <v>175.62008502427489</v>
      </c>
    </row>
    <row r="586" spans="1:6" x14ac:dyDescent="0.4">
      <c r="A586">
        <v>196.84516751585761</v>
      </c>
      <c r="B586">
        <v>216.7201960721286</v>
      </c>
      <c r="C586">
        <v>216.69632183620706</v>
      </c>
      <c r="D586">
        <v>213.67234290228225</v>
      </c>
      <c r="E586">
        <v>227.98024070216343</v>
      </c>
      <c r="F586">
        <v>179.4743416714482</v>
      </c>
    </row>
    <row r="587" spans="1:6" x14ac:dyDescent="0.4">
      <c r="A587">
        <v>188.68102011329029</v>
      </c>
      <c r="B587">
        <v>216.79843535384862</v>
      </c>
      <c r="C587">
        <v>215.18078533990774</v>
      </c>
      <c r="D587">
        <v>156.41082932706922</v>
      </c>
      <c r="E587">
        <v>177.2289811517112</v>
      </c>
      <c r="F587">
        <v>217.03474481473677</v>
      </c>
    </row>
    <row r="588" spans="1:6" x14ac:dyDescent="0.4">
      <c r="A588">
        <v>212.68194864678662</v>
      </c>
      <c r="B588">
        <v>202.481078809069</v>
      </c>
      <c r="C588">
        <v>188.38889041508082</v>
      </c>
      <c r="D588">
        <v>165.32351360656321</v>
      </c>
      <c r="E588">
        <v>155.63885022420436</v>
      </c>
      <c r="F588">
        <v>198.99669091973919</v>
      </c>
    </row>
    <row r="589" spans="1:6" x14ac:dyDescent="0.4">
      <c r="A589">
        <v>139.68522176146507</v>
      </c>
      <c r="B589">
        <v>237.49100869754329</v>
      </c>
      <c r="C589">
        <v>171.78165358491242</v>
      </c>
      <c r="D589">
        <v>193.61493792093825</v>
      </c>
      <c r="E589">
        <v>175.70348568842746</v>
      </c>
      <c r="F589">
        <v>163.52344169281423</v>
      </c>
    </row>
    <row r="590" spans="1:6" x14ac:dyDescent="0.4">
      <c r="A590">
        <v>191.96220414887648</v>
      </c>
      <c r="B590">
        <v>186.77267285529524</v>
      </c>
      <c r="C590">
        <v>189.88569132052362</v>
      </c>
      <c r="D590">
        <v>194.57072590303142</v>
      </c>
      <c r="E590">
        <v>176.83553374372423</v>
      </c>
      <c r="F590">
        <v>189.62925928935874</v>
      </c>
    </row>
    <row r="591" spans="1:6" x14ac:dyDescent="0.4">
      <c r="A591">
        <v>178.28253981424496</v>
      </c>
      <c r="B591">
        <v>203.25246674037771</v>
      </c>
      <c r="C591">
        <v>218.03464328986593</v>
      </c>
      <c r="D591">
        <v>235.29830792103894</v>
      </c>
      <c r="E591">
        <v>221.86425263062119</v>
      </c>
      <c r="F591">
        <v>202.00532213057159</v>
      </c>
    </row>
    <row r="592" spans="1:6" x14ac:dyDescent="0.4">
      <c r="A592">
        <v>210.04482328426093</v>
      </c>
      <c r="B592">
        <v>182.8484305908205</v>
      </c>
      <c r="C592">
        <v>214.84618223912548</v>
      </c>
      <c r="D592">
        <v>194.38796294271015</v>
      </c>
      <c r="E592">
        <v>182.89922586991452</v>
      </c>
      <c r="F592">
        <v>183.10340743046254</v>
      </c>
    </row>
    <row r="593" spans="1:6" x14ac:dyDescent="0.4">
      <c r="A593">
        <v>182.60182110243477</v>
      </c>
      <c r="B593">
        <v>225.08991201466415</v>
      </c>
      <c r="C593">
        <v>181.59464666969143</v>
      </c>
      <c r="D593">
        <v>191.39495230338071</v>
      </c>
      <c r="E593">
        <v>217.07876435830258</v>
      </c>
      <c r="F593">
        <v>185.78923623426817</v>
      </c>
    </row>
    <row r="594" spans="1:6" x14ac:dyDescent="0.4">
      <c r="A594">
        <v>233.73861545696855</v>
      </c>
      <c r="B594">
        <v>203.81037352781277</v>
      </c>
      <c r="C594">
        <v>195.61932781944051</v>
      </c>
      <c r="D594">
        <v>188.23827809246723</v>
      </c>
      <c r="E594">
        <v>204.90879301651148</v>
      </c>
      <c r="F594">
        <v>186.84684214822482</v>
      </c>
    </row>
    <row r="595" spans="1:6" x14ac:dyDescent="0.4">
      <c r="A595">
        <v>222.66310730192345</v>
      </c>
      <c r="B595">
        <v>197.18861545261461</v>
      </c>
      <c r="C595">
        <v>193.85115643235622</v>
      </c>
      <c r="D595">
        <v>193.23217707569711</v>
      </c>
      <c r="E595">
        <v>187.21687006764114</v>
      </c>
      <c r="F595">
        <v>215.76067916175816</v>
      </c>
    </row>
    <row r="596" spans="1:6" x14ac:dyDescent="0.4">
      <c r="A596">
        <v>214.00667315465398</v>
      </c>
      <c r="B596">
        <v>185.53007571899798</v>
      </c>
      <c r="C596">
        <v>163.32808223087341</v>
      </c>
      <c r="D596">
        <v>182.72655830078293</v>
      </c>
      <c r="E596">
        <v>218.11290530895349</v>
      </c>
      <c r="F596">
        <v>217.33351382426918</v>
      </c>
    </row>
    <row r="597" spans="1:6" x14ac:dyDescent="0.4">
      <c r="A597">
        <v>185.372596711386</v>
      </c>
      <c r="B597">
        <v>192.41463228827342</v>
      </c>
      <c r="C597">
        <v>203.58936631528195</v>
      </c>
      <c r="D597">
        <v>193.70825207734015</v>
      </c>
      <c r="E597">
        <v>198.8833224051632</v>
      </c>
      <c r="F597">
        <v>195.50486791122239</v>
      </c>
    </row>
    <row r="598" spans="1:6" x14ac:dyDescent="0.4">
      <c r="A598">
        <v>163.65986589808017</v>
      </c>
      <c r="B598">
        <v>246.84588930103928</v>
      </c>
      <c r="C598">
        <v>220.9393874683883</v>
      </c>
      <c r="D598">
        <v>233.45630830153823</v>
      </c>
      <c r="E598">
        <v>198.42939359950833</v>
      </c>
      <c r="F598">
        <v>191.77775862335693</v>
      </c>
    </row>
    <row r="599" spans="1:6" x14ac:dyDescent="0.4">
      <c r="A599">
        <v>192.55749116855441</v>
      </c>
      <c r="B599">
        <v>186.98708623123821</v>
      </c>
      <c r="C599">
        <v>210.78426521416986</v>
      </c>
      <c r="D599">
        <v>195.6882675178349</v>
      </c>
      <c r="E599">
        <v>170.92827470623888</v>
      </c>
      <c r="F599">
        <v>195.35880306211766</v>
      </c>
    </row>
    <row r="600" spans="1:6" x14ac:dyDescent="0.4">
      <c r="A600">
        <v>234.4449290423654</v>
      </c>
      <c r="B600">
        <v>209.80257937044371</v>
      </c>
      <c r="C600">
        <v>212.52519723493606</v>
      </c>
      <c r="D600">
        <v>187.33860593347345</v>
      </c>
      <c r="E600">
        <v>160.73602233082056</v>
      </c>
      <c r="F600">
        <v>178.08563421131112</v>
      </c>
    </row>
    <row r="601" spans="1:6" x14ac:dyDescent="0.4">
      <c r="A601">
        <v>216.12434061826207</v>
      </c>
      <c r="B601">
        <v>219.25136530189775</v>
      </c>
      <c r="C601">
        <v>189.19272456987528</v>
      </c>
      <c r="D601">
        <v>221.1737187783001</v>
      </c>
      <c r="E601">
        <v>209.74050635704771</v>
      </c>
      <c r="F601">
        <v>171.85186657588929</v>
      </c>
    </row>
    <row r="602" spans="1:6" x14ac:dyDescent="0.4">
      <c r="A602">
        <v>197.45878085377626</v>
      </c>
      <c r="B602">
        <v>202.94276105705649</v>
      </c>
      <c r="C602">
        <v>199.38715973257786</v>
      </c>
      <c r="D602">
        <v>210.25714482238982</v>
      </c>
      <c r="E602">
        <v>188.79218310321448</v>
      </c>
      <c r="F602">
        <v>213.50658749288414</v>
      </c>
    </row>
    <row r="603" spans="1:6" x14ac:dyDescent="0.4">
      <c r="A603">
        <v>199.5493908500066</v>
      </c>
      <c r="B603">
        <v>221.48444764316082</v>
      </c>
      <c r="C603">
        <v>202.91802280116826</v>
      </c>
      <c r="D603">
        <v>219.72357495105825</v>
      </c>
      <c r="E603">
        <v>153.34219420328736</v>
      </c>
      <c r="F603">
        <v>201.04928403743543</v>
      </c>
    </row>
    <row r="604" spans="1:6" x14ac:dyDescent="0.4">
      <c r="A604">
        <v>184.65132193814497</v>
      </c>
      <c r="B604">
        <v>239.83695933129638</v>
      </c>
      <c r="C604">
        <v>236.42817318905145</v>
      </c>
      <c r="D604">
        <v>186.93788256787229</v>
      </c>
      <c r="E604">
        <v>165.17126419348642</v>
      </c>
      <c r="F604">
        <v>228.57041181414388</v>
      </c>
    </row>
    <row r="605" spans="1:6" x14ac:dyDescent="0.4">
      <c r="A605">
        <v>197.60987066110829</v>
      </c>
      <c r="B605">
        <v>182.71769072744064</v>
      </c>
      <c r="C605">
        <v>226.56915967236273</v>
      </c>
      <c r="D605">
        <v>209.38887296797475</v>
      </c>
      <c r="E605">
        <v>229.09373506554402</v>
      </c>
      <c r="F605">
        <v>169.61232682224363</v>
      </c>
    </row>
    <row r="606" spans="1:6" x14ac:dyDescent="0.4">
      <c r="A606">
        <v>217.78334990376607</v>
      </c>
      <c r="B606">
        <v>184.15153186215321</v>
      </c>
      <c r="C606">
        <v>182.02729329932481</v>
      </c>
      <c r="D606">
        <v>226.6581992036663</v>
      </c>
      <c r="E606">
        <v>221.83646756748203</v>
      </c>
      <c r="F606">
        <v>160.06263245362788</v>
      </c>
    </row>
    <row r="607" spans="1:6" x14ac:dyDescent="0.4">
      <c r="A607">
        <v>214.80591436120449</v>
      </c>
      <c r="B607">
        <v>197.91316440678202</v>
      </c>
      <c r="C607">
        <v>186.68495209130924</v>
      </c>
      <c r="D607">
        <v>220.30669747909997</v>
      </c>
      <c r="E607">
        <v>248.04387572221458</v>
      </c>
      <c r="F607">
        <v>212.46569354407256</v>
      </c>
    </row>
    <row r="608" spans="1:6" x14ac:dyDescent="0.4">
      <c r="A608">
        <v>205.29446424479829</v>
      </c>
      <c r="B608">
        <v>188.21645021962468</v>
      </c>
      <c r="C608">
        <v>181.48687154753134</v>
      </c>
      <c r="D608">
        <v>223.77983037149534</v>
      </c>
      <c r="E608">
        <v>203.24625943903811</v>
      </c>
      <c r="F608">
        <v>204.9387608669349</v>
      </c>
    </row>
    <row r="609" spans="1:6" x14ac:dyDescent="0.4">
      <c r="A609">
        <v>192.1459675533697</v>
      </c>
      <c r="B609">
        <v>216.89659256953746</v>
      </c>
      <c r="C609">
        <v>172.2499524068553</v>
      </c>
      <c r="D609">
        <v>202.77275375992758</v>
      </c>
      <c r="E609">
        <v>232.44595063733868</v>
      </c>
      <c r="F609">
        <v>202.56127350439783</v>
      </c>
    </row>
    <row r="610" spans="1:6" x14ac:dyDescent="0.4">
      <c r="A610">
        <v>187.56957211298868</v>
      </c>
      <c r="B610">
        <v>196.68084456061479</v>
      </c>
      <c r="C610">
        <v>217.16484803182539</v>
      </c>
      <c r="D610">
        <v>177.02598193427548</v>
      </c>
      <c r="E610">
        <v>185.02858034044039</v>
      </c>
      <c r="F610">
        <v>179.06325006624684</v>
      </c>
    </row>
    <row r="611" spans="1:6" x14ac:dyDescent="0.4">
      <c r="A611">
        <v>234.23119778744876</v>
      </c>
      <c r="B611">
        <v>203.82594862458063</v>
      </c>
      <c r="C611">
        <v>217.38476385071408</v>
      </c>
      <c r="D611">
        <v>208.17899490357377</v>
      </c>
      <c r="E611">
        <v>200.92059053713456</v>
      </c>
      <c r="F611">
        <v>165.87421264848672</v>
      </c>
    </row>
    <row r="612" spans="1:6" x14ac:dyDescent="0.4">
      <c r="A612">
        <v>206.30461727268994</v>
      </c>
      <c r="B612">
        <v>200.20272636902519</v>
      </c>
      <c r="C612">
        <v>185.64312591042835</v>
      </c>
      <c r="D612">
        <v>211.84184839075897</v>
      </c>
      <c r="E612">
        <v>189.44856542948401</v>
      </c>
      <c r="F612">
        <v>210.59893293131609</v>
      </c>
    </row>
    <row r="613" spans="1:6" x14ac:dyDescent="0.4">
      <c r="A613">
        <v>224.34776433801744</v>
      </c>
      <c r="B613">
        <v>188.53709257673472</v>
      </c>
      <c r="C613">
        <v>190.40735474409303</v>
      </c>
      <c r="D613">
        <v>218.83727236418054</v>
      </c>
      <c r="E613">
        <v>182.02497408783529</v>
      </c>
      <c r="F613">
        <v>216.15399014553986</v>
      </c>
    </row>
    <row r="614" spans="1:6" x14ac:dyDescent="0.4">
      <c r="A614">
        <v>194.07054929179139</v>
      </c>
      <c r="B614">
        <v>201.55678208102472</v>
      </c>
      <c r="C614">
        <v>191.13915691850707</v>
      </c>
      <c r="D614">
        <v>207.73022748035146</v>
      </c>
      <c r="E614">
        <v>212.22138052980881</v>
      </c>
      <c r="F614">
        <v>189.19449808454374</v>
      </c>
    </row>
    <row r="615" spans="1:6" x14ac:dyDescent="0.4">
      <c r="A615">
        <v>224.92274688847829</v>
      </c>
      <c r="B615">
        <v>205.63431967748329</v>
      </c>
      <c r="C615">
        <v>184.64104464801494</v>
      </c>
      <c r="D615">
        <v>209.64416813076241</v>
      </c>
      <c r="E615">
        <v>180.43999767105561</v>
      </c>
      <c r="F615">
        <v>192.27470652840566</v>
      </c>
    </row>
    <row r="616" spans="1:6" x14ac:dyDescent="0.4">
      <c r="A616">
        <v>211.92947820527479</v>
      </c>
      <c r="B616">
        <v>226.75146788533311</v>
      </c>
      <c r="C616">
        <v>205.63591129321139</v>
      </c>
      <c r="D616">
        <v>209.51376932789572</v>
      </c>
      <c r="E616">
        <v>205.25169525644742</v>
      </c>
      <c r="F616">
        <v>230.38767317775637</v>
      </c>
    </row>
    <row r="617" spans="1:6" x14ac:dyDescent="0.4">
      <c r="A617">
        <v>207.51469997339882</v>
      </c>
      <c r="B617">
        <v>228.61297616618685</v>
      </c>
      <c r="C617">
        <v>214.81598701502662</v>
      </c>
      <c r="D617">
        <v>237.77859092224389</v>
      </c>
      <c r="E617">
        <v>190.56497017591028</v>
      </c>
      <c r="F617">
        <v>196.10079157719156</v>
      </c>
    </row>
    <row r="618" spans="1:6" x14ac:dyDescent="0.4">
      <c r="A618">
        <v>182.48763404262718</v>
      </c>
      <c r="B618">
        <v>203.57226781488862</v>
      </c>
      <c r="C618">
        <v>174.60472513921559</v>
      </c>
      <c r="D618">
        <v>218.33304850151762</v>
      </c>
      <c r="E618">
        <v>186.32958977395901</v>
      </c>
      <c r="F618">
        <v>180.98078322072979</v>
      </c>
    </row>
    <row r="619" spans="1:6" x14ac:dyDescent="0.4">
      <c r="A619">
        <v>197.0386625136598</v>
      </c>
      <c r="B619">
        <v>165.99817677633837</v>
      </c>
      <c r="C619">
        <v>223.0481873586541</v>
      </c>
      <c r="D619">
        <v>189.89610503485892</v>
      </c>
      <c r="E619">
        <v>183.16234268713742</v>
      </c>
      <c r="F619">
        <v>204.21314325649291</v>
      </c>
    </row>
    <row r="620" spans="1:6" x14ac:dyDescent="0.4">
      <c r="A620">
        <v>222.52122612844687</v>
      </c>
      <c r="B620">
        <v>190.65721567603759</v>
      </c>
      <c r="C620">
        <v>209.24562755244551</v>
      </c>
      <c r="D620">
        <v>169.54911694047041</v>
      </c>
      <c r="E620">
        <v>187.84128365514334</v>
      </c>
      <c r="F620">
        <v>218.41935954871587</v>
      </c>
    </row>
    <row r="621" spans="1:6" x14ac:dyDescent="0.4">
      <c r="A621">
        <v>192.09637735475553</v>
      </c>
      <c r="B621">
        <v>208.78160335560096</v>
      </c>
      <c r="C621">
        <v>185.97179455828154</v>
      </c>
      <c r="D621">
        <v>210.08997969620395</v>
      </c>
      <c r="E621">
        <v>235.03264451865107</v>
      </c>
      <c r="F621">
        <v>196.30017555318773</v>
      </c>
    </row>
    <row r="622" spans="1:6" x14ac:dyDescent="0.4">
      <c r="A622">
        <v>191.03945356182521</v>
      </c>
      <c r="B622">
        <v>227.60261850198731</v>
      </c>
      <c r="C622">
        <v>183.49799170682672</v>
      </c>
      <c r="D622">
        <v>224.53180059092119</v>
      </c>
      <c r="E622">
        <v>201.35887603391893</v>
      </c>
      <c r="F622">
        <v>136.83304637670517</v>
      </c>
    </row>
    <row r="623" spans="1:6" x14ac:dyDescent="0.4">
      <c r="A623">
        <v>201.58747752720956</v>
      </c>
      <c r="B623">
        <v>187.2881062401575</v>
      </c>
      <c r="C623">
        <v>169.23324943054467</v>
      </c>
      <c r="D623">
        <v>189.49776909284992</v>
      </c>
      <c r="E623">
        <v>191.73110154515598</v>
      </c>
      <c r="F623">
        <v>198.77909431234002</v>
      </c>
    </row>
    <row r="624" spans="1:6" x14ac:dyDescent="0.4">
      <c r="A624">
        <v>186.8373379285913</v>
      </c>
      <c r="B624">
        <v>246.36058292817324</v>
      </c>
      <c r="C624">
        <v>179.93008946650662</v>
      </c>
      <c r="D624">
        <v>187.42637217219453</v>
      </c>
      <c r="E624">
        <v>196.58930391888134</v>
      </c>
      <c r="F624">
        <v>262.13376764208078</v>
      </c>
    </row>
    <row r="625" spans="1:6" x14ac:dyDescent="0.4">
      <c r="A625">
        <v>244.61544449441135</v>
      </c>
      <c r="B625">
        <v>214.77976638852851</v>
      </c>
      <c r="C625">
        <v>186.11037881346419</v>
      </c>
      <c r="D625">
        <v>208.45088834466878</v>
      </c>
      <c r="E625">
        <v>197.80698090035003</v>
      </c>
      <c r="F625">
        <v>210.11605945677729</v>
      </c>
    </row>
    <row r="626" spans="1:6" x14ac:dyDescent="0.4">
      <c r="A626">
        <v>190.52392922749277</v>
      </c>
      <c r="B626">
        <v>194.62152118212543</v>
      </c>
      <c r="C626">
        <v>232.61829988332465</v>
      </c>
      <c r="D626">
        <v>202.24536051973701</v>
      </c>
      <c r="E626">
        <v>207.72033672546968</v>
      </c>
      <c r="F626">
        <v>177.60237420152407</v>
      </c>
    </row>
    <row r="627" spans="1:6" x14ac:dyDescent="0.4">
      <c r="A627">
        <v>192.54273461701814</v>
      </c>
      <c r="B627">
        <v>148.01182765513659</v>
      </c>
      <c r="C627">
        <v>206.93494257575367</v>
      </c>
      <c r="D627">
        <v>223.29966264369432</v>
      </c>
      <c r="E627">
        <v>205.60089574719314</v>
      </c>
      <c r="F627">
        <v>231.27615855191834</v>
      </c>
    </row>
    <row r="628" spans="1:6" x14ac:dyDescent="0.4">
      <c r="A628">
        <v>179.1266873216955</v>
      </c>
      <c r="B628">
        <v>171.81885191821493</v>
      </c>
      <c r="C628">
        <v>208.89967850525863</v>
      </c>
      <c r="D628">
        <v>174.839374772273</v>
      </c>
      <c r="E628">
        <v>203.95068582292879</v>
      </c>
      <c r="F628">
        <v>178.63778844475746</v>
      </c>
    </row>
    <row r="629" spans="1:6" x14ac:dyDescent="0.4">
      <c r="A629">
        <v>172.99182723509148</v>
      </c>
      <c r="B629">
        <v>164.18919181451201</v>
      </c>
      <c r="C629">
        <v>185.08924363704864</v>
      </c>
      <c r="D629">
        <v>222.51545083709061</v>
      </c>
      <c r="E629">
        <v>218.75632733572274</v>
      </c>
      <c r="F629">
        <v>185.00020410574507</v>
      </c>
    </row>
    <row r="630" spans="1:6" x14ac:dyDescent="0.4">
      <c r="A630">
        <v>239.98247848358005</v>
      </c>
      <c r="B630">
        <v>173.02229530760087</v>
      </c>
      <c r="C630">
        <v>199.91355252859648</v>
      </c>
      <c r="D630">
        <v>164.18155205901712</v>
      </c>
      <c r="E630">
        <v>206.18895228399197</v>
      </c>
      <c r="F630">
        <v>187.2993384997244</v>
      </c>
    </row>
    <row r="631" spans="1:6" x14ac:dyDescent="0.4">
      <c r="A631">
        <v>208.53963229019428</v>
      </c>
      <c r="B631">
        <v>196.9427335599903</v>
      </c>
      <c r="C631">
        <v>216.18368514755275</v>
      </c>
      <c r="D631">
        <v>192.83063516486436</v>
      </c>
      <c r="E631">
        <v>192.22193309833528</v>
      </c>
      <c r="F631">
        <v>173.19982867338695</v>
      </c>
    </row>
    <row r="632" spans="1:6" x14ac:dyDescent="0.4">
      <c r="A632">
        <v>221.10150489897933</v>
      </c>
      <c r="B632">
        <v>214.3726992973825</v>
      </c>
      <c r="C632">
        <v>196.30797447025543</v>
      </c>
      <c r="D632">
        <v>214.8300841829041</v>
      </c>
      <c r="E632">
        <v>211.5333023131825</v>
      </c>
      <c r="F632">
        <v>200.23944721760927</v>
      </c>
    </row>
    <row r="633" spans="1:6" x14ac:dyDescent="0.4">
      <c r="A633">
        <v>169.19323166366667</v>
      </c>
      <c r="B633">
        <v>212.34516275872011</v>
      </c>
      <c r="C633">
        <v>228.19351720972918</v>
      </c>
      <c r="D633">
        <v>204.9277332436759</v>
      </c>
      <c r="E633">
        <v>218.04614839784335</v>
      </c>
      <c r="F633">
        <v>236.38006091932766</v>
      </c>
    </row>
    <row r="634" spans="1:6" x14ac:dyDescent="0.4">
      <c r="A634">
        <v>230.44115146622062</v>
      </c>
      <c r="B634">
        <v>214.1399596031988</v>
      </c>
      <c r="C634">
        <v>205.96942300035153</v>
      </c>
      <c r="D634">
        <v>232.32671588193625</v>
      </c>
      <c r="E634">
        <v>172.49619809736032</v>
      </c>
      <c r="F634">
        <v>189.71143213566393</v>
      </c>
    </row>
    <row r="635" spans="1:6" x14ac:dyDescent="0.4">
      <c r="A635">
        <v>184.41403477045242</v>
      </c>
      <c r="B635">
        <v>221.78931026719511</v>
      </c>
      <c r="C635">
        <v>236.0879312211182</v>
      </c>
      <c r="D635">
        <v>198.12687292433111</v>
      </c>
      <c r="E635">
        <v>190.78670498420252</v>
      </c>
      <c r="F635">
        <v>222.15865606558509</v>
      </c>
    </row>
    <row r="636" spans="1:6" x14ac:dyDescent="0.4">
      <c r="A636">
        <v>217.21352873573778</v>
      </c>
      <c r="B636">
        <v>235.30549292918295</v>
      </c>
      <c r="C636">
        <v>160.06263245362788</v>
      </c>
      <c r="D636">
        <v>194.78473000635859</v>
      </c>
      <c r="E636">
        <v>207.8540324466303</v>
      </c>
      <c r="F636">
        <v>172.30188455432653</v>
      </c>
    </row>
    <row r="637" spans="1:6" x14ac:dyDescent="0.4">
      <c r="A637">
        <v>210.85154508473352</v>
      </c>
      <c r="B637">
        <v>171.58574842615053</v>
      </c>
      <c r="C637">
        <v>216.02502379682846</v>
      </c>
      <c r="D637">
        <v>163.97418726701289</v>
      </c>
      <c r="E637">
        <v>173.15467226144392</v>
      </c>
      <c r="F637">
        <v>185.54794728988782</v>
      </c>
    </row>
    <row r="638" spans="1:6" x14ac:dyDescent="0.4">
      <c r="A638">
        <v>189.1626202952466</v>
      </c>
      <c r="B638">
        <v>224.18805706838612</v>
      </c>
      <c r="C638">
        <v>201.94995664060116</v>
      </c>
      <c r="D638">
        <v>203.62979335477576</v>
      </c>
      <c r="E638">
        <v>180.25400600454304</v>
      </c>
      <c r="F638">
        <v>220.86540007439908</v>
      </c>
    </row>
    <row r="639" spans="1:6" x14ac:dyDescent="0.4">
      <c r="A639">
        <v>190.89375251060119</v>
      </c>
      <c r="B639">
        <v>159.14513419847935</v>
      </c>
      <c r="C639">
        <v>221.87539394071791</v>
      </c>
      <c r="D639">
        <v>184.47410689550452</v>
      </c>
      <c r="E639">
        <v>239.66051735915244</v>
      </c>
      <c r="F639">
        <v>189.87698290875414</v>
      </c>
    </row>
    <row r="640" spans="1:6" x14ac:dyDescent="0.4">
      <c r="A640">
        <v>215.13594725111034</v>
      </c>
      <c r="B640">
        <v>209.88202373264357</v>
      </c>
      <c r="C640">
        <v>194.30833668156993</v>
      </c>
      <c r="D640">
        <v>187.07389750052243</v>
      </c>
      <c r="E640">
        <v>193.86718627647497</v>
      </c>
      <c r="F640">
        <v>195.66321093880106</v>
      </c>
    </row>
    <row r="641" spans="1:6" x14ac:dyDescent="0.4">
      <c r="A641">
        <v>219.10111677716486</v>
      </c>
      <c r="B641">
        <v>194.77838628081372</v>
      </c>
      <c r="C641">
        <v>206.55111307423795</v>
      </c>
      <c r="D641">
        <v>200.47816683945712</v>
      </c>
      <c r="E641">
        <v>201.43249963002745</v>
      </c>
      <c r="F641">
        <v>218.26329025789164</v>
      </c>
    </row>
    <row r="642" spans="1:6" x14ac:dyDescent="0.4">
      <c r="A642">
        <v>194.77522578672506</v>
      </c>
      <c r="B642">
        <v>191.36307451408356</v>
      </c>
      <c r="C642">
        <v>235.48866516212001</v>
      </c>
      <c r="D642">
        <v>230.35374902538024</v>
      </c>
      <c r="E642">
        <v>195.90722836728673</v>
      </c>
      <c r="F642">
        <v>189.47141648386605</v>
      </c>
    </row>
    <row r="643" spans="1:6" x14ac:dyDescent="0.4">
      <c r="A643">
        <v>201.92076186067425</v>
      </c>
      <c r="B643">
        <v>169.46589817525819</v>
      </c>
      <c r="C643">
        <v>205.84477675147355</v>
      </c>
      <c r="D643">
        <v>201.01097157312324</v>
      </c>
      <c r="E643">
        <v>217.01273504295386</v>
      </c>
      <c r="F643">
        <v>196.45883690391202</v>
      </c>
    </row>
    <row r="644" spans="1:6" x14ac:dyDescent="0.4">
      <c r="A644">
        <v>184.5855199964717</v>
      </c>
      <c r="B644">
        <v>166.20408637681976</v>
      </c>
      <c r="C644">
        <v>219.51316335180309</v>
      </c>
      <c r="D644">
        <v>205.04767285747221</v>
      </c>
      <c r="E644">
        <v>206.01423835178139</v>
      </c>
      <c r="F644">
        <v>247.66916390508413</v>
      </c>
    </row>
    <row r="645" spans="1:6" x14ac:dyDescent="0.4">
      <c r="A645">
        <v>254.33539627119899</v>
      </c>
      <c r="B645">
        <v>222.6224528887542</v>
      </c>
      <c r="C645">
        <v>188.47392816969659</v>
      </c>
      <c r="D645">
        <v>191.33788151084445</v>
      </c>
      <c r="E645">
        <v>208.8709839474177</v>
      </c>
      <c r="F645">
        <v>208.36398612591438</v>
      </c>
    </row>
    <row r="646" spans="1:6" x14ac:dyDescent="0.4">
      <c r="A646">
        <v>212.83760866499506</v>
      </c>
      <c r="B646">
        <v>207.31313321011839</v>
      </c>
      <c r="C646">
        <v>181.14844856900163</v>
      </c>
      <c r="D646">
        <v>196.20677044731565</v>
      </c>
      <c r="E646">
        <v>233.95643943804316</v>
      </c>
      <c r="F646">
        <v>203.22920641337987</v>
      </c>
    </row>
    <row r="647" spans="1:6" x14ac:dyDescent="0.4">
      <c r="A647">
        <v>198.12225723871961</v>
      </c>
      <c r="B647">
        <v>175.93549778684974</v>
      </c>
      <c r="C647">
        <v>166.75260263145901</v>
      </c>
      <c r="D647">
        <v>188.67383510514628</v>
      </c>
      <c r="E647">
        <v>219.70120138139464</v>
      </c>
      <c r="F647">
        <v>213.33605723630171</v>
      </c>
    </row>
    <row r="648" spans="1:6" x14ac:dyDescent="0.4">
      <c r="A648">
        <v>213.04508714383701</v>
      </c>
      <c r="B648">
        <v>217.72664290911052</v>
      </c>
      <c r="C648">
        <v>186.38559191022068</v>
      </c>
      <c r="D648">
        <v>171.72353687346913</v>
      </c>
      <c r="E648">
        <v>198.16068338986952</v>
      </c>
      <c r="F648">
        <v>189.94821908127051</v>
      </c>
    </row>
    <row r="649" spans="1:6" x14ac:dyDescent="0.4">
      <c r="A649">
        <v>194.67543148057302</v>
      </c>
      <c r="B649">
        <v>229.21324266935699</v>
      </c>
      <c r="C649">
        <v>198.84039425523952</v>
      </c>
      <c r="D649">
        <v>188.86728462821338</v>
      </c>
      <c r="E649">
        <v>187.77493601664901</v>
      </c>
      <c r="F649">
        <v>182.39090928109363</v>
      </c>
    </row>
    <row r="650" spans="1:6" x14ac:dyDescent="0.4">
      <c r="A650">
        <v>248.15447027795017</v>
      </c>
      <c r="B650">
        <v>234.39108695602044</v>
      </c>
      <c r="C650">
        <v>188.99388629070017</v>
      </c>
      <c r="D650">
        <v>167.7071173209697</v>
      </c>
      <c r="E650">
        <v>206.00143721385393</v>
      </c>
      <c r="F650">
        <v>197.17781520303106</v>
      </c>
    </row>
    <row r="651" spans="1:6" x14ac:dyDescent="0.4">
      <c r="A651">
        <v>209.59607859840617</v>
      </c>
      <c r="B651">
        <v>198.58589490031591</v>
      </c>
      <c r="C651">
        <v>173.46776581252925</v>
      </c>
      <c r="D651">
        <v>186.75170900241937</v>
      </c>
      <c r="E651">
        <v>188.55510057182983</v>
      </c>
      <c r="F651">
        <v>194.97285898542032</v>
      </c>
    </row>
    <row r="652" spans="1:6" x14ac:dyDescent="0.4">
      <c r="A652">
        <v>209.44357907428639</v>
      </c>
      <c r="B652">
        <v>209.78707248577848</v>
      </c>
      <c r="C652">
        <v>194.25253918161616</v>
      </c>
      <c r="D652">
        <v>220.47395355475601</v>
      </c>
      <c r="E652">
        <v>180.3062564751599</v>
      </c>
      <c r="F652">
        <v>201.17338458949234</v>
      </c>
    </row>
    <row r="653" spans="1:6" x14ac:dyDescent="0.4">
      <c r="A653">
        <v>219.61439011211041</v>
      </c>
      <c r="B653">
        <v>186.79172676929738</v>
      </c>
      <c r="C653">
        <v>216.054536899901</v>
      </c>
      <c r="D653">
        <v>212.8094143292401</v>
      </c>
      <c r="E653">
        <v>239.61686161346734</v>
      </c>
      <c r="F653">
        <v>187.10782165289856</v>
      </c>
    </row>
    <row r="654" spans="1:6" x14ac:dyDescent="0.4">
      <c r="A654">
        <v>179.51831574027892</v>
      </c>
      <c r="B654">
        <v>202.91956894216128</v>
      </c>
      <c r="C654">
        <v>207.16122485755477</v>
      </c>
      <c r="D654">
        <v>192.08312146947719</v>
      </c>
      <c r="E654">
        <v>191.88253241300117</v>
      </c>
      <c r="F654">
        <v>204.93719198857434</v>
      </c>
    </row>
    <row r="655" spans="1:6" x14ac:dyDescent="0.4">
      <c r="A655">
        <v>219.26109689520672</v>
      </c>
      <c r="B655">
        <v>196.59705736121396</v>
      </c>
      <c r="C655">
        <v>189.8439227763447</v>
      </c>
      <c r="D655">
        <v>195.01706042792648</v>
      </c>
      <c r="E655">
        <v>186.70787135779392</v>
      </c>
      <c r="F655">
        <v>228.31802703440189</v>
      </c>
    </row>
    <row r="656" spans="1:6" x14ac:dyDescent="0.4">
      <c r="A656">
        <v>218.83008735603653</v>
      </c>
      <c r="B656">
        <v>178.49376995873172</v>
      </c>
      <c r="C656">
        <v>190.90732671902515</v>
      </c>
      <c r="D656">
        <v>186.19982761738356</v>
      </c>
      <c r="E656">
        <v>157.75597199099138</v>
      </c>
      <c r="F656">
        <v>214.10853656125255</v>
      </c>
    </row>
    <row r="657" spans="1:6" x14ac:dyDescent="0.4">
      <c r="A657">
        <v>223.13158802280668</v>
      </c>
      <c r="B657">
        <v>196.60637968190713</v>
      </c>
      <c r="C657">
        <v>212.52892616321333</v>
      </c>
      <c r="D657">
        <v>192.2549250186421</v>
      </c>
      <c r="E657">
        <v>178.79140209988691</v>
      </c>
      <c r="F657">
        <v>212.74188434763346</v>
      </c>
    </row>
    <row r="658" spans="1:6" x14ac:dyDescent="0.4">
      <c r="A658">
        <v>218.8181729754433</v>
      </c>
      <c r="B658">
        <v>163.70752342045307</v>
      </c>
      <c r="C658">
        <v>186.07727320631966</v>
      </c>
      <c r="D658">
        <v>220.99241100950167</v>
      </c>
      <c r="E658">
        <v>205.94545781495981</v>
      </c>
      <c r="F658">
        <v>179.28430275351275</v>
      </c>
    </row>
    <row r="659" spans="1:6" x14ac:dyDescent="0.4">
      <c r="A659">
        <v>214.19107320543844</v>
      </c>
      <c r="B659">
        <v>212.93362856813474</v>
      </c>
      <c r="C659">
        <v>201.43404577102046</v>
      </c>
      <c r="D659">
        <v>244.18361641000956</v>
      </c>
      <c r="E659">
        <v>207.26081452739891</v>
      </c>
      <c r="F659">
        <v>206.11516952631064</v>
      </c>
    </row>
    <row r="660" spans="1:6" x14ac:dyDescent="0.4">
      <c r="A660">
        <v>187.11537045892328</v>
      </c>
      <c r="B660">
        <v>224.89614416845143</v>
      </c>
      <c r="C660">
        <v>147.25803844630718</v>
      </c>
      <c r="D660">
        <v>177.29028109461069</v>
      </c>
      <c r="E660">
        <v>195.57701357844053</v>
      </c>
      <c r="F660">
        <v>157.22901076078415</v>
      </c>
    </row>
    <row r="661" spans="1:6" x14ac:dyDescent="0.4">
      <c r="A661">
        <v>168.57750375056639</v>
      </c>
      <c r="B661">
        <v>183.238558343146</v>
      </c>
      <c r="C661">
        <v>242.95361577533185</v>
      </c>
      <c r="D661">
        <v>197.37701728008687</v>
      </c>
      <c r="E661">
        <v>214.87037479819264</v>
      </c>
      <c r="F661">
        <v>210.20657691697124</v>
      </c>
    </row>
    <row r="662" spans="1:6" x14ac:dyDescent="0.4">
      <c r="A662">
        <v>206.38347046333365</v>
      </c>
      <c r="B662">
        <v>171.68611116649117</v>
      </c>
      <c r="C662">
        <v>197.30139279563446</v>
      </c>
      <c r="D662">
        <v>188.59652805549558</v>
      </c>
      <c r="E662">
        <v>170.80012690275908</v>
      </c>
      <c r="F662">
        <v>228.67263901862316</v>
      </c>
    </row>
    <row r="663" spans="1:6" x14ac:dyDescent="0.4">
      <c r="A663">
        <v>221.56634764105547</v>
      </c>
      <c r="B663">
        <v>208.50109245220665</v>
      </c>
      <c r="C663">
        <v>208.21225967229111</v>
      </c>
      <c r="D663">
        <v>184.19129951798823</v>
      </c>
      <c r="E663">
        <v>176.79956322826911</v>
      </c>
      <c r="F663">
        <v>204.86782028019661</v>
      </c>
    </row>
    <row r="664" spans="1:6" x14ac:dyDescent="0.4">
      <c r="A664">
        <v>190.5222011875594</v>
      </c>
      <c r="B664">
        <v>159.88109731115401</v>
      </c>
      <c r="C664">
        <v>228.39333319570869</v>
      </c>
      <c r="D664">
        <v>217.88580448192079</v>
      </c>
      <c r="E664">
        <v>236.65554686449468</v>
      </c>
      <c r="F664">
        <v>211.3099986265297</v>
      </c>
    </row>
    <row r="665" spans="1:6" x14ac:dyDescent="0.4">
      <c r="A665">
        <v>188.73486219963524</v>
      </c>
      <c r="B665">
        <v>191.85592969297431</v>
      </c>
      <c r="C665">
        <v>210.64122443494853</v>
      </c>
      <c r="D665">
        <v>148.49058566614985</v>
      </c>
      <c r="E665">
        <v>202.5782355805859</v>
      </c>
      <c r="F665">
        <v>185.32457539113238</v>
      </c>
    </row>
    <row r="666" spans="1:6" x14ac:dyDescent="0.4">
      <c r="A666">
        <v>210.26587597152684</v>
      </c>
      <c r="B666">
        <v>225.52255864429753</v>
      </c>
      <c r="C666">
        <v>208.36398612591438</v>
      </c>
      <c r="D666">
        <v>187.89826349820942</v>
      </c>
      <c r="E666">
        <v>182.92787495302036</v>
      </c>
      <c r="F666">
        <v>189.1626202952466</v>
      </c>
    </row>
    <row r="667" spans="1:6" x14ac:dyDescent="0.4">
      <c r="A667">
        <v>199.23099949228344</v>
      </c>
      <c r="B667">
        <v>209.98240921035176</v>
      </c>
      <c r="C667">
        <v>202.90410753223114</v>
      </c>
      <c r="D667">
        <v>201.73331500263885</v>
      </c>
      <c r="E667">
        <v>187.76756910956465</v>
      </c>
      <c r="F667">
        <v>193.67287273344118</v>
      </c>
    </row>
    <row r="668" spans="1:6" x14ac:dyDescent="0.4">
      <c r="A668">
        <v>209.58407326834276</v>
      </c>
      <c r="B668">
        <v>210.12822394841351</v>
      </c>
      <c r="C668">
        <v>230.71190803893842</v>
      </c>
      <c r="D668">
        <v>208.265556061815</v>
      </c>
      <c r="E668">
        <v>217.57080099196173</v>
      </c>
      <c r="F668">
        <v>221.96184141212143</v>
      </c>
    </row>
    <row r="669" spans="1:6" x14ac:dyDescent="0.4">
      <c r="A669">
        <v>190.819014783483</v>
      </c>
      <c r="B669">
        <v>182.66202965169214</v>
      </c>
      <c r="C669">
        <v>156.04157447814941</v>
      </c>
      <c r="D669">
        <v>185.80499322997639</v>
      </c>
      <c r="E669">
        <v>168.96576703875326</v>
      </c>
      <c r="F669">
        <v>229.09373506554402</v>
      </c>
    </row>
    <row r="670" spans="1:6" x14ac:dyDescent="0.4">
      <c r="A670">
        <v>193.59399680542992</v>
      </c>
      <c r="B670">
        <v>187.66595581400907</v>
      </c>
      <c r="C670">
        <v>185.9894160181284</v>
      </c>
      <c r="D670">
        <v>214.12031451764051</v>
      </c>
      <c r="E670">
        <v>181.40924617473502</v>
      </c>
      <c r="F670">
        <v>208.63356035551988</v>
      </c>
    </row>
    <row r="671" spans="1:6" x14ac:dyDescent="0.4">
      <c r="A671">
        <v>200.98339114629198</v>
      </c>
      <c r="B671">
        <v>221.11219146172516</v>
      </c>
      <c r="C671">
        <v>170.76452018518467</v>
      </c>
      <c r="D671">
        <v>202.7202304409002</v>
      </c>
      <c r="E671">
        <v>217.03251655271742</v>
      </c>
      <c r="F671">
        <v>181.20088093855884</v>
      </c>
    </row>
    <row r="672" spans="1:6" x14ac:dyDescent="0.4">
      <c r="A672">
        <v>205.19312379765324</v>
      </c>
      <c r="B672">
        <v>200.7858488970669</v>
      </c>
      <c r="C672">
        <v>183.58598531922325</v>
      </c>
      <c r="D672">
        <v>187.06448423035908</v>
      </c>
      <c r="E672">
        <v>245.14658940024674</v>
      </c>
      <c r="F672">
        <v>221.48717612726614</v>
      </c>
    </row>
    <row r="673" spans="1:6" x14ac:dyDescent="0.4">
      <c r="A673">
        <v>195.25973635172704</v>
      </c>
      <c r="B673">
        <v>215.70438143971842</v>
      </c>
      <c r="C673">
        <v>204.60661340184743</v>
      </c>
      <c r="D673">
        <v>220.37086233031005</v>
      </c>
      <c r="E673">
        <v>169.80977812199853</v>
      </c>
      <c r="F673">
        <v>227.41744538070634</v>
      </c>
    </row>
    <row r="674" spans="1:6" x14ac:dyDescent="0.4">
      <c r="A674">
        <v>235.02555045997724</v>
      </c>
      <c r="B674">
        <v>182.43142727005761</v>
      </c>
      <c r="C674">
        <v>198.57363945920952</v>
      </c>
      <c r="D674">
        <v>152.78994902037084</v>
      </c>
      <c r="E674">
        <v>221.52260094590019</v>
      </c>
      <c r="F674">
        <v>204.49826984549873</v>
      </c>
    </row>
    <row r="675" spans="1:6" x14ac:dyDescent="0.4">
      <c r="A675">
        <v>168.53011907660402</v>
      </c>
      <c r="B675">
        <v>209.51717993302736</v>
      </c>
      <c r="C675">
        <v>182.4943643034203</v>
      </c>
      <c r="D675">
        <v>204.24756763095502</v>
      </c>
      <c r="E675">
        <v>234.07340045669116</v>
      </c>
      <c r="F675">
        <v>215.34458533569705</v>
      </c>
    </row>
    <row r="676" spans="1:6" x14ac:dyDescent="0.4">
      <c r="A676">
        <v>184.35800989682321</v>
      </c>
      <c r="B676">
        <v>201.01097157312324</v>
      </c>
      <c r="C676">
        <v>185.65499481628649</v>
      </c>
      <c r="D676">
        <v>187.40959199494682</v>
      </c>
      <c r="E676">
        <v>244.18361641000956</v>
      </c>
      <c r="F676">
        <v>224.72770574968308</v>
      </c>
    </row>
    <row r="677" spans="1:6" x14ac:dyDescent="0.4">
      <c r="A677">
        <v>261.24319043010473</v>
      </c>
      <c r="B677">
        <v>204.9529717216501</v>
      </c>
      <c r="C677">
        <v>193.39074747695122</v>
      </c>
      <c r="D677">
        <v>221.19786586263217</v>
      </c>
      <c r="E677">
        <v>234.53296812949702</v>
      </c>
      <c r="F677">
        <v>204.050571078551</v>
      </c>
    </row>
    <row r="678" spans="1:6" x14ac:dyDescent="0.4">
      <c r="A678">
        <v>206.12958501733374</v>
      </c>
      <c r="B678">
        <v>182.27790456439834</v>
      </c>
      <c r="C678">
        <v>210.10216692520771</v>
      </c>
      <c r="D678">
        <v>185.92675183317624</v>
      </c>
      <c r="E678">
        <v>220.31183612416498</v>
      </c>
      <c r="F678">
        <v>198.71165528020356</v>
      </c>
    </row>
    <row r="679" spans="1:6" x14ac:dyDescent="0.4">
      <c r="A679">
        <v>183.96442606463097</v>
      </c>
      <c r="B679">
        <v>215.04240572103299</v>
      </c>
      <c r="C679">
        <v>190.7066694504465</v>
      </c>
      <c r="D679">
        <v>217.26898517517839</v>
      </c>
      <c r="E679">
        <v>240.24550435133278</v>
      </c>
      <c r="F679">
        <v>169.91455191164277</v>
      </c>
    </row>
    <row r="680" spans="1:6" x14ac:dyDescent="0.4">
      <c r="A680">
        <v>164.45949363987893</v>
      </c>
      <c r="B680">
        <v>214.64941306039691</v>
      </c>
      <c r="C680">
        <v>171.59411577740684</v>
      </c>
      <c r="D680">
        <v>220.04207999561913</v>
      </c>
      <c r="E680">
        <v>194.18075731227873</v>
      </c>
      <c r="F680">
        <v>130.8842234313488</v>
      </c>
    </row>
    <row r="681" spans="1:6" x14ac:dyDescent="0.4">
      <c r="A681">
        <v>208.15239218354691</v>
      </c>
      <c r="B681">
        <v>234.70395313343033</v>
      </c>
      <c r="C681">
        <v>194.55167198902927</v>
      </c>
      <c r="D681">
        <v>175.64259501814377</v>
      </c>
      <c r="E681">
        <v>190.13525666669011</v>
      </c>
      <c r="F681">
        <v>224.10242814221419</v>
      </c>
    </row>
    <row r="682" spans="1:6" x14ac:dyDescent="0.4">
      <c r="A682">
        <v>195.82910277240444</v>
      </c>
      <c r="B682">
        <v>185.15179413516307</v>
      </c>
      <c r="C682">
        <v>202.53967300523072</v>
      </c>
      <c r="D682">
        <v>225.0596713158302</v>
      </c>
      <c r="E682">
        <v>210.56901055562776</v>
      </c>
      <c r="F682">
        <v>235.44446371961385</v>
      </c>
    </row>
    <row r="683" spans="1:6" x14ac:dyDescent="0.4">
      <c r="A683">
        <v>165.97871358972043</v>
      </c>
      <c r="B683">
        <v>249.50925358571112</v>
      </c>
      <c r="C683">
        <v>209.94257334241411</v>
      </c>
      <c r="D683">
        <v>169.73792804055847</v>
      </c>
      <c r="E683">
        <v>213.58357621938922</v>
      </c>
      <c r="F683">
        <v>178.01014615106396</v>
      </c>
    </row>
    <row r="684" spans="1:6" x14ac:dyDescent="0.4">
      <c r="A684">
        <v>201.47392711369321</v>
      </c>
      <c r="B684">
        <v>204.01778379455209</v>
      </c>
      <c r="C684">
        <v>206.32874161965447</v>
      </c>
      <c r="D684">
        <v>212.87710347241955</v>
      </c>
      <c r="E684">
        <v>206.99833435646724</v>
      </c>
      <c r="F684">
        <v>212.39332050317898</v>
      </c>
    </row>
    <row r="685" spans="1:6" x14ac:dyDescent="0.4">
      <c r="A685">
        <v>163.13736119191162</v>
      </c>
      <c r="B685">
        <v>165.52123775472865</v>
      </c>
      <c r="C685">
        <v>214.53163349651732</v>
      </c>
      <c r="D685">
        <v>193.7885604595067</v>
      </c>
      <c r="E685">
        <v>203.26640474668238</v>
      </c>
      <c r="F685">
        <v>190.65551037347177</v>
      </c>
    </row>
    <row r="686" spans="1:6" x14ac:dyDescent="0.4">
      <c r="A686">
        <v>197.99467786942841</v>
      </c>
      <c r="B686">
        <v>187.35916051373351</v>
      </c>
      <c r="C686">
        <v>192.83877514244523</v>
      </c>
      <c r="D686">
        <v>200.8639290172141</v>
      </c>
      <c r="E686">
        <v>189.61525307095144</v>
      </c>
      <c r="F686">
        <v>225.05298652977217</v>
      </c>
    </row>
    <row r="687" spans="1:6" x14ac:dyDescent="0.4">
      <c r="A687">
        <v>206.7661858338397</v>
      </c>
      <c r="B687">
        <v>189.45031620678492</v>
      </c>
      <c r="C687">
        <v>222.90316842845641</v>
      </c>
      <c r="D687">
        <v>188.82976797176525</v>
      </c>
      <c r="E687">
        <v>201.95611846720567</v>
      </c>
      <c r="F687">
        <v>170.63478076597676</v>
      </c>
    </row>
    <row r="688" spans="1:6" x14ac:dyDescent="0.4">
      <c r="A688">
        <v>218.83008735603653</v>
      </c>
      <c r="B688">
        <v>194.40703959407983</v>
      </c>
      <c r="C688">
        <v>167.28292899206281</v>
      </c>
      <c r="D688">
        <v>248.69943950325251</v>
      </c>
      <c r="E688">
        <v>236.26064426498488</v>
      </c>
      <c r="F688">
        <v>196.99070940550882</v>
      </c>
    </row>
    <row r="689" spans="1:6" x14ac:dyDescent="0.4">
      <c r="A689">
        <v>242.24402800900862</v>
      </c>
      <c r="B689">
        <v>200.6955133358133</v>
      </c>
      <c r="C689">
        <v>214.02820544171846</v>
      </c>
      <c r="D689">
        <v>170.19613147131167</v>
      </c>
      <c r="E689">
        <v>219.45168150996324</v>
      </c>
      <c r="F689">
        <v>198.57823240745347</v>
      </c>
    </row>
    <row r="690" spans="1:6" x14ac:dyDescent="0.4">
      <c r="A690">
        <v>181.82242961775046</v>
      </c>
      <c r="B690">
        <v>194.6468960843049</v>
      </c>
      <c r="C690">
        <v>205.47531726624584</v>
      </c>
      <c r="D690">
        <v>187.84310264454689</v>
      </c>
      <c r="E690">
        <v>189.03481355227996</v>
      </c>
      <c r="F690">
        <v>229.07609086832963</v>
      </c>
    </row>
    <row r="691" spans="1:6" x14ac:dyDescent="0.4">
      <c r="A691">
        <v>186.18427525798324</v>
      </c>
      <c r="B691">
        <v>182.47189978428651</v>
      </c>
      <c r="C691">
        <v>197.32608557678759</v>
      </c>
      <c r="D691">
        <v>201.34662059281254</v>
      </c>
      <c r="E691">
        <v>221.05616658809595</v>
      </c>
      <c r="F691">
        <v>191.06989889696706</v>
      </c>
    </row>
    <row r="692" spans="1:6" x14ac:dyDescent="0.4">
      <c r="A692">
        <v>203.76985553884879</v>
      </c>
      <c r="B692">
        <v>185.17796484520659</v>
      </c>
      <c r="C692">
        <v>193.48278834077064</v>
      </c>
      <c r="D692">
        <v>185.8816408959683</v>
      </c>
      <c r="E692">
        <v>194.74039213964716</v>
      </c>
      <c r="F692">
        <v>183.09244801930618</v>
      </c>
    </row>
    <row r="693" spans="1:6" x14ac:dyDescent="0.4">
      <c r="A693">
        <v>218.82772266981192</v>
      </c>
      <c r="B693">
        <v>216.03134478500579</v>
      </c>
      <c r="C693">
        <v>153.10645317658782</v>
      </c>
      <c r="D693">
        <v>205.10613062942866</v>
      </c>
      <c r="E693">
        <v>220.19942257902585</v>
      </c>
      <c r="F693">
        <v>185.12357706204057</v>
      </c>
    </row>
    <row r="694" spans="1:6" x14ac:dyDescent="0.4">
      <c r="A694">
        <v>213.01291376876179</v>
      </c>
      <c r="B694">
        <v>208.72435066412436</v>
      </c>
      <c r="C694">
        <v>203.50853497366188</v>
      </c>
      <c r="D694">
        <v>171.41258063493297</v>
      </c>
      <c r="E694">
        <v>209.24733285501134</v>
      </c>
      <c r="F694">
        <v>213.65110620099586</v>
      </c>
    </row>
    <row r="695" spans="1:6" x14ac:dyDescent="0.4">
      <c r="A695">
        <v>207.94830157246906</v>
      </c>
      <c r="B695">
        <v>215.66691025800537</v>
      </c>
      <c r="C695">
        <v>214.24623405910097</v>
      </c>
      <c r="D695">
        <v>206.37378434475977</v>
      </c>
      <c r="E695">
        <v>197.82239683554508</v>
      </c>
      <c r="F695">
        <v>213.1550677906489</v>
      </c>
    </row>
    <row r="696" spans="1:6" x14ac:dyDescent="0.4">
      <c r="A696">
        <v>224.83984644641168</v>
      </c>
      <c r="B696">
        <v>219.01921677927021</v>
      </c>
      <c r="C696">
        <v>176.97855178557802</v>
      </c>
      <c r="D696">
        <v>209.42645783652551</v>
      </c>
      <c r="E696">
        <v>226.74769348232076</v>
      </c>
      <c r="F696">
        <v>192.21699908957817</v>
      </c>
    </row>
    <row r="697" spans="1:6" x14ac:dyDescent="0.4">
      <c r="A697">
        <v>211.22214143833844</v>
      </c>
      <c r="B697">
        <v>228.01698428811505</v>
      </c>
      <c r="C697">
        <v>222.79739419464022</v>
      </c>
      <c r="D697">
        <v>193.94092355942121</v>
      </c>
      <c r="E697">
        <v>242.32988430885598</v>
      </c>
      <c r="F697">
        <v>205.18837168783648</v>
      </c>
    </row>
    <row r="698" spans="1:6" x14ac:dyDescent="0.4">
      <c r="A698">
        <v>202.81447682937142</v>
      </c>
      <c r="B698">
        <v>199.82176177582005</v>
      </c>
      <c r="C698">
        <v>168.50365278078243</v>
      </c>
      <c r="D698">
        <v>193.15923560061492</v>
      </c>
      <c r="E698">
        <v>202.20686615648447</v>
      </c>
      <c r="F698">
        <v>235.45919753378257</v>
      </c>
    </row>
    <row r="699" spans="1:6" x14ac:dyDescent="0.4">
      <c r="A699">
        <v>203.5567154554883</v>
      </c>
      <c r="B699">
        <v>200.40470240492141</v>
      </c>
      <c r="C699">
        <v>220.86803760903422</v>
      </c>
      <c r="D699">
        <v>200.62509570852853</v>
      </c>
      <c r="E699">
        <v>198.82354586588917</v>
      </c>
      <c r="F699">
        <v>181.79005160636734</v>
      </c>
    </row>
    <row r="700" spans="1:6" x14ac:dyDescent="0.4">
      <c r="A700">
        <v>198.25438408151967</v>
      </c>
      <c r="B700">
        <v>192.39821590890642</v>
      </c>
      <c r="C700">
        <v>181.43753145996016</v>
      </c>
      <c r="D700">
        <v>207.48516413295874</v>
      </c>
      <c r="E700">
        <v>211.32075340137817</v>
      </c>
      <c r="F700">
        <v>208.38067535369191</v>
      </c>
    </row>
    <row r="701" spans="1:6" x14ac:dyDescent="0.4">
      <c r="A701">
        <v>175.83418007707223</v>
      </c>
      <c r="B701">
        <v>175.25583239621483</v>
      </c>
      <c r="C701">
        <v>223.44199856452178</v>
      </c>
      <c r="D701">
        <v>195.19991433771793</v>
      </c>
      <c r="E701">
        <v>199.66109953675186</v>
      </c>
      <c r="F701">
        <v>181.52911757642869</v>
      </c>
    </row>
    <row r="702" spans="1:6" x14ac:dyDescent="0.4">
      <c r="A702">
        <v>231.60785126965493</v>
      </c>
      <c r="B702">
        <v>210.14736881188583</v>
      </c>
      <c r="C702">
        <v>189.01525941619184</v>
      </c>
      <c r="D702">
        <v>198.90783328737598</v>
      </c>
      <c r="E702">
        <v>224.38632691337261</v>
      </c>
      <c r="F702">
        <v>201.10135260911193</v>
      </c>
    </row>
    <row r="703" spans="1:6" x14ac:dyDescent="0.4">
      <c r="A703">
        <v>183.00700099207461</v>
      </c>
      <c r="B703">
        <v>196.71031218895223</v>
      </c>
      <c r="C703">
        <v>197.77774064568803</v>
      </c>
      <c r="D703">
        <v>176.73648977070116</v>
      </c>
      <c r="E703">
        <v>208.07262949820142</v>
      </c>
      <c r="F703">
        <v>215.35072442493401</v>
      </c>
    </row>
    <row r="704" spans="1:6" x14ac:dyDescent="0.4">
      <c r="A704">
        <v>213.83127710141707</v>
      </c>
      <c r="B704">
        <v>213.29785845882725</v>
      </c>
      <c r="C704">
        <v>208.26889845484402</v>
      </c>
      <c r="D704">
        <v>216.43975338083692</v>
      </c>
      <c r="E704">
        <v>207.89204932516441</v>
      </c>
      <c r="F704">
        <v>178.38158378726803</v>
      </c>
    </row>
    <row r="705" spans="1:6" x14ac:dyDescent="0.4">
      <c r="A705">
        <v>197.4217644194141</v>
      </c>
      <c r="B705">
        <v>220.07241164392326</v>
      </c>
      <c r="C705">
        <v>191.10200405993965</v>
      </c>
      <c r="D705">
        <v>199.57694853947032</v>
      </c>
      <c r="E705">
        <v>215.14613359177019</v>
      </c>
      <c r="F705">
        <v>182.19846020219848</v>
      </c>
    </row>
    <row r="706" spans="1:6" x14ac:dyDescent="0.4">
      <c r="A706">
        <v>226.51013346621767</v>
      </c>
      <c r="B706">
        <v>179.38866727054119</v>
      </c>
      <c r="C706">
        <v>224.95935405022465</v>
      </c>
      <c r="D706">
        <v>208.51114236866124</v>
      </c>
      <c r="E706">
        <v>204.67575773654971</v>
      </c>
      <c r="F706">
        <v>223.67778506595641</v>
      </c>
    </row>
    <row r="707" spans="1:6" x14ac:dyDescent="0.4">
      <c r="A707">
        <v>228.03735696943477</v>
      </c>
      <c r="B707">
        <v>184.647229211987</v>
      </c>
      <c r="C707">
        <v>181.19847077759914</v>
      </c>
      <c r="D707">
        <v>230.20459189428948</v>
      </c>
      <c r="E707">
        <v>212.02465682581533</v>
      </c>
      <c r="F707">
        <v>220.40942490566522</v>
      </c>
    </row>
    <row r="708" spans="1:6" x14ac:dyDescent="0.4">
      <c r="A708">
        <v>192.081484379014</v>
      </c>
      <c r="B708">
        <v>212.2915025713155</v>
      </c>
      <c r="C708">
        <v>162.94327502255328</v>
      </c>
      <c r="D708">
        <v>231.50162228848785</v>
      </c>
      <c r="E708">
        <v>212.24166226165835</v>
      </c>
      <c r="F708">
        <v>196.2005404086085</v>
      </c>
    </row>
    <row r="709" spans="1:6" x14ac:dyDescent="0.4">
      <c r="A709">
        <v>219.11321305669844</v>
      </c>
      <c r="B709">
        <v>208.08590812084731</v>
      </c>
      <c r="C709">
        <v>134.7201082855463</v>
      </c>
      <c r="D709">
        <v>178.01578501821496</v>
      </c>
      <c r="E709">
        <v>218.56483322626445</v>
      </c>
      <c r="F709">
        <v>183.65874489536509</v>
      </c>
    </row>
    <row r="710" spans="1:6" x14ac:dyDescent="0.4">
      <c r="A710">
        <v>164.91751517169178</v>
      </c>
      <c r="B710">
        <v>177.02298060175963</v>
      </c>
      <c r="C710">
        <v>155.34781191963702</v>
      </c>
      <c r="D710">
        <v>212.22138052980881</v>
      </c>
      <c r="E710">
        <v>200.32359821489081</v>
      </c>
      <c r="F710">
        <v>210.65354808815755</v>
      </c>
    </row>
    <row r="711" spans="1:6" x14ac:dyDescent="0.4">
      <c r="A711">
        <v>175.10385583154857</v>
      </c>
      <c r="B711">
        <v>209.87338353297673</v>
      </c>
      <c r="C711">
        <v>212.93362856813474</v>
      </c>
      <c r="D711">
        <v>178.65938894392457</v>
      </c>
      <c r="E711">
        <v>225.08318175387103</v>
      </c>
      <c r="F711">
        <v>193.58274180849548</v>
      </c>
    </row>
    <row r="712" spans="1:6" x14ac:dyDescent="0.4">
      <c r="A712">
        <v>195.15266608796082</v>
      </c>
      <c r="B712">
        <v>194.5199306239374</v>
      </c>
      <c r="C712">
        <v>186.79550117230974</v>
      </c>
      <c r="D712">
        <v>200.46591139835073</v>
      </c>
      <c r="E712">
        <v>214.04778231517412</v>
      </c>
      <c r="F712">
        <v>220.5256583285518</v>
      </c>
    </row>
    <row r="713" spans="1:6" x14ac:dyDescent="0.4">
      <c r="A713">
        <v>230.13292371178977</v>
      </c>
      <c r="B713">
        <v>201.09064330899855</v>
      </c>
      <c r="C713">
        <v>131.45465850830078</v>
      </c>
      <c r="D713">
        <v>247.74774424731731</v>
      </c>
      <c r="E713">
        <v>215.55281414766796</v>
      </c>
      <c r="F713">
        <v>199.3519395502517</v>
      </c>
    </row>
    <row r="714" spans="1:6" x14ac:dyDescent="0.4">
      <c r="A714">
        <v>202.16991793422494</v>
      </c>
      <c r="B714">
        <v>179.8997123434674</v>
      </c>
      <c r="C714">
        <v>203.32690888171783</v>
      </c>
      <c r="D714">
        <v>188.85657532810001</v>
      </c>
      <c r="E714">
        <v>208.65709353092825</v>
      </c>
      <c r="F714">
        <v>184.20175870705862</v>
      </c>
    </row>
    <row r="715" spans="1:6" x14ac:dyDescent="0.4">
      <c r="A715">
        <v>167.28292899206281</v>
      </c>
      <c r="B715">
        <v>159.424530970864</v>
      </c>
      <c r="C715">
        <v>196.64983079128433</v>
      </c>
      <c r="D715">
        <v>197.46187313576229</v>
      </c>
      <c r="E715">
        <v>198.82661541050766</v>
      </c>
      <c r="F715">
        <v>180.8601842232747</v>
      </c>
    </row>
    <row r="716" spans="1:6" x14ac:dyDescent="0.4">
      <c r="A716">
        <v>187.78785084141418</v>
      </c>
      <c r="B716">
        <v>196.14756234223023</v>
      </c>
      <c r="C716">
        <v>175.10385583154857</v>
      </c>
      <c r="D716">
        <v>204.70879513159161</v>
      </c>
      <c r="E716">
        <v>178.92250576114748</v>
      </c>
      <c r="F716">
        <v>173.73101905395743</v>
      </c>
    </row>
    <row r="717" spans="1:6" x14ac:dyDescent="0.4">
      <c r="A717">
        <v>251.50941433385015</v>
      </c>
      <c r="B717">
        <v>220.87067514366936</v>
      </c>
      <c r="C717">
        <v>211.56586222350597</v>
      </c>
      <c r="D717">
        <v>239.3061782233417</v>
      </c>
      <c r="E717">
        <v>206.65936568111647</v>
      </c>
      <c r="F717">
        <v>225.1201527134981</v>
      </c>
    </row>
    <row r="718" spans="1:6" x14ac:dyDescent="0.4">
      <c r="A718">
        <v>194.27009242936037</v>
      </c>
      <c r="B718">
        <v>205.95982783124782</v>
      </c>
      <c r="C718">
        <v>205.77297214476857</v>
      </c>
      <c r="D718">
        <v>208.2072801887989</v>
      </c>
      <c r="E718">
        <v>207.04551439412171</v>
      </c>
      <c r="F718">
        <v>182.8484305908205</v>
      </c>
    </row>
    <row r="719" spans="1:6" x14ac:dyDescent="0.4">
      <c r="A719">
        <v>160.44825820717961</v>
      </c>
      <c r="B719">
        <v>204.37596554547781</v>
      </c>
      <c r="C719">
        <v>204.68362486572005</v>
      </c>
      <c r="D719">
        <v>199.05335243965965</v>
      </c>
      <c r="E719">
        <v>206.77268872095738</v>
      </c>
      <c r="F719">
        <v>205.97103735344717</v>
      </c>
    </row>
    <row r="720" spans="1:6" x14ac:dyDescent="0.4">
      <c r="A720">
        <v>181.31952452240512</v>
      </c>
      <c r="B720">
        <v>239.63868948630989</v>
      </c>
      <c r="C720">
        <v>205.89589035371318</v>
      </c>
      <c r="D720">
        <v>208.75465957506094</v>
      </c>
      <c r="E720">
        <v>216.07145350135397</v>
      </c>
      <c r="F720">
        <v>199.97169197740732</v>
      </c>
    </row>
    <row r="721" spans="1:6" x14ac:dyDescent="0.4">
      <c r="A721">
        <v>229.41478669526987</v>
      </c>
      <c r="B721">
        <v>178.7994511279976</v>
      </c>
      <c r="C721">
        <v>228.52384568541311</v>
      </c>
      <c r="D721">
        <v>256.96783773601055</v>
      </c>
      <c r="E721">
        <v>249.8097506351769</v>
      </c>
      <c r="F721">
        <v>199.7115992300678</v>
      </c>
    </row>
    <row r="722" spans="1:6" x14ac:dyDescent="0.4">
      <c r="A722">
        <v>204.2600731831044</v>
      </c>
      <c r="B722">
        <v>222.48089003842324</v>
      </c>
      <c r="C722">
        <v>220.99768607877195</v>
      </c>
      <c r="D722">
        <v>193.30505033867666</v>
      </c>
      <c r="E722">
        <v>237.57122613023967</v>
      </c>
      <c r="F722">
        <v>203.88829448638717</v>
      </c>
    </row>
    <row r="723" spans="1:6" x14ac:dyDescent="0.4">
      <c r="A723">
        <v>198.01466401549987</v>
      </c>
      <c r="B723">
        <v>194.40069586853497</v>
      </c>
      <c r="C723">
        <v>188.28370735282078</v>
      </c>
      <c r="D723">
        <v>219.34149622684345</v>
      </c>
      <c r="E723">
        <v>186.16290213249158</v>
      </c>
      <c r="F723">
        <v>170.40813468629494</v>
      </c>
    </row>
    <row r="724" spans="1:6" x14ac:dyDescent="0.4">
      <c r="A724">
        <v>171.32308635627851</v>
      </c>
      <c r="B724">
        <v>178.38431227137335</v>
      </c>
      <c r="C724">
        <v>205.99663962930208</v>
      </c>
      <c r="D724">
        <v>227.44091034401208</v>
      </c>
      <c r="E724">
        <v>175.01058714988176</v>
      </c>
      <c r="F724">
        <v>235.57024683686905</v>
      </c>
    </row>
    <row r="725" spans="1:6" x14ac:dyDescent="0.4">
      <c r="A725">
        <v>204.0349732444156</v>
      </c>
      <c r="B725">
        <v>186.0518983041402</v>
      </c>
      <c r="C725">
        <v>238.93310349667445</v>
      </c>
      <c r="D725">
        <v>190.58036337373778</v>
      </c>
      <c r="E725">
        <v>170.80012690275908</v>
      </c>
      <c r="F725">
        <v>212.80563992622774</v>
      </c>
    </row>
    <row r="726" spans="1:6" x14ac:dyDescent="0.4">
      <c r="A726">
        <v>204.66789060737938</v>
      </c>
      <c r="B726">
        <v>170.22396200918593</v>
      </c>
      <c r="C726">
        <v>185.95221768482588</v>
      </c>
      <c r="D726">
        <v>189.17146513122134</v>
      </c>
      <c r="E726">
        <v>216.59896042838227</v>
      </c>
      <c r="F726">
        <v>209.11134065972874</v>
      </c>
    </row>
    <row r="727" spans="1:6" x14ac:dyDescent="0.4">
      <c r="A727">
        <v>187.54915395693388</v>
      </c>
      <c r="B727">
        <v>178.82896423107013</v>
      </c>
      <c r="C727">
        <v>167.01772033702582</v>
      </c>
      <c r="D727">
        <v>212.72314875677694</v>
      </c>
      <c r="E727">
        <v>226.83027560124174</v>
      </c>
      <c r="F727">
        <v>221.07485670421738</v>
      </c>
    </row>
    <row r="728" spans="1:6" x14ac:dyDescent="0.4">
      <c r="A728">
        <v>206.3432253227802</v>
      </c>
      <c r="B728">
        <v>166.94596120505594</v>
      </c>
      <c r="C728">
        <v>196.94118741899729</v>
      </c>
      <c r="D728">
        <v>179.99329934827983</v>
      </c>
      <c r="E728">
        <v>182.08677425282076</v>
      </c>
      <c r="F728">
        <v>199.60907643981045</v>
      </c>
    </row>
    <row r="729" spans="1:6" x14ac:dyDescent="0.4">
      <c r="A729">
        <v>172.91165527713019</v>
      </c>
      <c r="B729">
        <v>184.52781255764421</v>
      </c>
      <c r="C729">
        <v>180.40293576195836</v>
      </c>
      <c r="D729">
        <v>201.40030351758469</v>
      </c>
      <c r="E729">
        <v>210.6641437014332</v>
      </c>
      <c r="F729">
        <v>189.6572489888058</v>
      </c>
    </row>
    <row r="730" spans="1:6" x14ac:dyDescent="0.4">
      <c r="A730">
        <v>220.03193912969436</v>
      </c>
      <c r="B730">
        <v>203.72938302461989</v>
      </c>
      <c r="C730">
        <v>212.83760866499506</v>
      </c>
      <c r="D730">
        <v>196.01809577143285</v>
      </c>
      <c r="E730">
        <v>202.32234924624208</v>
      </c>
      <c r="F730">
        <v>166.60553733818233</v>
      </c>
    </row>
    <row r="731" spans="1:6" x14ac:dyDescent="0.4">
      <c r="A731">
        <v>186.81832948932424</v>
      </c>
      <c r="B731">
        <v>239.19067239621654</v>
      </c>
      <c r="C731">
        <v>221.58276402042247</v>
      </c>
      <c r="D731">
        <v>192.59027845255332</v>
      </c>
      <c r="E731">
        <v>169.55393726238981</v>
      </c>
      <c r="F731">
        <v>227.20362317631952</v>
      </c>
    </row>
    <row r="732" spans="1:6" x14ac:dyDescent="0.4">
      <c r="A732">
        <v>186.89427229692228</v>
      </c>
      <c r="B732">
        <v>205.77933860768098</v>
      </c>
      <c r="C732">
        <v>210.87992131942883</v>
      </c>
      <c r="D732">
        <v>197.66532710054889</v>
      </c>
      <c r="E732">
        <v>169.92401065654121</v>
      </c>
      <c r="F732">
        <v>193.63103597715963</v>
      </c>
    </row>
    <row r="733" spans="1:6" x14ac:dyDescent="0.4">
      <c r="A733">
        <v>194.30515345011372</v>
      </c>
      <c r="B733">
        <v>224.65230863890611</v>
      </c>
      <c r="C733">
        <v>181.66463228699286</v>
      </c>
      <c r="D733">
        <v>179.24760464229621</v>
      </c>
      <c r="E733">
        <v>202.13913153856993</v>
      </c>
      <c r="F733">
        <v>201.22245182865299</v>
      </c>
    </row>
    <row r="734" spans="1:6" x14ac:dyDescent="0.4">
      <c r="A734">
        <v>194.3290504234028</v>
      </c>
      <c r="B734">
        <v>254.21461537480354</v>
      </c>
      <c r="C734">
        <v>182.12329046509694</v>
      </c>
      <c r="D734">
        <v>185.40856722684111</v>
      </c>
      <c r="E734">
        <v>215.52175490360241</v>
      </c>
      <c r="F734">
        <v>237.3764123651199</v>
      </c>
    </row>
    <row r="735" spans="1:6" x14ac:dyDescent="0.4">
      <c r="A735">
        <v>210.52858351613395</v>
      </c>
      <c r="B735">
        <v>212.61469151359051</v>
      </c>
      <c r="C735">
        <v>173.27845449035522</v>
      </c>
      <c r="D735">
        <v>210.21355728880735</v>
      </c>
      <c r="E735">
        <v>184.81512193393428</v>
      </c>
      <c r="F735">
        <v>169.65589161845855</v>
      </c>
    </row>
    <row r="736" spans="1:6" x14ac:dyDescent="0.4">
      <c r="A736">
        <v>195.14952833123971</v>
      </c>
      <c r="B736">
        <v>222.85901246068534</v>
      </c>
      <c r="C736">
        <v>188.38165993220173</v>
      </c>
      <c r="D736">
        <v>188.20917426201049</v>
      </c>
      <c r="E736">
        <v>178.35411704727449</v>
      </c>
      <c r="F736">
        <v>236.73794708447531</v>
      </c>
    </row>
    <row r="737" spans="1:6" x14ac:dyDescent="0.4">
      <c r="A737">
        <v>219.11562321765814</v>
      </c>
      <c r="B737">
        <v>233.48741302033886</v>
      </c>
      <c r="C737">
        <v>210.32526597555261</v>
      </c>
      <c r="D737">
        <v>222.97106220794376</v>
      </c>
      <c r="E737">
        <v>193.63908500527032</v>
      </c>
      <c r="F737">
        <v>199.23866198514588</v>
      </c>
    </row>
    <row r="738" spans="1:6" x14ac:dyDescent="0.4">
      <c r="A738">
        <v>209.94775746221421</v>
      </c>
      <c r="B738">
        <v>221.97025423811283</v>
      </c>
      <c r="C738">
        <v>188.91548784740735</v>
      </c>
      <c r="D738">
        <v>211.6999217425473</v>
      </c>
      <c r="E738">
        <v>180.43012965354137</v>
      </c>
      <c r="F738">
        <v>202.15761701838346</v>
      </c>
    </row>
    <row r="739" spans="1:6" x14ac:dyDescent="0.4">
      <c r="A739">
        <v>161.65042830398306</v>
      </c>
      <c r="B739">
        <v>236.47655830718577</v>
      </c>
      <c r="C739">
        <v>210.61830516846385</v>
      </c>
      <c r="D739">
        <v>179.72654455224983</v>
      </c>
      <c r="E739">
        <v>192.92354004865047</v>
      </c>
      <c r="F739">
        <v>224.3960130319465</v>
      </c>
    </row>
    <row r="740" spans="1:6" x14ac:dyDescent="0.4">
      <c r="A740">
        <v>219.87591531360522</v>
      </c>
      <c r="B740">
        <v>240.89197318535298</v>
      </c>
      <c r="C740">
        <v>190.26636032795068</v>
      </c>
      <c r="D740">
        <v>192.71467459038831</v>
      </c>
      <c r="E740">
        <v>209.04351509234402</v>
      </c>
      <c r="F740">
        <v>175.62008502427489</v>
      </c>
    </row>
    <row r="741" spans="1:6" x14ac:dyDescent="0.4">
      <c r="A741">
        <v>229.03652784880251</v>
      </c>
      <c r="B741">
        <v>212.99213181482628</v>
      </c>
      <c r="C741">
        <v>173.46403688425198</v>
      </c>
      <c r="D741">
        <v>195.66007318207994</v>
      </c>
      <c r="E741">
        <v>202.36393589148065</v>
      </c>
      <c r="F741">
        <v>210.73476596502587</v>
      </c>
    </row>
    <row r="742" spans="1:6" x14ac:dyDescent="0.4">
      <c r="A742">
        <v>200.55927102948772</v>
      </c>
      <c r="B742">
        <v>227.35100679274183</v>
      </c>
      <c r="C742">
        <v>213.78466549795121</v>
      </c>
      <c r="D742">
        <v>159.46054696105421</v>
      </c>
      <c r="E742">
        <v>202.34699655266013</v>
      </c>
      <c r="F742">
        <v>196.3437630867702</v>
      </c>
    </row>
    <row r="743" spans="1:6" x14ac:dyDescent="0.4">
      <c r="A743">
        <v>205.86073838348966</v>
      </c>
      <c r="B743">
        <v>197.97623786434997</v>
      </c>
      <c r="C743">
        <v>200.4674348019762</v>
      </c>
      <c r="D743">
        <v>210.08479557640385</v>
      </c>
      <c r="E743">
        <v>194.92706592718605</v>
      </c>
      <c r="F743">
        <v>185.84630702680442</v>
      </c>
    </row>
    <row r="744" spans="1:6" x14ac:dyDescent="0.4">
      <c r="A744">
        <v>178.13852132821921</v>
      </c>
      <c r="B744">
        <v>216.7919097293634</v>
      </c>
      <c r="C744">
        <v>196.60481080354657</v>
      </c>
      <c r="D744">
        <v>176.31607584480662</v>
      </c>
      <c r="E744">
        <v>198.58282535569742</v>
      </c>
      <c r="F744">
        <v>181.9584445504006</v>
      </c>
    </row>
    <row r="745" spans="1:6" x14ac:dyDescent="0.4">
      <c r="A745">
        <v>184.59375092352275</v>
      </c>
      <c r="B745">
        <v>206.27087501925416</v>
      </c>
      <c r="C745">
        <v>188.47933966317214</v>
      </c>
      <c r="D745">
        <v>241.58391675446182</v>
      </c>
      <c r="E745">
        <v>201.21935954666696</v>
      </c>
      <c r="F745">
        <v>198.36647930351319</v>
      </c>
    </row>
    <row r="746" spans="1:6" x14ac:dyDescent="0.4">
      <c r="A746">
        <v>232.04750100849196</v>
      </c>
      <c r="B746">
        <v>156.2114680884406</v>
      </c>
      <c r="C746">
        <v>201.16112914838595</v>
      </c>
      <c r="D746">
        <v>209.24733285501134</v>
      </c>
      <c r="E746">
        <v>182.14152583386749</v>
      </c>
      <c r="F746">
        <v>182.67094269976951</v>
      </c>
    </row>
    <row r="747" spans="1:6" x14ac:dyDescent="0.4">
      <c r="A747">
        <v>212.44154645974049</v>
      </c>
      <c r="B747">
        <v>198.37568793736864</v>
      </c>
      <c r="C747">
        <v>204.29920419264818</v>
      </c>
      <c r="D747">
        <v>205.89907358516939</v>
      </c>
      <c r="E747">
        <v>219.24890966620296</v>
      </c>
      <c r="F747">
        <v>194.00497472379357</v>
      </c>
    </row>
    <row r="748" spans="1:6" x14ac:dyDescent="0.4">
      <c r="A748">
        <v>187.32178028149065</v>
      </c>
      <c r="B748">
        <v>179.05533746234141</v>
      </c>
      <c r="C748">
        <v>167.30048223980702</v>
      </c>
      <c r="D748">
        <v>213.82932168780826</v>
      </c>
      <c r="E748">
        <v>207.22977802070091</v>
      </c>
      <c r="F748">
        <v>213.91495061398018</v>
      </c>
    </row>
    <row r="749" spans="1:6" x14ac:dyDescent="0.4">
      <c r="A749">
        <v>188.58934304735158</v>
      </c>
      <c r="B749">
        <v>135.59904396533966</v>
      </c>
      <c r="C749">
        <v>209.94257334241411</v>
      </c>
      <c r="D749">
        <v>194.72454419446876</v>
      </c>
      <c r="E749">
        <v>203.8929783841013</v>
      </c>
      <c r="F749">
        <v>214.94108801125549</v>
      </c>
    </row>
    <row r="750" spans="1:6" x14ac:dyDescent="0.4">
      <c r="A750">
        <v>203.68581822840497</v>
      </c>
      <c r="B750">
        <v>210.62535375240259</v>
      </c>
      <c r="C750">
        <v>179.11613718315493</v>
      </c>
      <c r="D750">
        <v>201.40030351758469</v>
      </c>
      <c r="E750">
        <v>172.22184902057052</v>
      </c>
      <c r="F750">
        <v>189.65199665690307</v>
      </c>
    </row>
    <row r="751" spans="1:6" x14ac:dyDescent="0.4">
      <c r="A751">
        <v>205.00187979923794</v>
      </c>
      <c r="B751">
        <v>201.00485522125382</v>
      </c>
      <c r="C751">
        <v>215.98707513039699</v>
      </c>
      <c r="D751">
        <v>141.45182427018881</v>
      </c>
      <c r="E751">
        <v>198.46929767954862</v>
      </c>
      <c r="F751">
        <v>213.74005478282925</v>
      </c>
    </row>
    <row r="752" spans="1:6" x14ac:dyDescent="0.4">
      <c r="A752">
        <v>189.04193034832133</v>
      </c>
      <c r="B752">
        <v>207.19385297998087</v>
      </c>
      <c r="C752">
        <v>216.75057319516782</v>
      </c>
      <c r="D752">
        <v>230.64242264372297</v>
      </c>
      <c r="E752">
        <v>200.16293597582262</v>
      </c>
      <c r="F752">
        <v>225.2282916335389</v>
      </c>
    </row>
    <row r="753" spans="1:6" x14ac:dyDescent="0.4">
      <c r="A753">
        <v>219.83084985113237</v>
      </c>
      <c r="B753">
        <v>234.04074959689751</v>
      </c>
      <c r="C753">
        <v>191.51732481550425</v>
      </c>
      <c r="D753">
        <v>218.01627149689011</v>
      </c>
      <c r="E753">
        <v>204.45747900812421</v>
      </c>
      <c r="F753">
        <v>226.24728949740529</v>
      </c>
    </row>
    <row r="754" spans="1:6" x14ac:dyDescent="0.4">
      <c r="A754">
        <v>212.59786586160772</v>
      </c>
      <c r="B754">
        <v>192.63286554196384</v>
      </c>
      <c r="C754">
        <v>188.90120878058951</v>
      </c>
      <c r="D754">
        <v>184.08861756615806</v>
      </c>
      <c r="E754">
        <v>197.2843852447113</v>
      </c>
      <c r="F754">
        <v>211.39987944043241</v>
      </c>
    </row>
    <row r="755" spans="1:6" x14ac:dyDescent="0.4">
      <c r="A755">
        <v>203.1269337341655</v>
      </c>
      <c r="B755">
        <v>223.13158802280668</v>
      </c>
      <c r="C755">
        <v>195.6444071358419</v>
      </c>
      <c r="D755">
        <v>212.84136033063987</v>
      </c>
      <c r="E755">
        <v>190.19223650975619</v>
      </c>
      <c r="F755">
        <v>192.37682004604721</v>
      </c>
    </row>
    <row r="756" spans="1:6" x14ac:dyDescent="0.4">
      <c r="A756">
        <v>186.21533450204879</v>
      </c>
      <c r="B756">
        <v>181.53380147414282</v>
      </c>
      <c r="C756">
        <v>172.2619577369187</v>
      </c>
      <c r="D756">
        <v>177.20260580535978</v>
      </c>
      <c r="E756">
        <v>205.95823621551972</v>
      </c>
      <c r="F756">
        <v>171.60248312866315</v>
      </c>
    </row>
    <row r="757" spans="1:6" x14ac:dyDescent="0.4">
      <c r="A757">
        <v>145.54091244935989</v>
      </c>
      <c r="B757">
        <v>200.34960976336151</v>
      </c>
      <c r="C757">
        <v>166.70376276597381</v>
      </c>
      <c r="D757">
        <v>173.46403688425198</v>
      </c>
      <c r="E757">
        <v>243.92422852106392</v>
      </c>
      <c r="F757">
        <v>207.09926553099649</v>
      </c>
    </row>
    <row r="758" spans="1:6" x14ac:dyDescent="0.4">
      <c r="A758">
        <v>230.87707227678038</v>
      </c>
      <c r="B758">
        <v>244.13122951518744</v>
      </c>
      <c r="C758">
        <v>191.42851265787613</v>
      </c>
      <c r="D758">
        <v>190.53761712275445</v>
      </c>
      <c r="E758">
        <v>188.66665009700228</v>
      </c>
      <c r="F758">
        <v>176.61871020682156</v>
      </c>
    </row>
    <row r="759" spans="1:6" x14ac:dyDescent="0.4">
      <c r="A759">
        <v>195.62403445452219</v>
      </c>
      <c r="B759">
        <v>205.02241164213046</v>
      </c>
      <c r="C759">
        <v>238.75156835420057</v>
      </c>
      <c r="D759">
        <v>183.09683633124223</v>
      </c>
      <c r="E759">
        <v>202.20686615648447</v>
      </c>
      <c r="F759">
        <v>213.02616965404013</v>
      </c>
    </row>
    <row r="760" spans="1:6" x14ac:dyDescent="0.4">
      <c r="A760">
        <v>168.46663634642027</v>
      </c>
      <c r="B760">
        <v>166.66083461605012</v>
      </c>
      <c r="C760">
        <v>214.74763848818839</v>
      </c>
      <c r="D760">
        <v>201.67497091752011</v>
      </c>
      <c r="E760">
        <v>229.90173015859909</v>
      </c>
      <c r="F760">
        <v>212.19186742673628</v>
      </c>
    </row>
    <row r="761" spans="1:6" x14ac:dyDescent="0.4">
      <c r="A761">
        <v>208.2605765783228</v>
      </c>
      <c r="B761">
        <v>199.92578523233533</v>
      </c>
      <c r="C761">
        <v>217.36693775455933</v>
      </c>
      <c r="D761">
        <v>213.39917616860475</v>
      </c>
      <c r="E761">
        <v>217.09859134280123</v>
      </c>
      <c r="F761">
        <v>168.33867044188082</v>
      </c>
    </row>
    <row r="762" spans="1:6" x14ac:dyDescent="0.4">
      <c r="A762">
        <v>193.86718627647497</v>
      </c>
      <c r="B762">
        <v>207.87053977546748</v>
      </c>
      <c r="C762">
        <v>178.68371792719699</v>
      </c>
      <c r="D762">
        <v>177.53925526922103</v>
      </c>
      <c r="E762">
        <v>176.84449226653669</v>
      </c>
      <c r="F762">
        <v>216.20280727365753</v>
      </c>
    </row>
    <row r="763" spans="1:6" x14ac:dyDescent="0.4">
      <c r="A763">
        <v>218.08525667001959</v>
      </c>
      <c r="B763">
        <v>186.7536189412931</v>
      </c>
      <c r="C763">
        <v>173.8753103883937</v>
      </c>
      <c r="D763">
        <v>201.13507212518016</v>
      </c>
      <c r="E763">
        <v>208.01790065452224</v>
      </c>
      <c r="F763">
        <v>210.61655439116294</v>
      </c>
    </row>
    <row r="764" spans="1:6" x14ac:dyDescent="0.4">
      <c r="A764">
        <v>208.48267518449575</v>
      </c>
      <c r="B764">
        <v>208.06599018687848</v>
      </c>
      <c r="C764">
        <v>251.17908585816622</v>
      </c>
      <c r="D764">
        <v>209.51547463046154</v>
      </c>
      <c r="E764">
        <v>170.09354046895169</v>
      </c>
      <c r="F764">
        <v>194.84959971596254</v>
      </c>
    </row>
    <row r="765" spans="1:6" x14ac:dyDescent="0.4">
      <c r="A765">
        <v>234.3376086675562</v>
      </c>
      <c r="B765">
        <v>175.53622961277142</v>
      </c>
      <c r="C765">
        <v>183.84387254191097</v>
      </c>
      <c r="D765">
        <v>204.44179022451863</v>
      </c>
      <c r="E765">
        <v>221.85870471294038</v>
      </c>
      <c r="F765">
        <v>146.47660059854388</v>
      </c>
    </row>
    <row r="766" spans="1:6" x14ac:dyDescent="0.4">
      <c r="A766">
        <v>205.03346200275701</v>
      </c>
      <c r="B766">
        <v>200.52714312914759</v>
      </c>
      <c r="C766">
        <v>228.47318683052436</v>
      </c>
      <c r="D766">
        <v>162.25778886582702</v>
      </c>
      <c r="E766">
        <v>219.58469511009753</v>
      </c>
      <c r="F766">
        <v>169.12792994407937</v>
      </c>
    </row>
    <row r="767" spans="1:6" x14ac:dyDescent="0.4">
      <c r="A767">
        <v>222.55010258522816</v>
      </c>
      <c r="B767">
        <v>185.40056367346551</v>
      </c>
      <c r="C767">
        <v>202.66620645561488</v>
      </c>
      <c r="D767">
        <v>202.20993570110295</v>
      </c>
      <c r="E767">
        <v>209.89239197224379</v>
      </c>
      <c r="F767">
        <v>198.75149114814121</v>
      </c>
    </row>
    <row r="768" spans="1:6" x14ac:dyDescent="0.4">
      <c r="A768">
        <v>184.47410689550452</v>
      </c>
      <c r="B768">
        <v>224.05504346825182</v>
      </c>
      <c r="C768">
        <v>173.91478245845065</v>
      </c>
      <c r="D768">
        <v>206.16328179603443</v>
      </c>
      <c r="E768">
        <v>211.07202933781082</v>
      </c>
      <c r="F768">
        <v>202.44099283008836</v>
      </c>
    </row>
    <row r="769" spans="1:6" x14ac:dyDescent="0.4">
      <c r="A769">
        <v>228.71547621907666</v>
      </c>
      <c r="B769">
        <v>254.97568054124713</v>
      </c>
      <c r="C769">
        <v>168.10074662789702</v>
      </c>
      <c r="D769">
        <v>228.47318683052436</v>
      </c>
      <c r="E769">
        <v>172.08878994570114</v>
      </c>
      <c r="F769">
        <v>180.00084815430455</v>
      </c>
    </row>
    <row r="770" spans="1:6" x14ac:dyDescent="0.4">
      <c r="A770">
        <v>187.15300080220914</v>
      </c>
      <c r="B770">
        <v>198.70244664634811</v>
      </c>
      <c r="C770">
        <v>184.50921339099295</v>
      </c>
      <c r="D770">
        <v>199.76666913426016</v>
      </c>
      <c r="E770">
        <v>206.03185981162824</v>
      </c>
      <c r="F770">
        <v>196.8668589644949</v>
      </c>
    </row>
    <row r="771" spans="1:6" x14ac:dyDescent="0.4">
      <c r="A771">
        <v>215.87991391716059</v>
      </c>
      <c r="B771">
        <v>210.69943209586199</v>
      </c>
      <c r="C771">
        <v>195.72428350802511</v>
      </c>
      <c r="D771">
        <v>191.24029272934422</v>
      </c>
      <c r="E771">
        <v>205.61362867301796</v>
      </c>
      <c r="F771">
        <v>208.35061655379832</v>
      </c>
    </row>
    <row r="772" spans="1:6" x14ac:dyDescent="0.4">
      <c r="A772">
        <v>196.51008693035692</v>
      </c>
      <c r="B772">
        <v>170.45370037085377</v>
      </c>
      <c r="C772">
        <v>208.92164280230645</v>
      </c>
      <c r="D772">
        <v>212.59040800505318</v>
      </c>
      <c r="E772">
        <v>178.97043613193091</v>
      </c>
      <c r="F772">
        <v>238.73155947076157</v>
      </c>
    </row>
    <row r="773" spans="1:6" x14ac:dyDescent="0.4">
      <c r="A773">
        <v>184.78651832556352</v>
      </c>
      <c r="B773">
        <v>166.33732735062949</v>
      </c>
      <c r="C773">
        <v>169.81459844391793</v>
      </c>
      <c r="D773">
        <v>196.49146502633812</v>
      </c>
      <c r="E773">
        <v>226.60249265318271</v>
      </c>
      <c r="F773">
        <v>212.52146830665879</v>
      </c>
    </row>
    <row r="774" spans="1:6" x14ac:dyDescent="0.4">
      <c r="A774">
        <v>166.78907336900011</v>
      </c>
      <c r="B774">
        <v>200.68325789470691</v>
      </c>
      <c r="C774">
        <v>165.41264408733696</v>
      </c>
      <c r="D774">
        <v>213.33605723630171</v>
      </c>
      <c r="E774">
        <v>170.967837725766</v>
      </c>
      <c r="F774">
        <v>190.97512954904232</v>
      </c>
    </row>
    <row r="775" spans="1:6" x14ac:dyDescent="0.4">
      <c r="A775">
        <v>210.7206233224133</v>
      </c>
      <c r="B775">
        <v>182.07304088282399</v>
      </c>
      <c r="C775">
        <v>191.03777099662693</v>
      </c>
      <c r="D775">
        <v>192.42122612486128</v>
      </c>
      <c r="E775">
        <v>217.03692760202102</v>
      </c>
      <c r="F775">
        <v>212.31185251526767</v>
      </c>
    </row>
    <row r="776" spans="1:6" x14ac:dyDescent="0.4">
      <c r="A776">
        <v>162.8062141709961</v>
      </c>
      <c r="B776">
        <v>205.351512299967</v>
      </c>
      <c r="C776">
        <v>214.52963260817342</v>
      </c>
      <c r="D776">
        <v>183.5645667189965</v>
      </c>
      <c r="E776">
        <v>227.20362317631952</v>
      </c>
      <c r="F776">
        <v>220.05976966756862</v>
      </c>
    </row>
    <row r="777" spans="1:6" x14ac:dyDescent="0.4">
      <c r="A777">
        <v>157.01582520268857</v>
      </c>
      <c r="B777">
        <v>214.68142727389932</v>
      </c>
      <c r="C777">
        <v>211.71990788861876</v>
      </c>
      <c r="D777">
        <v>206.81968685967149</v>
      </c>
      <c r="E777">
        <v>223.58551682846155</v>
      </c>
      <c r="F777">
        <v>216.94693310128059</v>
      </c>
    </row>
    <row r="778" spans="1:6" x14ac:dyDescent="0.4">
      <c r="A778">
        <v>210.51100753102219</v>
      </c>
      <c r="B778">
        <v>203.57692897523521</v>
      </c>
      <c r="C778">
        <v>175.18989403033629</v>
      </c>
      <c r="D778">
        <v>150.12185536324978</v>
      </c>
      <c r="E778">
        <v>196.31418177159503</v>
      </c>
      <c r="F778">
        <v>194.25733676616801</v>
      </c>
    </row>
    <row r="779" spans="1:6" x14ac:dyDescent="0.4">
      <c r="A779">
        <v>206.11034920439124</v>
      </c>
      <c r="B779">
        <v>213.1550677906489</v>
      </c>
      <c r="C779">
        <v>226.69166860869154</v>
      </c>
      <c r="D779">
        <v>187.95333340240177</v>
      </c>
      <c r="E779">
        <v>209.96853941614972</v>
      </c>
      <c r="F779">
        <v>179.71635821158998</v>
      </c>
    </row>
    <row r="780" spans="1:6" x14ac:dyDescent="0.4">
      <c r="A780">
        <v>193.03418007912114</v>
      </c>
      <c r="B780">
        <v>181.61333678581286</v>
      </c>
      <c r="C780">
        <v>181.25076672295108</v>
      </c>
      <c r="D780">
        <v>171.43377186148427</v>
      </c>
      <c r="E780">
        <v>203.7029167287983</v>
      </c>
      <c r="F780">
        <v>193.11216924979817</v>
      </c>
    </row>
    <row r="781" spans="1:6" x14ac:dyDescent="0.4">
      <c r="A781">
        <v>235.19708116073161</v>
      </c>
      <c r="B781">
        <v>189.95690475567244</v>
      </c>
      <c r="C781">
        <v>185.03262759186327</v>
      </c>
      <c r="D781">
        <v>148.98098520934582</v>
      </c>
      <c r="E781">
        <v>190.04703568061814</v>
      </c>
      <c r="F781">
        <v>185.7715010875836</v>
      </c>
    </row>
    <row r="782" spans="1:6" x14ac:dyDescent="0.4">
      <c r="A782">
        <v>179.80312400613911</v>
      </c>
      <c r="B782">
        <v>174.75133568514138</v>
      </c>
      <c r="C782">
        <v>184.01713128259871</v>
      </c>
      <c r="D782">
        <v>193.84795046353247</v>
      </c>
      <c r="E782">
        <v>222.38903107354417</v>
      </c>
      <c r="F782">
        <v>200.91140464064665</v>
      </c>
    </row>
    <row r="783" spans="1:6" x14ac:dyDescent="0.4">
      <c r="A783">
        <v>197.40941802883754</v>
      </c>
      <c r="B783">
        <v>218.60489646787755</v>
      </c>
      <c r="C783">
        <v>188.70616764179431</v>
      </c>
      <c r="D783">
        <v>193.44404386647511</v>
      </c>
      <c r="E783">
        <v>199.26467353361659</v>
      </c>
      <c r="F783">
        <v>181.24126250331756</v>
      </c>
    </row>
    <row r="784" spans="1:6" x14ac:dyDescent="0.4">
      <c r="A784">
        <v>174.00045685935766</v>
      </c>
      <c r="B784">
        <v>206.25641405349597</v>
      </c>
      <c r="C784">
        <v>223.41162144148257</v>
      </c>
      <c r="D784">
        <v>234.72468961263075</v>
      </c>
      <c r="E784">
        <v>206.16487341176253</v>
      </c>
      <c r="F784">
        <v>173.19982867338695</v>
      </c>
    </row>
    <row r="785" spans="1:6" x14ac:dyDescent="0.4">
      <c r="A785">
        <v>191.51229985727696</v>
      </c>
      <c r="B785">
        <v>171.60248312866315</v>
      </c>
      <c r="C785">
        <v>205.26911207998637</v>
      </c>
      <c r="D785">
        <v>210.53913365467452</v>
      </c>
      <c r="E785">
        <v>172.57864379207604</v>
      </c>
      <c r="F785">
        <v>189.76377355575096</v>
      </c>
    </row>
    <row r="786" spans="1:6" x14ac:dyDescent="0.4">
      <c r="A786">
        <v>219.62180249392986</v>
      </c>
      <c r="B786">
        <v>186.60082383139525</v>
      </c>
      <c r="C786">
        <v>212.10355549119413</v>
      </c>
      <c r="D786">
        <v>193.5069808998378</v>
      </c>
      <c r="E786">
        <v>156.68622432276607</v>
      </c>
      <c r="F786">
        <v>197.89008597872453</v>
      </c>
    </row>
    <row r="787" spans="1:6" x14ac:dyDescent="0.4">
      <c r="A787">
        <v>183.4592472325312</v>
      </c>
      <c r="B787">
        <v>209.74914655671455</v>
      </c>
      <c r="C787">
        <v>212.86016413359903</v>
      </c>
      <c r="D787">
        <v>204.03028934670147</v>
      </c>
      <c r="E787">
        <v>167.87501004291698</v>
      </c>
      <c r="F787">
        <v>181.66695149848238</v>
      </c>
    </row>
    <row r="788" spans="1:6" x14ac:dyDescent="0.4">
      <c r="A788">
        <v>169.83369783265516</v>
      </c>
      <c r="B788">
        <v>194.73088792001363</v>
      </c>
      <c r="C788">
        <v>205.52140591025818</v>
      </c>
      <c r="D788">
        <v>192.37024894682691</v>
      </c>
      <c r="E788">
        <v>200.32819116313476</v>
      </c>
      <c r="F788">
        <v>218.07834451028612</v>
      </c>
    </row>
    <row r="789" spans="1:6" x14ac:dyDescent="0.4">
      <c r="A789">
        <v>188.47570168436505</v>
      </c>
      <c r="B789">
        <v>160.60905687045306</v>
      </c>
      <c r="C789">
        <v>225.72769517428242</v>
      </c>
      <c r="D789">
        <v>226.99293872865383</v>
      </c>
      <c r="E789">
        <v>205.81762833462562</v>
      </c>
      <c r="F789">
        <v>219.86591087188572</v>
      </c>
    </row>
    <row r="790" spans="1:6" x14ac:dyDescent="0.4">
      <c r="A790">
        <v>166.14014889928512</v>
      </c>
      <c r="B790">
        <v>206.7289420258021</v>
      </c>
      <c r="C790">
        <v>184.65132193814497</v>
      </c>
      <c r="D790">
        <v>162.14828570373356</v>
      </c>
      <c r="E790">
        <v>200.08949427865446</v>
      </c>
      <c r="F790">
        <v>157.55460986401886</v>
      </c>
    </row>
    <row r="791" spans="1:6" x14ac:dyDescent="0.4">
      <c r="A791">
        <v>190.14216882642359</v>
      </c>
      <c r="B791">
        <v>199.77585503074806</v>
      </c>
      <c r="C791">
        <v>199.26162672636565</v>
      </c>
      <c r="D791">
        <v>179.74700818303972</v>
      </c>
      <c r="E791">
        <v>227.92339728330262</v>
      </c>
      <c r="F791">
        <v>212.17899807670619</v>
      </c>
    </row>
    <row r="792" spans="1:6" x14ac:dyDescent="0.4">
      <c r="A792">
        <v>185.66686372214463</v>
      </c>
      <c r="B792">
        <v>209.92354216577951</v>
      </c>
      <c r="C792">
        <v>201.00637862487929</v>
      </c>
      <c r="D792">
        <v>204.69306087325094</v>
      </c>
      <c r="E792">
        <v>216.1370280693518</v>
      </c>
      <c r="F792">
        <v>178.63778844475746</v>
      </c>
    </row>
    <row r="793" spans="1:6" x14ac:dyDescent="0.4">
      <c r="A793">
        <v>181.52679836493917</v>
      </c>
      <c r="B793">
        <v>200.6006075636833</v>
      </c>
      <c r="C793">
        <v>201.8408627511235</v>
      </c>
      <c r="D793">
        <v>220.35799298027996</v>
      </c>
      <c r="E793">
        <v>223.16146492375992</v>
      </c>
      <c r="F793">
        <v>173.12074810906779</v>
      </c>
    </row>
    <row r="794" spans="1:6" x14ac:dyDescent="0.4">
      <c r="A794">
        <v>199.78197138261748</v>
      </c>
      <c r="B794">
        <v>213.81572474201676</v>
      </c>
      <c r="C794">
        <v>183.48075678222813</v>
      </c>
      <c r="D794">
        <v>209.82845449470915</v>
      </c>
      <c r="E794">
        <v>210.23622644424904</v>
      </c>
      <c r="F794">
        <v>229.94393071276136</v>
      </c>
    </row>
    <row r="795" spans="1:6" x14ac:dyDescent="0.4">
      <c r="A795">
        <v>164.06686477712356</v>
      </c>
      <c r="B795">
        <v>150.84290276281536</v>
      </c>
      <c r="C795">
        <v>203.69982444681227</v>
      </c>
      <c r="D795">
        <v>238.47526386380196</v>
      </c>
      <c r="E795">
        <v>193.62137259595329</v>
      </c>
      <c r="F795">
        <v>181.65299075481016</v>
      </c>
    </row>
    <row r="796" spans="1:6" x14ac:dyDescent="0.4">
      <c r="A796">
        <v>216.62056092754938</v>
      </c>
      <c r="B796">
        <v>179.99075276311487</v>
      </c>
      <c r="C796">
        <v>151.21106621809304</v>
      </c>
      <c r="D796">
        <v>196.64828465029132</v>
      </c>
      <c r="E796">
        <v>195.89786057185847</v>
      </c>
      <c r="F796">
        <v>206.57532837067265</v>
      </c>
    </row>
    <row r="797" spans="1:6" x14ac:dyDescent="0.4">
      <c r="A797">
        <v>177.58518475166056</v>
      </c>
      <c r="B797">
        <v>219.48119461303577</v>
      </c>
      <c r="C797">
        <v>214.40043888578657</v>
      </c>
      <c r="D797">
        <v>191.4670752332313</v>
      </c>
      <c r="E797">
        <v>205.48643583897501</v>
      </c>
      <c r="F797">
        <v>179.5312305650441</v>
      </c>
    </row>
    <row r="798" spans="1:6" x14ac:dyDescent="0.4">
      <c r="A798">
        <v>236.10348358051851</v>
      </c>
      <c r="B798">
        <v>170.43096300330944</v>
      </c>
      <c r="C798">
        <v>134.05654095113277</v>
      </c>
      <c r="D798">
        <v>193.59399680542992</v>
      </c>
      <c r="E798">
        <v>201.82703843165655</v>
      </c>
      <c r="F798">
        <v>192.36365511023905</v>
      </c>
    </row>
    <row r="799" spans="1:6" x14ac:dyDescent="0.4">
      <c r="A799">
        <v>166.72213455894962</v>
      </c>
      <c r="B799">
        <v>225.60218490543775</v>
      </c>
      <c r="C799">
        <v>227.9314917861484</v>
      </c>
      <c r="D799">
        <v>196.99225554650184</v>
      </c>
      <c r="E799">
        <v>212.83196979784407</v>
      </c>
      <c r="F799">
        <v>233.56844899826683</v>
      </c>
    </row>
    <row r="800" spans="1:6" x14ac:dyDescent="0.4">
      <c r="A800">
        <v>193.31475919461809</v>
      </c>
      <c r="B800">
        <v>187.93316535738995</v>
      </c>
      <c r="C800">
        <v>206.9528141466435</v>
      </c>
      <c r="D800">
        <v>185.63125700457022</v>
      </c>
      <c r="E800">
        <v>177.33398231503088</v>
      </c>
      <c r="F800">
        <v>204.75913566333475</v>
      </c>
    </row>
    <row r="801" spans="1:6" x14ac:dyDescent="0.4">
      <c r="A801">
        <v>205.26752046425827</v>
      </c>
      <c r="B801">
        <v>192.57061062962748</v>
      </c>
      <c r="C801">
        <v>187.15111360070296</v>
      </c>
      <c r="D801">
        <v>169.48554326081648</v>
      </c>
      <c r="E801">
        <v>205.63431967748329</v>
      </c>
      <c r="F801">
        <v>168.55112840421498</v>
      </c>
    </row>
    <row r="802" spans="1:6" x14ac:dyDescent="0.4">
      <c r="A802">
        <v>170.18685462535359</v>
      </c>
      <c r="B802">
        <v>206.55111307423795</v>
      </c>
      <c r="C802">
        <v>213.07539605477359</v>
      </c>
      <c r="D802">
        <v>217.33797034830786</v>
      </c>
      <c r="E802">
        <v>200.05279616743792</v>
      </c>
      <c r="F802">
        <v>229.72974471049383</v>
      </c>
    </row>
    <row r="803" spans="1:6" x14ac:dyDescent="0.4">
      <c r="A803">
        <v>174.38735590549186</v>
      </c>
      <c r="B803">
        <v>211.75990291812923</v>
      </c>
      <c r="C803">
        <v>197.56826127850218</v>
      </c>
      <c r="D803">
        <v>165.97216522786766</v>
      </c>
      <c r="E803">
        <v>211.69269125966821</v>
      </c>
      <c r="F803">
        <v>196.03528522129636</v>
      </c>
    </row>
    <row r="804" spans="1:6" x14ac:dyDescent="0.4">
      <c r="A804">
        <v>192.36201801977586</v>
      </c>
      <c r="B804">
        <v>189.74458321754355</v>
      </c>
      <c r="C804">
        <v>183.21682141977362</v>
      </c>
      <c r="D804">
        <v>216.82892616372555</v>
      </c>
      <c r="E804">
        <v>238.32064976450056</v>
      </c>
      <c r="F804">
        <v>201.6365902411053</v>
      </c>
    </row>
    <row r="805" spans="1:6" x14ac:dyDescent="0.4">
      <c r="A805">
        <v>179.7827513248194</v>
      </c>
      <c r="B805">
        <v>187.30868355778512</v>
      </c>
      <c r="C805">
        <v>219.92862053157296</v>
      </c>
      <c r="D805">
        <v>196.21145434502978</v>
      </c>
      <c r="E805">
        <v>182.16662788763642</v>
      </c>
      <c r="F805">
        <v>197.95777512190398</v>
      </c>
    </row>
    <row r="806" spans="1:6" x14ac:dyDescent="0.4">
      <c r="A806">
        <v>180.53108356543817</v>
      </c>
      <c r="B806">
        <v>194.01456989289727</v>
      </c>
      <c r="C806">
        <v>199.87530827638693</v>
      </c>
      <c r="D806">
        <v>164.70896803657524</v>
      </c>
      <c r="E806">
        <v>210.12649590848014</v>
      </c>
      <c r="F806">
        <v>203.82594862458063</v>
      </c>
    </row>
    <row r="807" spans="1:6" x14ac:dyDescent="0.4">
      <c r="A807">
        <v>219.86841198231559</v>
      </c>
      <c r="B807">
        <v>198.23594407644123</v>
      </c>
      <c r="C807">
        <v>194.69287104147952</v>
      </c>
      <c r="D807">
        <v>200.88843989942688</v>
      </c>
      <c r="E807">
        <v>227.3783371085301</v>
      </c>
      <c r="F807">
        <v>195.7806039674324</v>
      </c>
    </row>
    <row r="808" spans="1:6" x14ac:dyDescent="0.4">
      <c r="A808">
        <v>194.00015440187417</v>
      </c>
      <c r="B808">
        <v>228.85344656533562</v>
      </c>
      <c r="C808">
        <v>226.7851646640338</v>
      </c>
      <c r="D808">
        <v>217.46529960655607</v>
      </c>
      <c r="E808">
        <v>238.08363544521853</v>
      </c>
      <c r="F808">
        <v>179.8768840264529</v>
      </c>
    </row>
    <row r="809" spans="1:6" x14ac:dyDescent="0.4">
      <c r="A809">
        <v>190.52561179269105</v>
      </c>
      <c r="B809">
        <v>235.97160684876144</v>
      </c>
      <c r="C809">
        <v>189.45031620678492</v>
      </c>
      <c r="D809">
        <v>138.23585100471973</v>
      </c>
      <c r="E809">
        <v>210.08825165627059</v>
      </c>
      <c r="F809">
        <v>236.02581273298711</v>
      </c>
    </row>
    <row r="810" spans="1:6" x14ac:dyDescent="0.4">
      <c r="A810">
        <v>194.11049884656677</v>
      </c>
      <c r="B810">
        <v>174.24429238890298</v>
      </c>
      <c r="C810">
        <v>200.21955202100798</v>
      </c>
      <c r="D810">
        <v>211.46831891674083</v>
      </c>
      <c r="E810">
        <v>168.93511706730351</v>
      </c>
      <c r="F810">
        <v>215.89878593222238</v>
      </c>
    </row>
    <row r="811" spans="1:6" x14ac:dyDescent="0.4">
      <c r="A811">
        <v>212.94115463679191</v>
      </c>
      <c r="B811">
        <v>214.40839696442708</v>
      </c>
      <c r="C811">
        <v>208.73108092491748</v>
      </c>
      <c r="D811">
        <v>206.69333530822769</v>
      </c>
      <c r="E811">
        <v>196.27684701408725</v>
      </c>
      <c r="F811">
        <v>193.33253981603775</v>
      </c>
    </row>
    <row r="812" spans="1:6" x14ac:dyDescent="0.4">
      <c r="A812">
        <v>229.57822289317846</v>
      </c>
      <c r="B812">
        <v>197.27203885413473</v>
      </c>
      <c r="C812">
        <v>210.08997969620395</v>
      </c>
      <c r="D812">
        <v>226.38907972141169</v>
      </c>
      <c r="E812">
        <v>224.96935849194415</v>
      </c>
      <c r="F812">
        <v>169.98549249838106</v>
      </c>
    </row>
    <row r="813" spans="1:6" x14ac:dyDescent="0.4">
      <c r="A813">
        <v>204.30859472544398</v>
      </c>
      <c r="B813">
        <v>173.35671650944278</v>
      </c>
      <c r="C813">
        <v>193.54404280893505</v>
      </c>
      <c r="D813">
        <v>208.72771579452092</v>
      </c>
      <c r="E813">
        <v>185.31054643535754</v>
      </c>
      <c r="F813">
        <v>171.9503648520913</v>
      </c>
    </row>
    <row r="814" spans="1:6" x14ac:dyDescent="0.4">
      <c r="A814">
        <v>215.14408722869121</v>
      </c>
      <c r="B814">
        <v>226.11750460346229</v>
      </c>
      <c r="C814">
        <v>202.67855284619145</v>
      </c>
      <c r="D814">
        <v>237.31529432116076</v>
      </c>
      <c r="E814">
        <v>212.15503289131448</v>
      </c>
      <c r="F814">
        <v>207.46383648220217</v>
      </c>
    </row>
    <row r="815" spans="1:6" x14ac:dyDescent="0.4">
      <c r="A815">
        <v>180.51143847987987</v>
      </c>
      <c r="B815">
        <v>211.81997504318133</v>
      </c>
      <c r="C815">
        <v>195.62403445452219</v>
      </c>
      <c r="D815">
        <v>205.69484654988628</v>
      </c>
      <c r="E815">
        <v>205.88152033742517</v>
      </c>
      <c r="F815">
        <v>170.67516233073547</v>
      </c>
    </row>
    <row r="816" spans="1:6" x14ac:dyDescent="0.4">
      <c r="A816">
        <v>153.41167959850281</v>
      </c>
      <c r="B816">
        <v>208.43749603518518</v>
      </c>
      <c r="C816">
        <v>206.95117705618031</v>
      </c>
      <c r="D816">
        <v>194.71347109647468</v>
      </c>
      <c r="E816">
        <v>179.79548425064422</v>
      </c>
      <c r="F816">
        <v>164.87467797123827</v>
      </c>
    </row>
    <row r="817" spans="1:6" x14ac:dyDescent="0.4">
      <c r="A817">
        <v>202.08067376661347</v>
      </c>
      <c r="B817">
        <v>178.58353708579671</v>
      </c>
      <c r="C817">
        <v>219.47873897734098</v>
      </c>
      <c r="D817">
        <v>191.18806499609491</v>
      </c>
      <c r="E817">
        <v>197.55746102891862</v>
      </c>
      <c r="F817">
        <v>216.21128831175156</v>
      </c>
    </row>
    <row r="818" spans="1:6" x14ac:dyDescent="0.4">
      <c r="A818">
        <v>204.49199433205649</v>
      </c>
      <c r="B818">
        <v>197.5543687469326</v>
      </c>
      <c r="C818">
        <v>198.88023012317717</v>
      </c>
      <c r="D818">
        <v>227.57883521553595</v>
      </c>
      <c r="E818">
        <v>198.61197466088925</v>
      </c>
      <c r="F818">
        <v>195.9259866955108</v>
      </c>
    </row>
    <row r="819" spans="1:6" x14ac:dyDescent="0.4">
      <c r="A819">
        <v>202.04838670470053</v>
      </c>
      <c r="B819">
        <v>192.78657014656346</v>
      </c>
      <c r="C819">
        <v>207.48843831388513</v>
      </c>
      <c r="D819">
        <v>182.29827724571805</v>
      </c>
      <c r="E819">
        <v>237.35895006684586</v>
      </c>
      <c r="F819">
        <v>168.85308064520359</v>
      </c>
    </row>
    <row r="820" spans="1:6" x14ac:dyDescent="0.4">
      <c r="A820">
        <v>158.70384736917913</v>
      </c>
      <c r="B820">
        <v>192.13937371678185</v>
      </c>
      <c r="C820">
        <v>201.89002093975432</v>
      </c>
      <c r="D820">
        <v>203.1331410355051</v>
      </c>
      <c r="E820">
        <v>220.74712028843351</v>
      </c>
      <c r="F820">
        <v>233.14426066935994</v>
      </c>
    </row>
    <row r="821" spans="1:6" x14ac:dyDescent="0.4">
      <c r="A821">
        <v>174.64237821986899</v>
      </c>
      <c r="B821">
        <v>212.7849943964975</v>
      </c>
      <c r="C821">
        <v>210.64122443494853</v>
      </c>
      <c r="D821">
        <v>187.52500687260181</v>
      </c>
      <c r="E821">
        <v>199.34123025013832</v>
      </c>
      <c r="F821">
        <v>213.75169631501194</v>
      </c>
    </row>
    <row r="822" spans="1:6" x14ac:dyDescent="0.4">
      <c r="A822">
        <v>209.10795279196464</v>
      </c>
      <c r="B822">
        <v>211.27591531258076</v>
      </c>
      <c r="C822">
        <v>215.18487806606572</v>
      </c>
      <c r="D822">
        <v>217.43842403811868</v>
      </c>
      <c r="E822">
        <v>189.68696672818623</v>
      </c>
      <c r="F822">
        <v>216.16672307136469</v>
      </c>
    </row>
    <row r="823" spans="1:6" x14ac:dyDescent="0.4">
      <c r="A823">
        <v>209.16058979782974</v>
      </c>
      <c r="B823">
        <v>209.56174517341424</v>
      </c>
      <c r="C823">
        <v>163.90433807391673</v>
      </c>
      <c r="D823">
        <v>186.7536189412931</v>
      </c>
      <c r="E823">
        <v>173.76721694308799</v>
      </c>
      <c r="F823">
        <v>206.68039774609497</v>
      </c>
    </row>
    <row r="824" spans="1:6" x14ac:dyDescent="0.4">
      <c r="A824">
        <v>210.91721060220152</v>
      </c>
      <c r="B824">
        <v>191.83100953814574</v>
      </c>
      <c r="C824">
        <v>204.81581992062274</v>
      </c>
      <c r="D824">
        <v>206.31266630080063</v>
      </c>
      <c r="E824">
        <v>225.24866431485862</v>
      </c>
      <c r="F824">
        <v>190.51535723992856</v>
      </c>
    </row>
    <row r="825" spans="1:6" x14ac:dyDescent="0.4">
      <c r="A825">
        <v>224.40242496959399</v>
      </c>
      <c r="B825">
        <v>200.79348865256179</v>
      </c>
      <c r="C825">
        <v>204.23347046307754</v>
      </c>
      <c r="D825">
        <v>176.68523974425625</v>
      </c>
      <c r="E825">
        <v>155.7632690994069</v>
      </c>
      <c r="F825">
        <v>177.04076122317929</v>
      </c>
    </row>
    <row r="826" spans="1:6" x14ac:dyDescent="0.4">
      <c r="A826">
        <v>157.19881553668529</v>
      </c>
      <c r="B826">
        <v>195.02651917282492</v>
      </c>
      <c r="C826">
        <v>192.75389654940227</v>
      </c>
      <c r="D826">
        <v>215.95760750205955</v>
      </c>
      <c r="E826">
        <v>181.88477547955699</v>
      </c>
      <c r="F826">
        <v>211.24003574659582</v>
      </c>
    </row>
    <row r="827" spans="1:6" x14ac:dyDescent="0.4">
      <c r="A827">
        <v>182.57053448469378</v>
      </c>
      <c r="B827">
        <v>194.74514424946392</v>
      </c>
      <c r="C827">
        <v>217.2845375345787</v>
      </c>
      <c r="D827">
        <v>180.51880538696423</v>
      </c>
      <c r="E827">
        <v>220.26063157245517</v>
      </c>
      <c r="F827">
        <v>198.78523340157699</v>
      </c>
    </row>
    <row r="828" spans="1:6" x14ac:dyDescent="0.4">
      <c r="A828">
        <v>187.24313172715483</v>
      </c>
      <c r="B828">
        <v>189.34820268914336</v>
      </c>
      <c r="C828">
        <v>183.97497620317154</v>
      </c>
      <c r="D828">
        <v>189.79515112296212</v>
      </c>
      <c r="E828">
        <v>190.72711034386884</v>
      </c>
      <c r="F828">
        <v>198.13610429555411</v>
      </c>
    </row>
    <row r="829" spans="1:6" x14ac:dyDescent="0.4">
      <c r="A829">
        <v>211.72718384623295</v>
      </c>
      <c r="B829">
        <v>206.76782292430289</v>
      </c>
      <c r="C829">
        <v>178.25216269120574</v>
      </c>
      <c r="D829">
        <v>200.29299371817615</v>
      </c>
      <c r="E829">
        <v>196.61413312423974</v>
      </c>
      <c r="F829">
        <v>153.0344211962074</v>
      </c>
    </row>
    <row r="830" spans="1:6" x14ac:dyDescent="0.4">
      <c r="A830">
        <v>193.49083736888133</v>
      </c>
      <c r="B830">
        <v>151.87317836098373</v>
      </c>
      <c r="C830">
        <v>195.81189058517339</v>
      </c>
      <c r="D830">
        <v>187.92582118767314</v>
      </c>
      <c r="E830">
        <v>221.96743480453733</v>
      </c>
      <c r="F830">
        <v>224.71460902597755</v>
      </c>
    </row>
    <row r="831" spans="1:6" x14ac:dyDescent="0.4">
      <c r="A831">
        <v>171.36574165779166</v>
      </c>
      <c r="B831">
        <v>183.98129719134886</v>
      </c>
      <c r="C831">
        <v>214.38856997992843</v>
      </c>
      <c r="D831">
        <v>207.99966528575169</v>
      </c>
      <c r="E831">
        <v>202.97061433229828</v>
      </c>
      <c r="F831">
        <v>231.56528691761196</v>
      </c>
    </row>
    <row r="832" spans="1:6" x14ac:dyDescent="0.4">
      <c r="A832">
        <v>201.25462520372821</v>
      </c>
      <c r="B832">
        <v>161.39740687794983</v>
      </c>
      <c r="C832">
        <v>229.44643711089157</v>
      </c>
      <c r="D832">
        <v>163.9120687788818</v>
      </c>
      <c r="E832">
        <v>208.18397438706597</v>
      </c>
      <c r="F832">
        <v>190.20603809185559</v>
      </c>
    </row>
    <row r="833" spans="1:6" x14ac:dyDescent="0.4">
      <c r="A833">
        <v>185.98550519091077</v>
      </c>
      <c r="B833">
        <v>226.60617610672489</v>
      </c>
      <c r="C833">
        <v>208.76138983585406</v>
      </c>
      <c r="D833">
        <v>184.88237906713039</v>
      </c>
      <c r="E833">
        <v>181.73439053061884</v>
      </c>
      <c r="F833">
        <v>201.61510342877591</v>
      </c>
    </row>
    <row r="834" spans="1:6" x14ac:dyDescent="0.4">
      <c r="A834">
        <v>169.6945451432839</v>
      </c>
      <c r="B834">
        <v>198.65030986256897</v>
      </c>
      <c r="C834">
        <v>196.08362486469559</v>
      </c>
      <c r="D834">
        <v>238.87216735165566</v>
      </c>
      <c r="E834">
        <v>221.29736458300613</v>
      </c>
      <c r="F834">
        <v>224.44112396915443</v>
      </c>
    </row>
    <row r="835" spans="1:6" x14ac:dyDescent="0.4">
      <c r="A835">
        <v>193.53599378082436</v>
      </c>
      <c r="B835">
        <v>217.35356818244327</v>
      </c>
      <c r="C835">
        <v>197.46958110335981</v>
      </c>
      <c r="D835">
        <v>193.92171048384625</v>
      </c>
      <c r="E835">
        <v>196.97988641855773</v>
      </c>
      <c r="F835">
        <v>228.56622813851573</v>
      </c>
    </row>
    <row r="836" spans="1:6" x14ac:dyDescent="0.4">
      <c r="A836">
        <v>191.41007265279768</v>
      </c>
      <c r="B836">
        <v>199.25244082987774</v>
      </c>
      <c r="C836">
        <v>199.52183316054288</v>
      </c>
      <c r="D836">
        <v>215.16243628429947</v>
      </c>
      <c r="E836">
        <v>198.89250830165111</v>
      </c>
      <c r="F836">
        <v>217.5572949956404</v>
      </c>
    </row>
    <row r="837" spans="1:6" x14ac:dyDescent="0.4">
      <c r="A837">
        <v>208.2605765783228</v>
      </c>
      <c r="B837">
        <v>204.31487023888621</v>
      </c>
      <c r="C837">
        <v>219.62675924005453</v>
      </c>
      <c r="D837">
        <v>178.19959389744326</v>
      </c>
      <c r="E837">
        <v>180.14413904456887</v>
      </c>
      <c r="F837">
        <v>202.07146513275802</v>
      </c>
    </row>
    <row r="838" spans="1:6" x14ac:dyDescent="0.4">
      <c r="A838">
        <v>223.01258064107969</v>
      </c>
      <c r="B838">
        <v>198.9706338965334</v>
      </c>
      <c r="C838">
        <v>186.1668129597092</v>
      </c>
      <c r="D838">
        <v>201.30828539113281</v>
      </c>
      <c r="E838">
        <v>200.7644075594726</v>
      </c>
      <c r="F838">
        <v>221.17103576892987</v>
      </c>
    </row>
    <row r="839" spans="1:6" x14ac:dyDescent="0.4">
      <c r="A839">
        <v>245.94403435476124</v>
      </c>
      <c r="B839">
        <v>194.87015429622261</v>
      </c>
      <c r="C839">
        <v>195.72896740573924</v>
      </c>
      <c r="D839">
        <v>172.62557371868752</v>
      </c>
      <c r="E839">
        <v>166.16579664987512</v>
      </c>
      <c r="F839">
        <v>193.07806319848169</v>
      </c>
    </row>
    <row r="840" spans="1:6" x14ac:dyDescent="0.4">
      <c r="A840">
        <v>242.87721822038293</v>
      </c>
      <c r="B840">
        <v>193.60206857090816</v>
      </c>
      <c r="C840">
        <v>157.79871824197471</v>
      </c>
      <c r="D840">
        <v>198.22366589796729</v>
      </c>
      <c r="E840">
        <v>163.95090420264751</v>
      </c>
      <c r="F840">
        <v>235.70494300220162</v>
      </c>
    </row>
    <row r="841" spans="1:6" x14ac:dyDescent="0.4">
      <c r="A841">
        <v>206.35932337900158</v>
      </c>
      <c r="B841">
        <v>211.3728901851573</v>
      </c>
      <c r="C841">
        <v>199.92273842508439</v>
      </c>
      <c r="D841">
        <v>206.98855728842318</v>
      </c>
      <c r="E841">
        <v>189.66250132070854</v>
      </c>
      <c r="F841">
        <v>229.47808752651326</v>
      </c>
    </row>
    <row r="842" spans="1:6" x14ac:dyDescent="0.4">
      <c r="A842">
        <v>170.91954355710186</v>
      </c>
      <c r="B842">
        <v>193.34386302507482</v>
      </c>
      <c r="C842">
        <v>194.90967184101464</v>
      </c>
      <c r="D842">
        <v>213.67234290228225</v>
      </c>
      <c r="E842">
        <v>186.86962499050424</v>
      </c>
      <c r="F842">
        <v>223.73644747422077</v>
      </c>
    </row>
    <row r="843" spans="1:6" x14ac:dyDescent="0.4">
      <c r="A843">
        <v>206.41889528196771</v>
      </c>
      <c r="B843">
        <v>230.9174538415391</v>
      </c>
      <c r="C843">
        <v>206.53981260256842</v>
      </c>
      <c r="D843">
        <v>194.81162831216352</v>
      </c>
      <c r="E843">
        <v>226.92086127353832</v>
      </c>
      <c r="F843">
        <v>195.2188318275148</v>
      </c>
    </row>
    <row r="844" spans="1:6" x14ac:dyDescent="0.4">
      <c r="A844">
        <v>218.32372618082445</v>
      </c>
      <c r="B844">
        <v>193.66000338341109</v>
      </c>
      <c r="C844">
        <v>190.88017830217723</v>
      </c>
      <c r="D844">
        <v>173.72738107515033</v>
      </c>
      <c r="E844">
        <v>167.88610587827861</v>
      </c>
      <c r="F844">
        <v>200.37716745282523</v>
      </c>
    </row>
    <row r="845" spans="1:6" x14ac:dyDescent="0.4">
      <c r="A845">
        <v>184.44100128835998</v>
      </c>
      <c r="B845">
        <v>180.90370354475453</v>
      </c>
      <c r="C845">
        <v>209.03673935681581</v>
      </c>
      <c r="D845">
        <v>213.56625034532044</v>
      </c>
      <c r="E845">
        <v>186.34311850764789</v>
      </c>
      <c r="F845">
        <v>204.31800799560733</v>
      </c>
    </row>
    <row r="846" spans="1:6" x14ac:dyDescent="0.4">
      <c r="A846">
        <v>203.49766651197569</v>
      </c>
      <c r="B846">
        <v>209.84400685410947</v>
      </c>
      <c r="C846">
        <v>195.95097506244201</v>
      </c>
      <c r="D846">
        <v>202.66311417362886</v>
      </c>
      <c r="E846">
        <v>224.99273250577971</v>
      </c>
      <c r="F846">
        <v>244.63363438844681</v>
      </c>
    </row>
    <row r="847" spans="1:6" x14ac:dyDescent="0.4">
      <c r="A847">
        <v>219.88846634048969</v>
      </c>
      <c r="B847">
        <v>231.30217010038905</v>
      </c>
      <c r="C847">
        <v>252.84164217300713</v>
      </c>
      <c r="D847">
        <v>186.18040990550071</v>
      </c>
      <c r="E847">
        <v>189.27760316291824</v>
      </c>
      <c r="F847">
        <v>178.28253981424496</v>
      </c>
    </row>
    <row r="848" spans="1:6" x14ac:dyDescent="0.4">
      <c r="A848">
        <v>233.12616172479466</v>
      </c>
      <c r="B848">
        <v>144.17303241789341</v>
      </c>
      <c r="C848">
        <v>192.21699908957817</v>
      </c>
      <c r="D848">
        <v>195.47349034401122</v>
      </c>
      <c r="E848">
        <v>206.23551841272274</v>
      </c>
      <c r="F848">
        <v>183.42691469588317</v>
      </c>
    </row>
    <row r="849" spans="1:6" x14ac:dyDescent="0.4">
      <c r="A849">
        <v>171.85186657588929</v>
      </c>
      <c r="B849">
        <v>188.30369349889224</v>
      </c>
      <c r="C849">
        <v>206.97232280799653</v>
      </c>
      <c r="D849">
        <v>223.5456809605239</v>
      </c>
      <c r="E849">
        <v>179.57766026956961</v>
      </c>
      <c r="F849">
        <v>236.30830178735778</v>
      </c>
    </row>
    <row r="850" spans="1:6" x14ac:dyDescent="0.4">
      <c r="A850">
        <v>182.67094269976951</v>
      </c>
      <c r="B850">
        <v>192.42945705191232</v>
      </c>
      <c r="C850">
        <v>192.32743448374094</v>
      </c>
      <c r="D850">
        <v>195.51898781646742</v>
      </c>
      <c r="E850">
        <v>175.71630956372246</v>
      </c>
      <c r="F850">
        <v>211.34951617132174</v>
      </c>
    </row>
    <row r="851" spans="1:6" x14ac:dyDescent="0.4">
      <c r="A851">
        <v>184.98196873697452</v>
      </c>
      <c r="B851">
        <v>229.48718247353099</v>
      </c>
      <c r="C851">
        <v>159.18205968337134</v>
      </c>
      <c r="D851">
        <v>225.4261522059096</v>
      </c>
      <c r="E851">
        <v>168.01861925632693</v>
      </c>
      <c r="F851">
        <v>256.29262886941433</v>
      </c>
    </row>
    <row r="852" spans="1:6" x14ac:dyDescent="0.4">
      <c r="A852">
        <v>173.04885255289264</v>
      </c>
      <c r="B852">
        <v>172.40529410191812</v>
      </c>
      <c r="C852">
        <v>211.13985490519553</v>
      </c>
      <c r="D852">
        <v>185.50420059473254</v>
      </c>
      <c r="E852">
        <v>184.84368006756995</v>
      </c>
      <c r="F852">
        <v>213.62404873361811</v>
      </c>
    </row>
    <row r="853" spans="1:6" x14ac:dyDescent="0.4">
      <c r="A853">
        <v>207.67420260672225</v>
      </c>
      <c r="B853">
        <v>173.5376604803605</v>
      </c>
      <c r="C853">
        <v>176.83553374372423</v>
      </c>
      <c r="D853">
        <v>179.05269992770627</v>
      </c>
      <c r="E853">
        <v>206.77268872095738</v>
      </c>
      <c r="F853">
        <v>189.16969161655288</v>
      </c>
    </row>
    <row r="854" spans="1:6" x14ac:dyDescent="0.4">
      <c r="A854">
        <v>173.59991539269686</v>
      </c>
      <c r="B854">
        <v>197.01701653975761</v>
      </c>
      <c r="C854">
        <v>193.43435774790123</v>
      </c>
      <c r="D854">
        <v>201.82856183528202</v>
      </c>
      <c r="E854">
        <v>166.45028659258969</v>
      </c>
      <c r="F854">
        <v>193.35357188101625</v>
      </c>
    </row>
    <row r="855" spans="1:6" x14ac:dyDescent="0.4">
      <c r="A855">
        <v>212.05580701935105</v>
      </c>
      <c r="B855">
        <v>200.6648861017311</v>
      </c>
      <c r="C855">
        <v>203.82283360522706</v>
      </c>
      <c r="D855">
        <v>207.18896444595885</v>
      </c>
      <c r="E855">
        <v>206.79697222949471</v>
      </c>
      <c r="F855">
        <v>214.59143277315889</v>
      </c>
    </row>
    <row r="856" spans="1:6" x14ac:dyDescent="0.4">
      <c r="A856">
        <v>200.71236172516365</v>
      </c>
      <c r="B856">
        <v>222.25497155450284</v>
      </c>
      <c r="C856">
        <v>194.88279627257725</v>
      </c>
      <c r="D856">
        <v>195.64283825748134</v>
      </c>
      <c r="E856">
        <v>224.60333234921563</v>
      </c>
      <c r="F856">
        <v>191.6226670393371</v>
      </c>
    </row>
    <row r="857" spans="1:6" x14ac:dyDescent="0.4">
      <c r="A857">
        <v>202.0637571651605</v>
      </c>
      <c r="B857">
        <v>187.49526639585383</v>
      </c>
      <c r="C857">
        <v>209.42477527132723</v>
      </c>
      <c r="D857">
        <v>193.89124241133686</v>
      </c>
      <c r="E857">
        <v>217.28230927255936</v>
      </c>
      <c r="F857">
        <v>194.37841324834153</v>
      </c>
    </row>
    <row r="858" spans="1:6" x14ac:dyDescent="0.4">
      <c r="A858">
        <v>187.57884895894676</v>
      </c>
      <c r="B858">
        <v>205.82083430344937</v>
      </c>
      <c r="C858">
        <v>202.06837285077199</v>
      </c>
      <c r="D858">
        <v>206.18415469944011</v>
      </c>
      <c r="E858">
        <v>147.25803844630718</v>
      </c>
      <c r="F858">
        <v>222.69221113238018</v>
      </c>
    </row>
    <row r="859" spans="1:6" x14ac:dyDescent="0.4">
      <c r="A859">
        <v>169.38222466269508</v>
      </c>
      <c r="B859">
        <v>172.44094629422761</v>
      </c>
      <c r="C859">
        <v>217.41605046845507</v>
      </c>
      <c r="D859">
        <v>168.60897226724774</v>
      </c>
      <c r="E859">
        <v>182.25976014509797</v>
      </c>
      <c r="F859">
        <v>184.68620105995797</v>
      </c>
    </row>
    <row r="860" spans="1:6" x14ac:dyDescent="0.4">
      <c r="A860">
        <v>180.59734025446232</v>
      </c>
      <c r="B860">
        <v>213.50467755401041</v>
      </c>
      <c r="C860">
        <v>203.72626800526632</v>
      </c>
      <c r="D860">
        <v>194.77363417099696</v>
      </c>
      <c r="E860">
        <v>198.83273176237708</v>
      </c>
      <c r="F860">
        <v>216.62274371483363</v>
      </c>
    </row>
    <row r="861" spans="1:6" x14ac:dyDescent="0.4">
      <c r="A861">
        <v>164.36254150466993</v>
      </c>
      <c r="B861">
        <v>203.60337253368925</v>
      </c>
      <c r="C861">
        <v>177.20260580535978</v>
      </c>
      <c r="D861">
        <v>211.42689143307507</v>
      </c>
      <c r="E861">
        <v>199.56010015011998</v>
      </c>
      <c r="F861">
        <v>175.46819940907881</v>
      </c>
    </row>
    <row r="862" spans="1:6" x14ac:dyDescent="0.4">
      <c r="A862">
        <v>184.00448930624407</v>
      </c>
      <c r="B862">
        <v>180.08643160574138</v>
      </c>
      <c r="C862">
        <v>208.82710082805716</v>
      </c>
      <c r="D862">
        <v>185.31457094941288</v>
      </c>
      <c r="E862">
        <v>189.59247022867203</v>
      </c>
      <c r="F862">
        <v>185.57177605107427</v>
      </c>
    </row>
    <row r="863" spans="1:6" x14ac:dyDescent="0.4">
      <c r="A863">
        <v>189.28819877619389</v>
      </c>
      <c r="B863">
        <v>178.64588294760324</v>
      </c>
      <c r="C863">
        <v>180.53108356543817</v>
      </c>
      <c r="D863">
        <v>235.2620190824382</v>
      </c>
      <c r="E863">
        <v>219.39529283845332</v>
      </c>
      <c r="F863">
        <v>194.23821464006323</v>
      </c>
    </row>
    <row r="864" spans="1:6" x14ac:dyDescent="0.4">
      <c r="A864">
        <v>221.29199856426567</v>
      </c>
      <c r="B864">
        <v>206.98855728842318</v>
      </c>
      <c r="C864">
        <v>200.30829596653348</v>
      </c>
      <c r="D864">
        <v>196.53339273208985</v>
      </c>
      <c r="E864">
        <v>169.61714714416303</v>
      </c>
      <c r="F864">
        <v>195.55348040303215</v>
      </c>
    </row>
    <row r="865" spans="1:6" x14ac:dyDescent="0.4">
      <c r="A865">
        <v>211.13271537178662</v>
      </c>
      <c r="B865">
        <v>164.33261912898161</v>
      </c>
      <c r="C865">
        <v>178.38431227137335</v>
      </c>
      <c r="D865">
        <v>219.43453753483482</v>
      </c>
      <c r="E865">
        <v>200.35420271160547</v>
      </c>
      <c r="F865">
        <v>196.52409314876422</v>
      </c>
    </row>
    <row r="866" spans="1:6" x14ac:dyDescent="0.4">
      <c r="A866">
        <v>210.60070644598454</v>
      </c>
      <c r="B866">
        <v>207.9681740317028</v>
      </c>
      <c r="C866">
        <v>190.4725427768426</v>
      </c>
      <c r="D866">
        <v>217.91322574717924</v>
      </c>
      <c r="E866">
        <v>185.21016095764935</v>
      </c>
      <c r="F866">
        <v>209.14360498427413</v>
      </c>
    </row>
    <row r="867" spans="1:6" x14ac:dyDescent="0.4">
      <c r="A867">
        <v>200.49958543968387</v>
      </c>
      <c r="B867">
        <v>186.33345512644155</v>
      </c>
      <c r="C867">
        <v>202.42096120928181</v>
      </c>
      <c r="D867">
        <v>228.53648766176775</v>
      </c>
      <c r="E867">
        <v>157.46693457476795</v>
      </c>
      <c r="F867">
        <v>196.1428784445161</v>
      </c>
    </row>
    <row r="868" spans="1:6" x14ac:dyDescent="0.4">
      <c r="A868">
        <v>205.62636159884278</v>
      </c>
      <c r="B868">
        <v>227.52349246293306</v>
      </c>
      <c r="C868">
        <v>206.81320670992136</v>
      </c>
      <c r="D868">
        <v>194.29239778692136</v>
      </c>
      <c r="E868">
        <v>199.47285687085241</v>
      </c>
      <c r="F868">
        <v>191.0479118625517</v>
      </c>
    </row>
    <row r="869" spans="1:6" x14ac:dyDescent="0.4">
      <c r="A869">
        <v>181.0216195328394</v>
      </c>
      <c r="B869">
        <v>210.90477326215478</v>
      </c>
      <c r="C869">
        <v>239.0045897802338</v>
      </c>
      <c r="D869">
        <v>217.52810021571349</v>
      </c>
      <c r="E869">
        <v>175.46497070288751</v>
      </c>
      <c r="F869">
        <v>178.59440554748289</v>
      </c>
    </row>
    <row r="870" spans="1:6" x14ac:dyDescent="0.4">
      <c r="A870">
        <v>210.01708369585685</v>
      </c>
      <c r="B870">
        <v>187.37598616571631</v>
      </c>
      <c r="C870">
        <v>226.3526089838706</v>
      </c>
      <c r="D870">
        <v>191.75774973991793</v>
      </c>
      <c r="E870">
        <v>178.86907294741832</v>
      </c>
      <c r="F870">
        <v>191.82268766162451</v>
      </c>
    </row>
    <row r="871" spans="1:6" x14ac:dyDescent="0.4">
      <c r="A871">
        <v>206.06710273132194</v>
      </c>
      <c r="B871">
        <v>204.36655227531446</v>
      </c>
      <c r="C871">
        <v>204.47630554845091</v>
      </c>
      <c r="D871">
        <v>197.60216269351076</v>
      </c>
      <c r="E871">
        <v>149.73550201393664</v>
      </c>
      <c r="F871">
        <v>178.72955646016635</v>
      </c>
    </row>
    <row r="872" spans="1:6" x14ac:dyDescent="0.4">
      <c r="A872">
        <v>177.65385160164442</v>
      </c>
      <c r="B872">
        <v>170.17293935641646</v>
      </c>
      <c r="C872">
        <v>213.09053914155811</v>
      </c>
      <c r="D872">
        <v>183.89685060828924</v>
      </c>
      <c r="E872">
        <v>250.6704964209348</v>
      </c>
      <c r="F872">
        <v>204.71193288831273</v>
      </c>
    </row>
    <row r="873" spans="1:6" x14ac:dyDescent="0.4">
      <c r="A873">
        <v>230.19977157237008</v>
      </c>
      <c r="B873">
        <v>161.81268215877935</v>
      </c>
      <c r="C873">
        <v>189.624006957456</v>
      </c>
      <c r="D873">
        <v>204.70722625323106</v>
      </c>
      <c r="E873">
        <v>202.58748968917644</v>
      </c>
      <c r="F873">
        <v>181.14844856900163</v>
      </c>
    </row>
    <row r="874" spans="1:6" x14ac:dyDescent="0.4">
      <c r="A874">
        <v>191.91240931395441</v>
      </c>
      <c r="B874">
        <v>207.9565779742552</v>
      </c>
      <c r="C874">
        <v>240.49179551657289</v>
      </c>
      <c r="D874">
        <v>202.91493051918224</v>
      </c>
      <c r="E874">
        <v>209.54973984335084</v>
      </c>
      <c r="F874">
        <v>208.48267518449575</v>
      </c>
    </row>
    <row r="875" spans="1:6" x14ac:dyDescent="0.4">
      <c r="A875">
        <v>189.70442902646028</v>
      </c>
      <c r="B875">
        <v>181.72047526168171</v>
      </c>
      <c r="C875">
        <v>167.25382516160607</v>
      </c>
      <c r="D875">
        <v>215.60047167004086</v>
      </c>
      <c r="E875">
        <v>200.90528828877723</v>
      </c>
      <c r="F875">
        <v>178.78603608114645</v>
      </c>
    </row>
    <row r="876" spans="1:6" x14ac:dyDescent="0.4">
      <c r="A876">
        <v>194.44999048137106</v>
      </c>
      <c r="B876">
        <v>225.21474016248249</v>
      </c>
      <c r="C876">
        <v>188.61092080915114</v>
      </c>
      <c r="D876">
        <v>246.79823177866638</v>
      </c>
      <c r="E876">
        <v>148.36252881214023</v>
      </c>
      <c r="F876">
        <v>219.41489244927652</v>
      </c>
    </row>
    <row r="877" spans="1:6" x14ac:dyDescent="0.4">
      <c r="A877">
        <v>195.98064732708735</v>
      </c>
      <c r="B877">
        <v>221.74228939111345</v>
      </c>
      <c r="C877">
        <v>181.27686922089197</v>
      </c>
      <c r="D877">
        <v>176.30989128083456</v>
      </c>
      <c r="E877">
        <v>214.24032234353945</v>
      </c>
      <c r="F877">
        <v>202.04838670470053</v>
      </c>
    </row>
    <row r="878" spans="1:6" x14ac:dyDescent="0.4">
      <c r="A878">
        <v>181.43753145996016</v>
      </c>
      <c r="B878">
        <v>202.05607193493051</v>
      </c>
      <c r="C878">
        <v>203.00310603051912</v>
      </c>
      <c r="D878">
        <v>224.23262230877299</v>
      </c>
      <c r="E878">
        <v>174.2337877250975</v>
      </c>
      <c r="F878">
        <v>192.07154814939713</v>
      </c>
    </row>
    <row r="879" spans="1:6" x14ac:dyDescent="0.4">
      <c r="A879">
        <v>169.78112903889269</v>
      </c>
      <c r="B879">
        <v>210.71355200110702</v>
      </c>
      <c r="C879">
        <v>192.81430973496754</v>
      </c>
      <c r="D879">
        <v>189.00279933877755</v>
      </c>
      <c r="E879">
        <v>198.08078428031877</v>
      </c>
      <c r="F879">
        <v>203.5240873330622</v>
      </c>
    </row>
    <row r="880" spans="1:6" x14ac:dyDescent="0.4">
      <c r="A880">
        <v>191.76943674683571</v>
      </c>
      <c r="B880">
        <v>193.92330209957436</v>
      </c>
      <c r="C880">
        <v>216.58172550378367</v>
      </c>
      <c r="D880">
        <v>208.52119228511583</v>
      </c>
      <c r="E880">
        <v>163.31152942730114</v>
      </c>
      <c r="F880">
        <v>202.08374331123196</v>
      </c>
    </row>
    <row r="881" spans="1:6" x14ac:dyDescent="0.4">
      <c r="A881">
        <v>170.98102539894171</v>
      </c>
      <c r="B881">
        <v>176.53062564495485</v>
      </c>
      <c r="C881">
        <v>176.0329956188798</v>
      </c>
      <c r="D881">
        <v>162.59721228852868</v>
      </c>
      <c r="E881">
        <v>179.99580045870971</v>
      </c>
      <c r="F881">
        <v>228.9708623313345</v>
      </c>
    </row>
    <row r="882" spans="1:6" x14ac:dyDescent="0.4">
      <c r="A882">
        <v>192.33568814815953</v>
      </c>
      <c r="B882">
        <v>220.85484993585851</v>
      </c>
      <c r="C882">
        <v>208.07926880952436</v>
      </c>
      <c r="D882">
        <v>229.09810064011253</v>
      </c>
      <c r="E882">
        <v>212.26565018441761</v>
      </c>
      <c r="F882">
        <v>234.95497367111966</v>
      </c>
    </row>
    <row r="883" spans="1:6" x14ac:dyDescent="0.4">
      <c r="A883">
        <v>195.71646185358986</v>
      </c>
      <c r="B883">
        <v>230.43624019483104</v>
      </c>
      <c r="C883">
        <v>186.67731233581435</v>
      </c>
      <c r="D883">
        <v>202.21916707232594</v>
      </c>
      <c r="E883">
        <v>217.53032847773284</v>
      </c>
      <c r="F883">
        <v>199.9487499735551</v>
      </c>
    </row>
    <row r="884" spans="1:6" x14ac:dyDescent="0.4">
      <c r="A884">
        <v>213.9032636070624</v>
      </c>
      <c r="B884">
        <v>180.01849235151894</v>
      </c>
      <c r="C884">
        <v>198.56136128073558</v>
      </c>
      <c r="D884">
        <v>191.86923105298774</v>
      </c>
      <c r="E884">
        <v>210.77187334885821</v>
      </c>
      <c r="F884">
        <v>247.38540155813098</v>
      </c>
    </row>
    <row r="885" spans="1:6" x14ac:dyDescent="0.4">
      <c r="A885">
        <v>205.51503944734577</v>
      </c>
      <c r="B885">
        <v>162.55319274496287</v>
      </c>
      <c r="C885">
        <v>191.36475707928184</v>
      </c>
      <c r="D885">
        <v>166.0629327991046</v>
      </c>
      <c r="E885">
        <v>204.07869720220333</v>
      </c>
      <c r="F885">
        <v>222.68639036628883</v>
      </c>
    </row>
    <row r="886" spans="1:6" x14ac:dyDescent="0.4">
      <c r="A886">
        <v>169.30300767417066</v>
      </c>
      <c r="B886">
        <v>201.11515419121133</v>
      </c>
      <c r="C886">
        <v>223.50902832404245</v>
      </c>
      <c r="D886">
        <v>204.76857167086564</v>
      </c>
      <c r="E886">
        <v>204.56261659564916</v>
      </c>
      <c r="F886">
        <v>181.88018253131304</v>
      </c>
    </row>
    <row r="887" spans="1:6" x14ac:dyDescent="0.4">
      <c r="A887">
        <v>181.55722096271347</v>
      </c>
      <c r="B887">
        <v>219.38797140610404</v>
      </c>
      <c r="C887">
        <v>202.86854628939182</v>
      </c>
      <c r="D887">
        <v>235.37115844665095</v>
      </c>
      <c r="E887">
        <v>204.74497028335463</v>
      </c>
      <c r="F887">
        <v>234.16516847210005</v>
      </c>
    </row>
    <row r="888" spans="1:6" x14ac:dyDescent="0.4">
      <c r="A888">
        <v>183.31882125057746</v>
      </c>
      <c r="B888">
        <v>206.75161118124379</v>
      </c>
      <c r="C888">
        <v>219.56987034645863</v>
      </c>
      <c r="D888">
        <v>186.48763721575961</v>
      </c>
      <c r="E888">
        <v>226.9397787633352</v>
      </c>
      <c r="F888">
        <v>215.90087777003646</v>
      </c>
    </row>
    <row r="889" spans="1:6" x14ac:dyDescent="0.4">
      <c r="A889">
        <v>194.03535184683278</v>
      </c>
      <c r="B889">
        <v>158.10539985541254</v>
      </c>
      <c r="C889">
        <v>169.1430275561288</v>
      </c>
      <c r="D889">
        <v>228.49001248250715</v>
      </c>
      <c r="E889">
        <v>192.10961050266633</v>
      </c>
      <c r="F889">
        <v>205.35628714715131</v>
      </c>
    </row>
    <row r="890" spans="1:6" x14ac:dyDescent="0.4">
      <c r="A890">
        <v>171.23295543133281</v>
      </c>
      <c r="B890">
        <v>227.40175659710076</v>
      </c>
      <c r="C890">
        <v>182.28468029992655</v>
      </c>
      <c r="D890">
        <v>223.85131665505469</v>
      </c>
      <c r="E890">
        <v>171.96264303056523</v>
      </c>
      <c r="F890">
        <v>207.67256551625906</v>
      </c>
    </row>
    <row r="891" spans="1:6" x14ac:dyDescent="0.4">
      <c r="A891">
        <v>229.36976670753211</v>
      </c>
      <c r="B891">
        <v>185.3765984880738</v>
      </c>
      <c r="C891">
        <v>173.48249962669797</v>
      </c>
      <c r="D891">
        <v>175.62972566811368</v>
      </c>
      <c r="E891">
        <v>161.5052729495801</v>
      </c>
      <c r="F891">
        <v>202.45331648329739</v>
      </c>
    </row>
    <row r="892" spans="1:6" x14ac:dyDescent="0.4">
      <c r="A892">
        <v>176.21089278254658</v>
      </c>
      <c r="B892">
        <v>210.22576725517865</v>
      </c>
      <c r="C892">
        <v>203.08823473460507</v>
      </c>
      <c r="D892">
        <v>190.02798176661599</v>
      </c>
      <c r="E892">
        <v>172.65285855974071</v>
      </c>
      <c r="F892">
        <v>161.70809026807547</v>
      </c>
    </row>
    <row r="893" spans="1:6" x14ac:dyDescent="0.4">
      <c r="A893">
        <v>224.57727532600984</v>
      </c>
      <c r="B893">
        <v>184.57933543249965</v>
      </c>
      <c r="C893">
        <v>160.91319189872593</v>
      </c>
      <c r="D893">
        <v>172.01975929783657</v>
      </c>
      <c r="E893">
        <v>196.86219780414831</v>
      </c>
      <c r="F893">
        <v>199.59222805046011</v>
      </c>
    </row>
    <row r="894" spans="1:6" x14ac:dyDescent="0.4">
      <c r="A894">
        <v>193.44888692576205</v>
      </c>
      <c r="B894">
        <v>221.47626219084486</v>
      </c>
      <c r="C894">
        <v>214.05560396960936</v>
      </c>
      <c r="D894">
        <v>186.8449322093511</v>
      </c>
      <c r="E894">
        <v>219.17610461532604</v>
      </c>
      <c r="F894">
        <v>196.7196345096454</v>
      </c>
    </row>
    <row r="895" spans="1:6" x14ac:dyDescent="0.4">
      <c r="A895">
        <v>202.50884113484062</v>
      </c>
      <c r="B895">
        <v>180.76809788472019</v>
      </c>
      <c r="C895">
        <v>210.3899992609513</v>
      </c>
      <c r="D895">
        <v>206.56241354590748</v>
      </c>
      <c r="E895">
        <v>213.46434146398678</v>
      </c>
      <c r="F895">
        <v>212.16058080899529</v>
      </c>
    </row>
    <row r="896" spans="1:6" x14ac:dyDescent="0.4">
      <c r="A896">
        <v>163.33626768318936</v>
      </c>
      <c r="B896">
        <v>173.53033904801123</v>
      </c>
      <c r="C896">
        <v>194.67859197466169</v>
      </c>
      <c r="D896">
        <v>191.48383267311146</v>
      </c>
      <c r="E896">
        <v>205.53570771444356</v>
      </c>
      <c r="F896">
        <v>174.65261003526393</v>
      </c>
    </row>
    <row r="897" spans="1:6" x14ac:dyDescent="0.4">
      <c r="A897">
        <v>194.15363163279835</v>
      </c>
      <c r="B897">
        <v>206.26605469733477</v>
      </c>
      <c r="C897">
        <v>162.20303728478029</v>
      </c>
      <c r="D897">
        <v>218.29812390496954</v>
      </c>
      <c r="E897">
        <v>217.35802470648196</v>
      </c>
      <c r="F897">
        <v>174.82245817082003</v>
      </c>
    </row>
    <row r="898" spans="1:6" x14ac:dyDescent="0.4">
      <c r="A898">
        <v>229.58731784019619</v>
      </c>
      <c r="B898">
        <v>190.6503944657743</v>
      </c>
      <c r="C898">
        <v>244.83918019104749</v>
      </c>
      <c r="D898">
        <v>207.58041096560191</v>
      </c>
      <c r="E898">
        <v>208.57148734212387</v>
      </c>
      <c r="F898">
        <v>179.93263605167158</v>
      </c>
    </row>
    <row r="899" spans="1:6" x14ac:dyDescent="0.4">
      <c r="A899">
        <v>227.38615876296535</v>
      </c>
      <c r="B899">
        <v>218.99279595818371</v>
      </c>
      <c r="C899">
        <v>194.19512732856674</v>
      </c>
      <c r="D899">
        <v>213.87793417961802</v>
      </c>
      <c r="E899">
        <v>183.09026523202192</v>
      </c>
      <c r="F899">
        <v>209.22859726415481</v>
      </c>
    </row>
    <row r="900" spans="1:6" x14ac:dyDescent="0.4">
      <c r="A900">
        <v>227.39784576988313</v>
      </c>
      <c r="B900">
        <v>194.84800810023444</v>
      </c>
      <c r="C900">
        <v>184.62872099480592</v>
      </c>
      <c r="D900">
        <v>221.62664713978302</v>
      </c>
      <c r="E900">
        <v>191.37985469133127</v>
      </c>
      <c r="F900">
        <v>175.01058714988176</v>
      </c>
    </row>
    <row r="901" spans="1:6" x14ac:dyDescent="0.4">
      <c r="A901">
        <v>206.37701305095106</v>
      </c>
      <c r="B901">
        <v>218.42872734414414</v>
      </c>
      <c r="C901">
        <v>208.98592134035425</v>
      </c>
      <c r="D901">
        <v>181.71115294098854</v>
      </c>
      <c r="E901">
        <v>217.87441306078108</v>
      </c>
      <c r="F901">
        <v>228.71547621907666</v>
      </c>
    </row>
    <row r="902" spans="1:6" x14ac:dyDescent="0.4">
      <c r="A902">
        <v>206.58178578305524</v>
      </c>
      <c r="B902">
        <v>210.18916009343229</v>
      </c>
      <c r="C902">
        <v>205.34200808033347</v>
      </c>
      <c r="D902">
        <v>175.66828824346885</v>
      </c>
      <c r="E902">
        <v>210.00494194158819</v>
      </c>
      <c r="F902">
        <v>211.20424713008106</v>
      </c>
    </row>
    <row r="903" spans="1:6" x14ac:dyDescent="0.4">
      <c r="A903">
        <v>210.28856786433607</v>
      </c>
      <c r="B903">
        <v>177.21724867005832</v>
      </c>
      <c r="C903">
        <v>205.88629518460948</v>
      </c>
      <c r="D903">
        <v>200.72459442890249</v>
      </c>
      <c r="E903">
        <v>175.14360075001605</v>
      </c>
      <c r="F903">
        <v>218.48261490522418</v>
      </c>
    </row>
    <row r="904" spans="1:6" x14ac:dyDescent="0.4">
      <c r="A904">
        <v>206.16328179603443</v>
      </c>
      <c r="B904">
        <v>206.16169018030632</v>
      </c>
      <c r="C904">
        <v>186.0382558836136</v>
      </c>
      <c r="D904">
        <v>204.19904608861543</v>
      </c>
      <c r="E904">
        <v>185.61738721036818</v>
      </c>
      <c r="F904">
        <v>223.6962478084024</v>
      </c>
    </row>
    <row r="905" spans="1:6" x14ac:dyDescent="0.4">
      <c r="A905">
        <v>213.18546765105566</v>
      </c>
      <c r="B905">
        <v>195.37610619881889</v>
      </c>
      <c r="C905">
        <v>182.57949300750624</v>
      </c>
      <c r="D905">
        <v>196.11170551361283</v>
      </c>
      <c r="E905">
        <v>215.53416950628161</v>
      </c>
      <c r="F905">
        <v>208.70920757733984</v>
      </c>
    </row>
    <row r="906" spans="1:6" x14ac:dyDescent="0.4">
      <c r="A906">
        <v>187.76202119188383</v>
      </c>
      <c r="B906">
        <v>211.97702204080997</v>
      </c>
      <c r="C906">
        <v>229.05408109654672</v>
      </c>
      <c r="D906">
        <v>171.25014488119632</v>
      </c>
      <c r="E906">
        <v>200.66947904997505</v>
      </c>
      <c r="F906">
        <v>206.25159373157658</v>
      </c>
    </row>
    <row r="907" spans="1:6" x14ac:dyDescent="0.4">
      <c r="A907">
        <v>189.67996361898258</v>
      </c>
      <c r="B907">
        <v>225.73469828348607</v>
      </c>
      <c r="C907">
        <v>210.50925675372127</v>
      </c>
      <c r="D907">
        <v>199.69477357808501</v>
      </c>
      <c r="E907">
        <v>176.58233041875064</v>
      </c>
      <c r="F907">
        <v>236.77105269161984</v>
      </c>
    </row>
    <row r="908" spans="1:6" x14ac:dyDescent="0.4">
      <c r="A908">
        <v>199.96557562553789</v>
      </c>
      <c r="B908">
        <v>196.75064827897586</v>
      </c>
      <c r="C908">
        <v>188.97965269861743</v>
      </c>
      <c r="D908">
        <v>197.16235379310092</v>
      </c>
      <c r="E908">
        <v>182.98944774433039</v>
      </c>
      <c r="F908">
        <v>210.09520929073915</v>
      </c>
    </row>
    <row r="909" spans="1:6" x14ac:dyDescent="0.4">
      <c r="A909">
        <v>186.63529368059244</v>
      </c>
      <c r="B909">
        <v>243.26575435698032</v>
      </c>
      <c r="C909">
        <v>195.92910171486437</v>
      </c>
      <c r="D909">
        <v>177.903462422546</v>
      </c>
      <c r="E909">
        <v>209.28821464185603</v>
      </c>
      <c r="F909">
        <v>185.45044945785776</v>
      </c>
    </row>
    <row r="910" spans="1:6" x14ac:dyDescent="0.4">
      <c r="A910">
        <v>212.62028490600642</v>
      </c>
      <c r="B910">
        <v>166.06939021148719</v>
      </c>
      <c r="C910">
        <v>184.62462826864794</v>
      </c>
      <c r="D910">
        <v>185.04881659755483</v>
      </c>
      <c r="E910">
        <v>203.7511881600949</v>
      </c>
      <c r="F910">
        <v>160.59850673191249</v>
      </c>
    </row>
    <row r="911" spans="1:6" x14ac:dyDescent="0.4">
      <c r="A911">
        <v>229.9673956760671</v>
      </c>
      <c r="B911">
        <v>212.58854354091454</v>
      </c>
      <c r="C911">
        <v>191.2621888142894</v>
      </c>
      <c r="D911">
        <v>187.90931385883596</v>
      </c>
      <c r="E911">
        <v>202.44715465669287</v>
      </c>
      <c r="F911">
        <v>168.58796293963678</v>
      </c>
    </row>
    <row r="912" spans="1:6" x14ac:dyDescent="0.4">
      <c r="A912">
        <v>174.07867340371013</v>
      </c>
      <c r="B912">
        <v>164.42975316313095</v>
      </c>
      <c r="C912">
        <v>187.05884536320809</v>
      </c>
      <c r="D912">
        <v>190.72201717353892</v>
      </c>
      <c r="E912">
        <v>225.93196768430062</v>
      </c>
      <c r="F912">
        <v>200.59908416005783</v>
      </c>
    </row>
    <row r="913" spans="1:6" x14ac:dyDescent="0.4">
      <c r="A913">
        <v>178.89849510102067</v>
      </c>
      <c r="B913">
        <v>216.54507286730222</v>
      </c>
      <c r="C913">
        <v>223.46937435504515</v>
      </c>
      <c r="D913">
        <v>234.64210749370977</v>
      </c>
      <c r="E913">
        <v>230.00977812916972</v>
      </c>
      <c r="F913">
        <v>187.96984073123895</v>
      </c>
    </row>
    <row r="914" spans="1:6" x14ac:dyDescent="0.4">
      <c r="A914">
        <v>187.31432242493611</v>
      </c>
      <c r="B914">
        <v>192.00365436990978</v>
      </c>
      <c r="C914">
        <v>183.66088220791426</v>
      </c>
      <c r="D914">
        <v>162.86642272025347</v>
      </c>
      <c r="E914">
        <v>206.14563759882003</v>
      </c>
      <c r="F914">
        <v>187.70479123777477</v>
      </c>
    </row>
    <row r="915" spans="1:6" x14ac:dyDescent="0.4">
      <c r="A915">
        <v>214.23045432602521</v>
      </c>
      <c r="B915">
        <v>195.69922692899127</v>
      </c>
      <c r="C915">
        <v>185.26441231661011</v>
      </c>
      <c r="D915">
        <v>197.99467786942841</v>
      </c>
      <c r="E915">
        <v>185.30652192130219</v>
      </c>
      <c r="F915">
        <v>203.5240873330622</v>
      </c>
    </row>
    <row r="916" spans="1:6" x14ac:dyDescent="0.4">
      <c r="A916">
        <v>148.05693859234452</v>
      </c>
      <c r="B916">
        <v>206.37378434475977</v>
      </c>
      <c r="C916">
        <v>208.23390564619331</v>
      </c>
      <c r="D916">
        <v>192.85835201590089</v>
      </c>
      <c r="E916">
        <v>222.36902219010517</v>
      </c>
      <c r="F916">
        <v>231.02913979091682</v>
      </c>
    </row>
    <row r="917" spans="1:6" x14ac:dyDescent="0.4">
      <c r="A917">
        <v>180.57528500794433</v>
      </c>
      <c r="B917">
        <v>251.55161488801241</v>
      </c>
      <c r="C917">
        <v>139.5397026091814</v>
      </c>
      <c r="D917">
        <v>232.67623469582759</v>
      </c>
      <c r="E917">
        <v>192.87792888935655</v>
      </c>
      <c r="F917">
        <v>194.88122739421669</v>
      </c>
    </row>
    <row r="918" spans="1:6" x14ac:dyDescent="0.4">
      <c r="A918">
        <v>220.40942490566522</v>
      </c>
      <c r="B918">
        <v>180.68287823116407</v>
      </c>
      <c r="C918">
        <v>209.09435584617313</v>
      </c>
      <c r="D918">
        <v>221.84478944400325</v>
      </c>
      <c r="E918">
        <v>188.98679223202635</v>
      </c>
      <c r="F918">
        <v>179.79803083580919</v>
      </c>
    </row>
    <row r="919" spans="1:6" x14ac:dyDescent="0.4">
      <c r="A919">
        <v>186.38559191022068</v>
      </c>
      <c r="B919">
        <v>251.55161488801241</v>
      </c>
      <c r="C919">
        <v>229.58731784019619</v>
      </c>
      <c r="D919">
        <v>193.0325657260255</v>
      </c>
      <c r="E919">
        <v>201.88847479876131</v>
      </c>
      <c r="F919">
        <v>200.81340658653062</v>
      </c>
    </row>
    <row r="920" spans="1:6" x14ac:dyDescent="0.4">
      <c r="A920">
        <v>218.01167854864616</v>
      </c>
      <c r="B920">
        <v>200.09868017514236</v>
      </c>
      <c r="C920">
        <v>190.11279214755632</v>
      </c>
      <c r="D920">
        <v>227.91121005429886</v>
      </c>
      <c r="E920">
        <v>204.87098077428527</v>
      </c>
      <c r="F920">
        <v>213.4125912154559</v>
      </c>
    </row>
    <row r="921" spans="1:6" x14ac:dyDescent="0.4">
      <c r="A921">
        <v>180.26896719238721</v>
      </c>
      <c r="B921">
        <v>201.42024418892106</v>
      </c>
      <c r="C921">
        <v>197.82698978378903</v>
      </c>
      <c r="D921">
        <v>202.66620645561488</v>
      </c>
      <c r="E921">
        <v>184.98601598839741</v>
      </c>
      <c r="F921">
        <v>261.08020897954702</v>
      </c>
    </row>
    <row r="922" spans="1:6" x14ac:dyDescent="0.4">
      <c r="A922">
        <v>214.5176727528451</v>
      </c>
      <c r="B922">
        <v>190.85810031829169</v>
      </c>
      <c r="C922">
        <v>185.49624251609202</v>
      </c>
      <c r="D922">
        <v>214.57947291783057</v>
      </c>
      <c r="E922">
        <v>219.1930666915141</v>
      </c>
      <c r="F922">
        <v>215.86313373991288</v>
      </c>
    </row>
    <row r="923" spans="1:6" x14ac:dyDescent="0.4">
      <c r="A923">
        <v>203.49455149262212</v>
      </c>
      <c r="B923">
        <v>200.15834302757867</v>
      </c>
      <c r="C923">
        <v>208.97239260666538</v>
      </c>
      <c r="D923">
        <v>188.56592355878092</v>
      </c>
      <c r="E923">
        <v>199.3136725606746</v>
      </c>
      <c r="F923">
        <v>172.84257915453054</v>
      </c>
    </row>
    <row r="924" spans="1:6" x14ac:dyDescent="0.4">
      <c r="A924">
        <v>184.72721927100793</v>
      </c>
      <c r="B924">
        <v>217.59785845933948</v>
      </c>
      <c r="C924">
        <v>178.45279722241685</v>
      </c>
      <c r="D924">
        <v>178.46921360178385</v>
      </c>
      <c r="E924">
        <v>220.70523805741686</v>
      </c>
      <c r="F924">
        <v>167.40480128210038</v>
      </c>
    </row>
    <row r="925" spans="1:6" x14ac:dyDescent="0.4">
      <c r="A925">
        <v>204.59247075923486</v>
      </c>
      <c r="B925">
        <v>207.57054294808768</v>
      </c>
      <c r="C925">
        <v>206.52366907161195</v>
      </c>
      <c r="D925">
        <v>184.24978002731223</v>
      </c>
      <c r="E925">
        <v>196.28930709150154</v>
      </c>
      <c r="F925">
        <v>210.03791112452745</v>
      </c>
    </row>
    <row r="926" spans="1:6" x14ac:dyDescent="0.4">
      <c r="A926">
        <v>185.88557446055347</v>
      </c>
      <c r="B926">
        <v>230.86706783506088</v>
      </c>
      <c r="C926">
        <v>181.7065145180095</v>
      </c>
      <c r="D926">
        <v>220.79696059809066</v>
      </c>
      <c r="E926">
        <v>230.38285285583697</v>
      </c>
      <c r="F926">
        <v>165.67576090455987</v>
      </c>
    </row>
    <row r="927" spans="1:6" x14ac:dyDescent="0.4">
      <c r="A927">
        <v>181.63198142719921</v>
      </c>
      <c r="B927">
        <v>187.26000285387272</v>
      </c>
      <c r="C927">
        <v>196.95510268793441</v>
      </c>
      <c r="D927">
        <v>196.44794570485828</v>
      </c>
      <c r="E927">
        <v>247.88089427165687</v>
      </c>
      <c r="F927">
        <v>226.99293872865383</v>
      </c>
    </row>
    <row r="928" spans="1:6" x14ac:dyDescent="0.4">
      <c r="A928">
        <v>184.93933617282892</v>
      </c>
      <c r="B928">
        <v>224.08660293440334</v>
      </c>
      <c r="C928">
        <v>177.0555405120831</v>
      </c>
      <c r="D928">
        <v>180.07137946842704</v>
      </c>
      <c r="E928">
        <v>168.27964423573576</v>
      </c>
      <c r="F928">
        <v>173.51560523384251</v>
      </c>
    </row>
    <row r="929" spans="1:6" x14ac:dyDescent="0.4">
      <c r="A929">
        <v>178.07726686005481</v>
      </c>
      <c r="B929">
        <v>166.34360286407173</v>
      </c>
      <c r="C929">
        <v>182.82851265685167</v>
      </c>
      <c r="D929">
        <v>205.53727659280412</v>
      </c>
      <c r="E929">
        <v>216.68981894908939</v>
      </c>
      <c r="F929">
        <v>194.9807488519582</v>
      </c>
    </row>
    <row r="930" spans="1:6" x14ac:dyDescent="0.4">
      <c r="A930">
        <v>183.2798039278714</v>
      </c>
      <c r="B930">
        <v>176.02358234871645</v>
      </c>
      <c r="C930">
        <v>199.7360646375455</v>
      </c>
      <c r="D930">
        <v>188.99033926136326</v>
      </c>
      <c r="E930">
        <v>211.04349394154269</v>
      </c>
      <c r="F930">
        <v>210.44609234668314</v>
      </c>
    </row>
    <row r="931" spans="1:6" x14ac:dyDescent="0.4">
      <c r="A931">
        <v>199.56469309836393</v>
      </c>
      <c r="B931">
        <v>219.82834874070249</v>
      </c>
      <c r="C931">
        <v>174.51541275950149</v>
      </c>
      <c r="D931">
        <v>198.163752934488</v>
      </c>
      <c r="E931">
        <v>185.52211764035746</v>
      </c>
      <c r="F931">
        <v>231.42249624943361</v>
      </c>
    </row>
    <row r="932" spans="1:6" x14ac:dyDescent="0.4">
      <c r="A932">
        <v>198.8833224051632</v>
      </c>
      <c r="B932">
        <v>185.61738721036818</v>
      </c>
      <c r="C932">
        <v>192.05169842753094</v>
      </c>
      <c r="D932">
        <v>227.83444870146923</v>
      </c>
      <c r="E932">
        <v>219.50825208041351</v>
      </c>
      <c r="F932">
        <v>208.640290616313</v>
      </c>
    </row>
    <row r="933" spans="1:6" x14ac:dyDescent="0.4">
      <c r="A933">
        <v>197.83622115501203</v>
      </c>
      <c r="B933">
        <v>206.20982518739766</v>
      </c>
      <c r="C933">
        <v>221.03488441207446</v>
      </c>
      <c r="D933">
        <v>199.50346136756707</v>
      </c>
      <c r="E933">
        <v>202.63994479610119</v>
      </c>
      <c r="F933">
        <v>167.08902472164482</v>
      </c>
    </row>
    <row r="934" spans="1:6" x14ac:dyDescent="0.4">
      <c r="A934">
        <v>183.19067344709765</v>
      </c>
      <c r="B934">
        <v>185.2824657864403</v>
      </c>
      <c r="C934">
        <v>236.24481905717403</v>
      </c>
      <c r="D934">
        <v>238.2824509870261</v>
      </c>
      <c r="E934">
        <v>214.20089574821759</v>
      </c>
      <c r="F934">
        <v>178.90381564502604</v>
      </c>
    </row>
    <row r="935" spans="1:6" x14ac:dyDescent="0.4">
      <c r="A935">
        <v>209.80257937044371</v>
      </c>
      <c r="B935">
        <v>206.17289970250567</v>
      </c>
      <c r="C935">
        <v>210.38824848365039</v>
      </c>
      <c r="D935">
        <v>208.71593783813296</v>
      </c>
      <c r="E935">
        <v>180.01349013065919</v>
      </c>
      <c r="F935">
        <v>237.16795617947355</v>
      </c>
    </row>
    <row r="936" spans="1:6" x14ac:dyDescent="0.4">
      <c r="A936">
        <v>213.24447111983318</v>
      </c>
      <c r="B936">
        <v>179.17147993575782</v>
      </c>
      <c r="C936">
        <v>180.8045231475262</v>
      </c>
      <c r="D936">
        <v>206.10875758866314</v>
      </c>
      <c r="E936">
        <v>207.67913661547936</v>
      </c>
      <c r="F936">
        <v>180.37819750607014</v>
      </c>
    </row>
    <row r="937" spans="1:6" x14ac:dyDescent="0.4">
      <c r="A937">
        <v>167.99115251633339</v>
      </c>
      <c r="B937">
        <v>221.82814569096081</v>
      </c>
      <c r="C937">
        <v>179.32873156969436</v>
      </c>
      <c r="D937">
        <v>181.62033989501651</v>
      </c>
      <c r="E937">
        <v>219.40265974553768</v>
      </c>
      <c r="F937">
        <v>224.60333234921563</v>
      </c>
    </row>
    <row r="938" spans="1:6" x14ac:dyDescent="0.4">
      <c r="A938">
        <v>196.53339273208985</v>
      </c>
      <c r="B938">
        <v>221.01628524542321</v>
      </c>
      <c r="C938">
        <v>196.47279764758423</v>
      </c>
      <c r="D938">
        <v>213.3857611217536</v>
      </c>
      <c r="E938">
        <v>195.71646185358986</v>
      </c>
      <c r="F938">
        <v>213.35515662503894</v>
      </c>
    </row>
    <row r="939" spans="1:6" x14ac:dyDescent="0.4">
      <c r="A939">
        <v>207.91687853052281</v>
      </c>
      <c r="B939">
        <v>155.19865478854626</v>
      </c>
      <c r="C939">
        <v>219.93616933759768</v>
      </c>
      <c r="D939">
        <v>212.96193659072742</v>
      </c>
      <c r="E939">
        <v>173.44930307008326</v>
      </c>
      <c r="F939">
        <v>213.74783096252941</v>
      </c>
    </row>
    <row r="940" spans="1:6" x14ac:dyDescent="0.4">
      <c r="A940">
        <v>200.17059846868506</v>
      </c>
      <c r="B940">
        <v>228.23080649250187</v>
      </c>
      <c r="C940">
        <v>203.01392901747022</v>
      </c>
      <c r="D940">
        <v>217.10959622869268</v>
      </c>
      <c r="E940">
        <v>204.19749994762242</v>
      </c>
      <c r="F940">
        <v>185.2824657864403</v>
      </c>
    </row>
    <row r="941" spans="1:6" x14ac:dyDescent="0.4">
      <c r="A941">
        <v>187.97170519537758</v>
      </c>
      <c r="B941">
        <v>221.41373443009797</v>
      </c>
      <c r="C941">
        <v>197.65764187031891</v>
      </c>
      <c r="D941">
        <v>208.57985469338018</v>
      </c>
      <c r="E941">
        <v>195.07858774450142</v>
      </c>
      <c r="F941">
        <v>197.51585164631251</v>
      </c>
    </row>
    <row r="942" spans="1:6" x14ac:dyDescent="0.4">
      <c r="A942">
        <v>224.11193236184772</v>
      </c>
      <c r="B942">
        <v>188.61092080915114</v>
      </c>
      <c r="C942">
        <v>179.42504705861211</v>
      </c>
      <c r="D942">
        <v>191.17121660674457</v>
      </c>
      <c r="E942">
        <v>167.73522070725448</v>
      </c>
      <c r="F942">
        <v>218.73258952400647</v>
      </c>
    </row>
    <row r="943" spans="1:6" x14ac:dyDescent="0.4">
      <c r="A943">
        <v>163.62785168457776</v>
      </c>
      <c r="B943">
        <v>187.16052687086631</v>
      </c>
      <c r="C943">
        <v>185.6273007026175</v>
      </c>
      <c r="D943">
        <v>183.93700479937252</v>
      </c>
      <c r="E943">
        <v>199.61212324706139</v>
      </c>
      <c r="F943">
        <v>216.60328052821569</v>
      </c>
    </row>
    <row r="944" spans="1:6" x14ac:dyDescent="0.4">
      <c r="A944">
        <v>207.3016963142436</v>
      </c>
      <c r="B944">
        <v>211.3010173663497</v>
      </c>
      <c r="C944">
        <v>200.74910531111527</v>
      </c>
      <c r="D944">
        <v>165.38526829681359</v>
      </c>
      <c r="E944">
        <v>186.1259766475996</v>
      </c>
      <c r="F944">
        <v>171.07711351418402</v>
      </c>
    </row>
    <row r="945" spans="1:6" x14ac:dyDescent="0.4">
      <c r="A945">
        <v>195.94317614537431</v>
      </c>
      <c r="B945">
        <v>230.6078618450556</v>
      </c>
      <c r="C945">
        <v>164.15099303703755</v>
      </c>
      <c r="D945">
        <v>191.8077037364128</v>
      </c>
      <c r="E945">
        <v>197.19634615757968</v>
      </c>
      <c r="F945">
        <v>175.18661984940991</v>
      </c>
    </row>
    <row r="946" spans="1:6" x14ac:dyDescent="0.4">
      <c r="A946">
        <v>206.68201209919062</v>
      </c>
      <c r="B946">
        <v>212.1697667054832</v>
      </c>
      <c r="C946">
        <v>190.16636138549075</v>
      </c>
      <c r="D946">
        <v>216.36690285522491</v>
      </c>
      <c r="E946">
        <v>203.97876647184603</v>
      </c>
      <c r="F946">
        <v>187.06448423035908</v>
      </c>
    </row>
    <row r="947" spans="1:6" x14ac:dyDescent="0.4">
      <c r="A947">
        <v>195.95254394080257</v>
      </c>
      <c r="B947">
        <v>226.04228939162567</v>
      </c>
      <c r="C947">
        <v>191.92900759226177</v>
      </c>
      <c r="D947">
        <v>198.98595888225827</v>
      </c>
      <c r="E947">
        <v>218.14983079384547</v>
      </c>
      <c r="F947">
        <v>211.43407644121908</v>
      </c>
    </row>
    <row r="948" spans="1:6" x14ac:dyDescent="0.4">
      <c r="A948">
        <v>190.41422142909141</v>
      </c>
      <c r="B948">
        <v>163.74717738945037</v>
      </c>
      <c r="C948">
        <v>206.01423835178139</v>
      </c>
      <c r="D948">
        <v>187.37039277330041</v>
      </c>
      <c r="E948">
        <v>216.17095222172793</v>
      </c>
      <c r="F948">
        <v>193.31960225390503</v>
      </c>
    </row>
    <row r="949" spans="1:6" x14ac:dyDescent="0.4">
      <c r="A949">
        <v>149.98361216858029</v>
      </c>
      <c r="B949">
        <v>229.45544110843912</v>
      </c>
      <c r="C949">
        <v>189.41161720722448</v>
      </c>
      <c r="D949">
        <v>192.27306943794247</v>
      </c>
      <c r="E949">
        <v>200.10786607163027</v>
      </c>
      <c r="F949">
        <v>188.82617546769325</v>
      </c>
    </row>
    <row r="950" spans="1:6" x14ac:dyDescent="0.4">
      <c r="A950">
        <v>183.76956682477612</v>
      </c>
      <c r="B950">
        <v>172.45677150203846</v>
      </c>
      <c r="C950">
        <v>206.65127117827069</v>
      </c>
      <c r="D950">
        <v>211.80721937998896</v>
      </c>
      <c r="E950">
        <v>150.08765836246312</v>
      </c>
      <c r="F950">
        <v>211.58755367214326</v>
      </c>
    </row>
    <row r="951" spans="1:6" x14ac:dyDescent="0.4">
      <c r="A951">
        <v>207.86062628321815</v>
      </c>
      <c r="B951">
        <v>220.42488631559536</v>
      </c>
      <c r="C951">
        <v>179.03942130506039</v>
      </c>
      <c r="D951">
        <v>199.6855876815971</v>
      </c>
      <c r="E951">
        <v>201.25924088933971</v>
      </c>
      <c r="F951">
        <v>187.47666722920258</v>
      </c>
    </row>
    <row r="952" spans="1:6" x14ac:dyDescent="0.4">
      <c r="A952">
        <v>225.74515747255646</v>
      </c>
      <c r="B952">
        <v>220.02943801926449</v>
      </c>
      <c r="C952">
        <v>212.05580701935105</v>
      </c>
      <c r="D952">
        <v>210.93139871954918</v>
      </c>
      <c r="E952">
        <v>172.56300048320554</v>
      </c>
      <c r="F952">
        <v>217.40263542160392</v>
      </c>
    </row>
    <row r="953" spans="1:6" x14ac:dyDescent="0.4">
      <c r="A953">
        <v>177.14394339709543</v>
      </c>
      <c r="B953">
        <v>167.54268067888916</v>
      </c>
      <c r="C953">
        <v>174.32473719527479</v>
      </c>
      <c r="D953">
        <v>203.69668669009116</v>
      </c>
      <c r="E953">
        <v>201.87926616490586</v>
      </c>
      <c r="F953">
        <v>189.15197920723585</v>
      </c>
    </row>
    <row r="954" spans="1:6" x14ac:dyDescent="0.4">
      <c r="A954">
        <v>180.59488461876754</v>
      </c>
      <c r="B954">
        <v>193.01467141776811</v>
      </c>
      <c r="C954">
        <v>176.05809767264873</v>
      </c>
      <c r="D954">
        <v>236.34013410191983</v>
      </c>
      <c r="E954">
        <v>181.44221535767429</v>
      </c>
      <c r="F954">
        <v>201.11515419121133</v>
      </c>
    </row>
    <row r="955" spans="1:6" x14ac:dyDescent="0.4">
      <c r="A955">
        <v>187.33114807691891</v>
      </c>
      <c r="B955">
        <v>168.68218659074046</v>
      </c>
      <c r="C955">
        <v>169.51491993968375</v>
      </c>
      <c r="D955">
        <v>163.49115463090129</v>
      </c>
      <c r="E955">
        <v>182.30282471922692</v>
      </c>
      <c r="F955">
        <v>237.0908310287632</v>
      </c>
    </row>
    <row r="956" spans="1:6" x14ac:dyDescent="0.4">
      <c r="A956">
        <v>173.14716893015429</v>
      </c>
      <c r="B956">
        <v>187.94050952710677</v>
      </c>
      <c r="C956">
        <v>215.35481715109199</v>
      </c>
      <c r="D956">
        <v>199.59836713969707</v>
      </c>
      <c r="E956">
        <v>237.54448698600754</v>
      </c>
      <c r="F956">
        <v>187.43755895702634</v>
      </c>
    </row>
    <row r="957" spans="1:6" x14ac:dyDescent="0.4">
      <c r="A957">
        <v>232.72871254011989</v>
      </c>
      <c r="B957">
        <v>196.02434854750754</v>
      </c>
      <c r="C957">
        <v>185.20011104119476</v>
      </c>
      <c r="D957">
        <v>185.55192632920807</v>
      </c>
      <c r="E957">
        <v>175.65223566198256</v>
      </c>
      <c r="F957">
        <v>213.35706656391267</v>
      </c>
    </row>
    <row r="958" spans="1:6" x14ac:dyDescent="0.4">
      <c r="A958">
        <v>210.85331859940197</v>
      </c>
      <c r="B958">
        <v>212.48986336577218</v>
      </c>
      <c r="C958">
        <v>229.89709173562005</v>
      </c>
      <c r="D958">
        <v>160.27381712337956</v>
      </c>
      <c r="E958">
        <v>204.92457274958724</v>
      </c>
      <c r="F958">
        <v>175.7514160592109</v>
      </c>
    </row>
    <row r="959" spans="1:6" x14ac:dyDescent="0.4">
      <c r="A959">
        <v>161.09745552530512</v>
      </c>
      <c r="B959">
        <v>225.55020728323143</v>
      </c>
      <c r="C959">
        <v>236.25282261054963</v>
      </c>
      <c r="D959">
        <v>206.92029971105512</v>
      </c>
      <c r="E959">
        <v>213.21591298619751</v>
      </c>
      <c r="F959">
        <v>193.83671820396557</v>
      </c>
    </row>
    <row r="960" spans="1:6" x14ac:dyDescent="0.4">
      <c r="A960">
        <v>174.74455994961318</v>
      </c>
      <c r="B960">
        <v>149.13741829805076</v>
      </c>
      <c r="C960">
        <v>212.08518369821832</v>
      </c>
      <c r="D960">
        <v>218.03923623810988</v>
      </c>
      <c r="E960">
        <v>208.80518200574443</v>
      </c>
      <c r="F960">
        <v>204.63019205199089</v>
      </c>
    </row>
    <row r="961" spans="1:6" x14ac:dyDescent="0.4">
      <c r="A961">
        <v>191.67441728786798</v>
      </c>
      <c r="B961">
        <v>182.28468029992655</v>
      </c>
      <c r="C961">
        <v>251.50941433385015</v>
      </c>
      <c r="D961">
        <v>177.43834683205932</v>
      </c>
      <c r="E961">
        <v>210.25889559969073</v>
      </c>
      <c r="F961">
        <v>208.86591351445531</v>
      </c>
    </row>
    <row r="962" spans="1:6" x14ac:dyDescent="0.4">
      <c r="A962">
        <v>198.31888999324292</v>
      </c>
      <c r="B962">
        <v>182.2211975697428</v>
      </c>
      <c r="C962">
        <v>194.88754838239402</v>
      </c>
      <c r="D962">
        <v>169.42169673275203</v>
      </c>
      <c r="E962">
        <v>195.23770384257659</v>
      </c>
      <c r="F962">
        <v>180.57528500794433</v>
      </c>
    </row>
    <row r="963" spans="1:6" x14ac:dyDescent="0.4">
      <c r="A963">
        <v>207.41301846574061</v>
      </c>
      <c r="B963">
        <v>169.79540810571052</v>
      </c>
      <c r="C963">
        <v>191.38153725652955</v>
      </c>
      <c r="D963">
        <v>177.38332240260206</v>
      </c>
      <c r="E963">
        <v>222.69221113238018</v>
      </c>
      <c r="F963">
        <v>238.16840035142377</v>
      </c>
    </row>
    <row r="964" spans="1:6" x14ac:dyDescent="0.4">
      <c r="A964">
        <v>163.11216818867251</v>
      </c>
      <c r="B964">
        <v>185.31657183775678</v>
      </c>
      <c r="C964">
        <v>204.98766894452274</v>
      </c>
      <c r="D964">
        <v>215.82543518452439</v>
      </c>
      <c r="E964">
        <v>190.75096184242284</v>
      </c>
      <c r="F964">
        <v>163.179106998723</v>
      </c>
    </row>
    <row r="965" spans="1:6" x14ac:dyDescent="0.4">
      <c r="A965">
        <v>205.19312379765324</v>
      </c>
      <c r="B965">
        <v>189.60124685254414</v>
      </c>
      <c r="C965">
        <v>230.25252226507291</v>
      </c>
      <c r="D965">
        <v>198.96451754466398</v>
      </c>
      <c r="E965">
        <v>174.82582330121659</v>
      </c>
      <c r="F965">
        <v>181.75526343402453</v>
      </c>
    </row>
    <row r="966" spans="1:6" x14ac:dyDescent="0.4">
      <c r="A966">
        <v>195.93692336929962</v>
      </c>
      <c r="B966">
        <v>219.19065653055441</v>
      </c>
      <c r="C966">
        <v>175.2919848106103</v>
      </c>
      <c r="D966">
        <v>202.60756678471807</v>
      </c>
      <c r="E966">
        <v>198.07462245371426</v>
      </c>
      <c r="F966">
        <v>190.6145376371569</v>
      </c>
    </row>
    <row r="967" spans="1:6" x14ac:dyDescent="0.4">
      <c r="A967">
        <v>203.03871274809353</v>
      </c>
      <c r="B967">
        <v>180.72189555387013</v>
      </c>
      <c r="C967">
        <v>201.87005753105041</v>
      </c>
      <c r="D967">
        <v>217.62714418873657</v>
      </c>
      <c r="E967">
        <v>198.60124262340833</v>
      </c>
      <c r="F967">
        <v>207.74175532569643</v>
      </c>
    </row>
    <row r="968" spans="1:6" x14ac:dyDescent="0.4">
      <c r="A968">
        <v>189.62925928935874</v>
      </c>
      <c r="B968">
        <v>187.54731223016279</v>
      </c>
      <c r="C968">
        <v>209.13000803848263</v>
      </c>
      <c r="D968">
        <v>221.43274286936503</v>
      </c>
      <c r="E968">
        <v>206.28692760074046</v>
      </c>
      <c r="F968">
        <v>187.8118160268059</v>
      </c>
    </row>
    <row r="969" spans="1:6" x14ac:dyDescent="0.4">
      <c r="A969">
        <v>192.90726009348873</v>
      </c>
      <c r="B969">
        <v>225.13702384021599</v>
      </c>
      <c r="C969">
        <v>208.29056716611376</v>
      </c>
      <c r="D969">
        <v>195.66477981716162</v>
      </c>
      <c r="E969">
        <v>167.35277818515897</v>
      </c>
      <c r="F969">
        <v>217.88580448192079</v>
      </c>
    </row>
    <row r="970" spans="1:6" x14ac:dyDescent="0.4">
      <c r="A970">
        <v>225.83301466074772</v>
      </c>
      <c r="B970">
        <v>217.5572949956404</v>
      </c>
      <c r="C970">
        <v>181.20088093855884</v>
      </c>
      <c r="D970">
        <v>201.02322701422963</v>
      </c>
      <c r="E970">
        <v>202.97061433229828</v>
      </c>
      <c r="F970">
        <v>201.50307641888503</v>
      </c>
    </row>
    <row r="971" spans="1:6" x14ac:dyDescent="0.4">
      <c r="A971">
        <v>224.06136445642915</v>
      </c>
      <c r="B971">
        <v>229.14666765718721</v>
      </c>
      <c r="C971">
        <v>185.55192632920807</v>
      </c>
      <c r="D971">
        <v>185.49228621413931</v>
      </c>
      <c r="E971">
        <v>189.80911186663434</v>
      </c>
      <c r="F971">
        <v>224.16581992292777</v>
      </c>
    </row>
    <row r="972" spans="1:6" x14ac:dyDescent="0.4">
      <c r="A972">
        <v>187.16052687086631</v>
      </c>
      <c r="B972">
        <v>215.47218744235579</v>
      </c>
      <c r="C972">
        <v>217.44961082295049</v>
      </c>
      <c r="D972">
        <v>228.20597728714347</v>
      </c>
      <c r="E972">
        <v>205.73627403355204</v>
      </c>
      <c r="F972">
        <v>173.66562638489995</v>
      </c>
    </row>
    <row r="973" spans="1:6" x14ac:dyDescent="0.4">
      <c r="A973">
        <v>202.32234924624208</v>
      </c>
      <c r="B973">
        <v>189.46791492926423</v>
      </c>
      <c r="C973">
        <v>218.43573045334779</v>
      </c>
      <c r="D973">
        <v>171.56055542291142</v>
      </c>
      <c r="E973">
        <v>219.73103280761279</v>
      </c>
      <c r="F973">
        <v>198.95992459642002</v>
      </c>
    </row>
    <row r="974" spans="1:6" x14ac:dyDescent="0.4">
      <c r="A974">
        <v>214.47392605768982</v>
      </c>
      <c r="B974">
        <v>220.21215550485067</v>
      </c>
      <c r="C974">
        <v>205.07452568854205</v>
      </c>
      <c r="D974">
        <v>197.45107288617874</v>
      </c>
      <c r="E974">
        <v>214.65741661377251</v>
      </c>
      <c r="F974">
        <v>167.45091266348027</v>
      </c>
    </row>
    <row r="975" spans="1:6" x14ac:dyDescent="0.4">
      <c r="A975">
        <v>198.08078428031877</v>
      </c>
      <c r="B975">
        <v>146.02330843918025</v>
      </c>
      <c r="C975">
        <v>225.76971382950433</v>
      </c>
      <c r="D975">
        <v>206.4930191001622</v>
      </c>
      <c r="E975">
        <v>212.13666109833866</v>
      </c>
      <c r="F975">
        <v>198.95378550718306</v>
      </c>
    </row>
    <row r="976" spans="1:6" x14ac:dyDescent="0.4">
      <c r="A976">
        <v>225.09659680072218</v>
      </c>
      <c r="B976">
        <v>207.69396137911826</v>
      </c>
      <c r="C976">
        <v>220.22998160100542</v>
      </c>
      <c r="D976">
        <v>245.32412276603281</v>
      </c>
      <c r="E976">
        <v>203.57847511622822</v>
      </c>
      <c r="F976">
        <v>209.73880105448188</v>
      </c>
    </row>
    <row r="977" spans="1:6" x14ac:dyDescent="0.4">
      <c r="A977">
        <v>200.91295078163967</v>
      </c>
      <c r="B977">
        <v>209.04688022274058</v>
      </c>
      <c r="C977">
        <v>182.6909970579436</v>
      </c>
      <c r="D977">
        <v>192.64268808474299</v>
      </c>
      <c r="E977">
        <v>179.98320395709015</v>
      </c>
      <c r="F977">
        <v>161.36775735067204</v>
      </c>
    </row>
    <row r="978" spans="1:6" x14ac:dyDescent="0.4">
      <c r="A978">
        <v>208.00960151536856</v>
      </c>
      <c r="B978">
        <v>194.91599282919196</v>
      </c>
      <c r="C978">
        <v>215.50524757476524</v>
      </c>
      <c r="D978">
        <v>215.48664840811398</v>
      </c>
      <c r="E978">
        <v>225.58135747676715</v>
      </c>
      <c r="F978">
        <v>165.78208083519712</v>
      </c>
    </row>
    <row r="979" spans="1:6" x14ac:dyDescent="0.4">
      <c r="A979">
        <v>165.91350281960331</v>
      </c>
      <c r="B979">
        <v>196.93809513701126</v>
      </c>
      <c r="C979">
        <v>198.95840119279455</v>
      </c>
      <c r="D979">
        <v>230.66224962822162</v>
      </c>
      <c r="E979">
        <v>203.40448877977906</v>
      </c>
      <c r="F979">
        <v>231.74727680743672</v>
      </c>
    </row>
    <row r="980" spans="1:6" x14ac:dyDescent="0.4">
      <c r="A980">
        <v>208.93517153599532</v>
      </c>
      <c r="B980">
        <v>197.0556928019505</v>
      </c>
      <c r="C980">
        <v>182.33220139809418</v>
      </c>
      <c r="D980">
        <v>201.34969013743103</v>
      </c>
      <c r="E980">
        <v>166.70985638047569</v>
      </c>
      <c r="F980">
        <v>202.57978172157891</v>
      </c>
    </row>
    <row r="981" spans="1:6" x14ac:dyDescent="0.4">
      <c r="A981">
        <v>190.40048805909464</v>
      </c>
      <c r="B981">
        <v>188.20189830439631</v>
      </c>
      <c r="C981">
        <v>224.9427102971822</v>
      </c>
      <c r="D981">
        <v>185.70838215528056</v>
      </c>
      <c r="E981">
        <v>163.458685670048</v>
      </c>
      <c r="F981">
        <v>197.5543687469326</v>
      </c>
    </row>
    <row r="982" spans="1:6" x14ac:dyDescent="0.4">
      <c r="A982">
        <v>195.60523065156303</v>
      </c>
      <c r="B982">
        <v>199.13300143816741</v>
      </c>
      <c r="C982">
        <v>176.27901393570937</v>
      </c>
      <c r="D982">
        <v>167.98560459865257</v>
      </c>
      <c r="E982">
        <v>173.63647707970813</v>
      </c>
      <c r="F982">
        <v>216.68981894908939</v>
      </c>
    </row>
    <row r="983" spans="1:6" x14ac:dyDescent="0.4">
      <c r="A983">
        <v>205.56115082872566</v>
      </c>
      <c r="B983">
        <v>212.72501322091557</v>
      </c>
      <c r="C983">
        <v>180.00589584989939</v>
      </c>
      <c r="D983">
        <v>199.88908712111879</v>
      </c>
      <c r="E983">
        <v>176.17669578175992</v>
      </c>
      <c r="F983">
        <v>201.14121121441713</v>
      </c>
    </row>
    <row r="984" spans="1:6" x14ac:dyDescent="0.4">
      <c r="A984">
        <v>200.08797087502899</v>
      </c>
      <c r="B984">
        <v>200.8333017831319</v>
      </c>
      <c r="C984">
        <v>199.44225237413775</v>
      </c>
      <c r="D984">
        <v>195.13847797061317</v>
      </c>
      <c r="E984">
        <v>157.1835360256955</v>
      </c>
      <c r="F984">
        <v>166.69757820200175</v>
      </c>
    </row>
    <row r="985" spans="1:6" x14ac:dyDescent="0.4">
      <c r="A985">
        <v>160.70437191519886</v>
      </c>
      <c r="B985">
        <v>192.07816472335253</v>
      </c>
      <c r="C985">
        <v>211.80540039058542</v>
      </c>
      <c r="D985">
        <v>215.88409759278875</v>
      </c>
      <c r="E985">
        <v>222.66892806801479</v>
      </c>
      <c r="F985">
        <v>211.36031642090529</v>
      </c>
    </row>
    <row r="986" spans="1:6" x14ac:dyDescent="0.4">
      <c r="A986">
        <v>205.12984570377739</v>
      </c>
      <c r="B986">
        <v>168.03508111042902</v>
      </c>
      <c r="C986">
        <v>214.63340595364571</v>
      </c>
      <c r="D986">
        <v>208.90813680598512</v>
      </c>
      <c r="E986">
        <v>201.83317752089351</v>
      </c>
      <c r="F986">
        <v>204.95926997245988</v>
      </c>
    </row>
    <row r="987" spans="1:6" x14ac:dyDescent="0.4">
      <c r="A987">
        <v>216.12643245607615</v>
      </c>
      <c r="B987">
        <v>203.07275058730738</v>
      </c>
      <c r="C987">
        <v>188.22190718783531</v>
      </c>
      <c r="D987">
        <v>190.71178535814397</v>
      </c>
      <c r="E987">
        <v>186.86012077087071</v>
      </c>
      <c r="F987">
        <v>218.48961801442783</v>
      </c>
    </row>
    <row r="988" spans="1:6" x14ac:dyDescent="0.4">
      <c r="A988">
        <v>218.76824171631597</v>
      </c>
      <c r="B988">
        <v>214.21667548129335</v>
      </c>
      <c r="C988">
        <v>197.08816176280379</v>
      </c>
      <c r="D988">
        <v>198.09460859978572</v>
      </c>
      <c r="E988">
        <v>179.01559254387394</v>
      </c>
      <c r="F988">
        <v>203.24007487506606</v>
      </c>
    </row>
    <row r="989" spans="1:6" x14ac:dyDescent="0.4">
      <c r="A989">
        <v>188.09612407058012</v>
      </c>
      <c r="B989">
        <v>205.58022748009535</v>
      </c>
      <c r="C989">
        <v>206.40600319457008</v>
      </c>
      <c r="D989">
        <v>213.79435161652509</v>
      </c>
      <c r="E989">
        <v>207.596872819704</v>
      </c>
      <c r="F989">
        <v>182.89699760789517</v>
      </c>
    </row>
    <row r="990" spans="1:6" x14ac:dyDescent="0.4">
      <c r="A990">
        <v>179.99834704387467</v>
      </c>
      <c r="B990">
        <v>171.66105458745733</v>
      </c>
      <c r="C990">
        <v>200.6955133358133</v>
      </c>
      <c r="D990">
        <v>188.30730874033179</v>
      </c>
      <c r="E990">
        <v>189.41866579116322</v>
      </c>
      <c r="F990">
        <v>182.91023075580597</v>
      </c>
    </row>
    <row r="991" spans="1:6" x14ac:dyDescent="0.4">
      <c r="A991">
        <v>196.55979081580881</v>
      </c>
      <c r="B991">
        <v>167.90829754900187</v>
      </c>
      <c r="C991">
        <v>192.35049017443089</v>
      </c>
      <c r="D991">
        <v>157.84091879613698</v>
      </c>
      <c r="E991">
        <v>210.31826286634896</v>
      </c>
      <c r="F991">
        <v>171.13791323499754</v>
      </c>
    </row>
    <row r="992" spans="1:6" x14ac:dyDescent="0.4">
      <c r="A992">
        <v>219.58223947440274</v>
      </c>
      <c r="B992">
        <v>231.50689735775813</v>
      </c>
      <c r="C992">
        <v>212.1881839731941</v>
      </c>
      <c r="D992">
        <v>211.54235178546514</v>
      </c>
      <c r="E992">
        <v>184.14104993571527</v>
      </c>
      <c r="F992">
        <v>189.96904650994111</v>
      </c>
    </row>
    <row r="993" spans="1:6" x14ac:dyDescent="0.4">
      <c r="A993">
        <v>222.00945345975924</v>
      </c>
      <c r="B993">
        <v>196.41374870407162</v>
      </c>
      <c r="C993">
        <v>188.6900013734703</v>
      </c>
      <c r="D993">
        <v>217.51463969412725</v>
      </c>
      <c r="E993">
        <v>184.4285412109457</v>
      </c>
      <c r="F993">
        <v>214.42026587028522</v>
      </c>
    </row>
    <row r="994" spans="1:6" x14ac:dyDescent="0.4">
      <c r="A994">
        <v>181.41161086095963</v>
      </c>
      <c r="B994">
        <v>181.81779119477142</v>
      </c>
      <c r="C994">
        <v>214.2048520501703</v>
      </c>
      <c r="D994">
        <v>215.61293174745515</v>
      </c>
      <c r="E994">
        <v>189.49601831554901</v>
      </c>
      <c r="F994">
        <v>228.43107722583227</v>
      </c>
    </row>
    <row r="995" spans="1:6" x14ac:dyDescent="0.4">
      <c r="A995">
        <v>188.25828697590623</v>
      </c>
      <c r="B995">
        <v>216.45903466851451</v>
      </c>
      <c r="C995">
        <v>184.58138179557864</v>
      </c>
      <c r="D995">
        <v>191.58924310904695</v>
      </c>
      <c r="E995">
        <v>192.74573383445386</v>
      </c>
      <c r="F995">
        <v>160.22961568087339</v>
      </c>
    </row>
    <row r="996" spans="1:6" x14ac:dyDescent="0.4">
      <c r="A996">
        <v>217.67230060067959</v>
      </c>
      <c r="B996">
        <v>209.76292540144641</v>
      </c>
      <c r="C996">
        <v>170.73327904217876</v>
      </c>
      <c r="D996">
        <v>182.27108335413504</v>
      </c>
      <c r="E996">
        <v>206.06548837822629</v>
      </c>
      <c r="F996">
        <v>211.91119736176915</v>
      </c>
    </row>
    <row r="997" spans="1:6" x14ac:dyDescent="0.4">
      <c r="A997">
        <v>199.85693648341112</v>
      </c>
      <c r="B997">
        <v>202.70943019131664</v>
      </c>
      <c r="C997">
        <v>219.6564997168025</v>
      </c>
      <c r="D997">
        <v>194.32425283885095</v>
      </c>
      <c r="E997">
        <v>213.38003130513243</v>
      </c>
      <c r="F997">
        <v>198.95992459642002</v>
      </c>
    </row>
    <row r="998" spans="1:6" x14ac:dyDescent="0.4">
      <c r="A998">
        <v>216.84857124928385</v>
      </c>
      <c r="B998">
        <v>233.92415237613022</v>
      </c>
      <c r="C998">
        <v>208.16069132270059</v>
      </c>
      <c r="D998">
        <v>241.86713340459391</v>
      </c>
      <c r="E998">
        <v>194.95389602088835</v>
      </c>
      <c r="F998">
        <v>195.50329903286183</v>
      </c>
    </row>
    <row r="999" spans="1:6" x14ac:dyDescent="0.4">
      <c r="A999">
        <v>215.47632564324886</v>
      </c>
      <c r="B999">
        <v>193.15436980396044</v>
      </c>
      <c r="C999">
        <v>191.41509761102498</v>
      </c>
      <c r="D999">
        <v>191.65438566706143</v>
      </c>
      <c r="E999">
        <v>221.37035153282341</v>
      </c>
      <c r="F999">
        <v>196.8436213748646</v>
      </c>
    </row>
    <row r="1000" spans="1:6" x14ac:dyDescent="0.4">
      <c r="A1000">
        <v>204.2350393414381</v>
      </c>
      <c r="B1000">
        <v>173.1847765360726</v>
      </c>
      <c r="C1000">
        <v>195.91193500236841</v>
      </c>
      <c r="D1000">
        <v>191.44529283512384</v>
      </c>
      <c r="E1000">
        <v>166.37507138075307</v>
      </c>
      <c r="F1000">
        <v>201.9822437025141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9B5B-6EE0-4864-A210-CE3CE907BB72}">
  <dimension ref="A1"/>
  <sheetViews>
    <sheetView workbookViewId="0"/>
  </sheetViews>
  <sheetFormatPr defaultRowHeight="17" x14ac:dyDescent="0.4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3A98-5D34-4E5A-835C-D1E33954D2E6}">
  <dimension ref="A1:K1579"/>
  <sheetViews>
    <sheetView tabSelected="1" workbookViewId="0">
      <selection activeCell="C4" sqref="C4"/>
    </sheetView>
  </sheetViews>
  <sheetFormatPr defaultRowHeight="17" x14ac:dyDescent="0.4"/>
  <cols>
    <col min="1" max="1" width="9.1796875" bestFit="1" customWidth="1"/>
    <col min="2" max="2" width="13.36328125" bestFit="1" customWidth="1"/>
    <col min="3" max="3" width="13" bestFit="1" customWidth="1"/>
    <col min="5" max="5" width="8.7265625" customWidth="1"/>
    <col min="6" max="6" width="9.26953125" bestFit="1" customWidth="1"/>
    <col min="9" max="9" width="9.90625" style="3" bestFit="1" customWidth="1"/>
    <col min="10" max="10" width="17.54296875" bestFit="1" customWidth="1"/>
    <col min="11" max="11" width="18.7265625" bestFit="1" customWidth="1"/>
  </cols>
  <sheetData>
    <row r="1" spans="1:11" ht="34" x14ac:dyDescent="0.4">
      <c r="A1" t="s">
        <v>17</v>
      </c>
      <c r="B1" s="1" t="s">
        <v>12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3" t="s">
        <v>14</v>
      </c>
      <c r="J1" t="s">
        <v>15</v>
      </c>
      <c r="K1" t="s">
        <v>16</v>
      </c>
    </row>
    <row r="2" spans="1:11" x14ac:dyDescent="0.4">
      <c r="A2">
        <v>1</v>
      </c>
      <c r="B2">
        <v>38</v>
      </c>
      <c r="C2">
        <v>185.15581864921842</v>
      </c>
      <c r="D2">
        <v>2000</v>
      </c>
      <c r="E2">
        <v>170.9546500525903</v>
      </c>
      <c r="F2">
        <v>203.98033535020659</v>
      </c>
      <c r="G2">
        <v>212.48426997335628</v>
      </c>
      <c r="H2">
        <v>173.07913872646168</v>
      </c>
      <c r="I2" s="3">
        <f>SUMPRODUCT(C2:H2/SUM(C2:H2),對照表!$D$4:$I$4)</f>
        <v>0.61841210676636005</v>
      </c>
      <c r="J2">
        <f>SUM(表格1_3[[#This Row],[step1]:[step3]])</f>
        <v>2356.1104687018087</v>
      </c>
      <c r="K2">
        <f>SUM(表格1_3[[#This Row],[step4]:[step6]])</f>
        <v>589.54374405002454</v>
      </c>
    </row>
    <row r="3" spans="1:11" x14ac:dyDescent="0.4">
      <c r="A3">
        <v>1</v>
      </c>
      <c r="B3">
        <v>29</v>
      </c>
      <c r="C3">
        <v>202.84690031548962</v>
      </c>
      <c r="D3">
        <v>170.84005372016691</v>
      </c>
      <c r="E3">
        <v>211.25797552958829</v>
      </c>
      <c r="F3">
        <v>225.30305209802464</v>
      </c>
      <c r="G3">
        <v>2000</v>
      </c>
      <c r="H3">
        <v>183.66940872074338</v>
      </c>
      <c r="I3" s="3">
        <f>SUMPRODUCT(C3:H3/SUM(C3:H3),對照表!$D$4:$I$4)</f>
        <v>0.16464438630742897</v>
      </c>
      <c r="J3">
        <f>SUM(表格1_3[[#This Row],[step1]:[step3]])</f>
        <v>584.94492956524482</v>
      </c>
      <c r="K3">
        <f>SUM(表格1_3[[#This Row],[step4]:[step6]])</f>
        <v>2408.972460818768</v>
      </c>
    </row>
    <row r="4" spans="1:11" x14ac:dyDescent="0.4">
      <c r="A4">
        <v>1</v>
      </c>
      <c r="B4">
        <v>71</v>
      </c>
      <c r="C4">
        <v>2000</v>
      </c>
      <c r="D4">
        <v>154.93126334622502</v>
      </c>
      <c r="E4">
        <v>201.9345861801412</v>
      </c>
      <c r="F4">
        <v>203.29741851601284</v>
      </c>
      <c r="G4">
        <v>220.17141014221124</v>
      </c>
      <c r="H4">
        <v>225.79431566118728</v>
      </c>
      <c r="I4" s="3">
        <f>SUMPRODUCT(C4:H4/SUM(C4:H4),對照表!$D$4:$I$4)</f>
        <v>0.75445534768196199</v>
      </c>
      <c r="J4">
        <f>SUM(表格1_3[[#This Row],[step1]:[step3]])</f>
        <v>2356.8658495263662</v>
      </c>
      <c r="K4">
        <f>SUM(表格1_3[[#This Row],[step4]:[step6]])</f>
        <v>649.26314431941137</v>
      </c>
    </row>
    <row r="5" spans="1:11" x14ac:dyDescent="0.4">
      <c r="A5">
        <v>1</v>
      </c>
      <c r="B5">
        <v>30</v>
      </c>
      <c r="C5">
        <v>207.56233475840418</v>
      </c>
      <c r="D5">
        <v>193.05532583093736</v>
      </c>
      <c r="E5">
        <v>210.87814780476037</v>
      </c>
      <c r="F5">
        <v>206.57209966448136</v>
      </c>
      <c r="G5">
        <v>184.97382875939365</v>
      </c>
      <c r="H5">
        <v>183.58812263177242</v>
      </c>
      <c r="I5" s="3">
        <f>SUMPRODUCT(C5:H5/SUM(C5:H5),對照表!$D$4:$I$4)</f>
        <v>0.42931325542940374</v>
      </c>
      <c r="J5">
        <f>SUM(表格1_3[[#This Row],[step1]:[step3]])</f>
        <v>611.49580839410191</v>
      </c>
      <c r="K5">
        <f>SUM(表格1_3[[#This Row],[step4]:[step6]])</f>
        <v>575.13405105564743</v>
      </c>
    </row>
    <row r="6" spans="1:11" x14ac:dyDescent="0.4">
      <c r="A6">
        <v>1</v>
      </c>
      <c r="B6">
        <v>45</v>
      </c>
      <c r="C6">
        <v>221.78658178308979</v>
      </c>
      <c r="D6">
        <v>222.85019036207814</v>
      </c>
      <c r="E6">
        <v>174.96042851707898</v>
      </c>
      <c r="F6">
        <v>199.87990122463088</v>
      </c>
      <c r="G6">
        <v>225.36789907026105</v>
      </c>
      <c r="H6">
        <v>231.55464582960121</v>
      </c>
      <c r="I6" s="3">
        <f>SUMPRODUCT(C6:H6/SUM(C6:H6),對照表!$D$4:$I$4)</f>
        <v>0.41238997162406127</v>
      </c>
      <c r="J6">
        <f>SUM(表格1_3[[#This Row],[step1]:[step3]])</f>
        <v>619.59720066224691</v>
      </c>
      <c r="K6">
        <f>SUM(表格1_3[[#This Row],[step4]:[step6]])</f>
        <v>656.80244612449314</v>
      </c>
    </row>
    <row r="7" spans="1:11" x14ac:dyDescent="0.4">
      <c r="A7">
        <v>1</v>
      </c>
      <c r="B7">
        <v>56</v>
      </c>
      <c r="C7">
        <v>207.38186827220488</v>
      </c>
      <c r="D7">
        <v>217.97502591216471</v>
      </c>
      <c r="E7">
        <v>206.11516952631064</v>
      </c>
      <c r="F7">
        <v>190.11279214755632</v>
      </c>
      <c r="G7">
        <v>185.97179455828154</v>
      </c>
      <c r="H7">
        <v>269.74441930651665</v>
      </c>
      <c r="I7" s="3">
        <f>SUMPRODUCT(C7:H7/SUM(C7:H7),對照表!$D$4:$I$4)</f>
        <v>0.40824276505103207</v>
      </c>
      <c r="J7">
        <f>SUM(表格1_3[[#This Row],[step1]:[step3]])</f>
        <v>631.47206371068023</v>
      </c>
      <c r="K7">
        <f>SUM(表格1_3[[#This Row],[step4]:[step6]])</f>
        <v>645.82900601235451</v>
      </c>
    </row>
    <row r="8" spans="1:11" x14ac:dyDescent="0.4">
      <c r="A8">
        <v>1</v>
      </c>
      <c r="B8">
        <v>51</v>
      </c>
      <c r="C8">
        <v>225.30305209802464</v>
      </c>
      <c r="D8">
        <v>211.18633008445613</v>
      </c>
      <c r="E8">
        <v>181.4986495039193</v>
      </c>
      <c r="F8">
        <v>186.93976976937847</v>
      </c>
      <c r="G8">
        <v>198.58589490031591</v>
      </c>
      <c r="H8">
        <v>190.99713932082523</v>
      </c>
      <c r="I8" s="3">
        <f>SUMPRODUCT(C8:H8/SUM(C8:H8),對照表!$D$4:$I$4)</f>
        <v>0.43631003695359882</v>
      </c>
      <c r="J8">
        <f>SUM(表格1_3[[#This Row],[step1]:[step3]])</f>
        <v>617.98803168640006</v>
      </c>
      <c r="K8">
        <f>SUM(表格1_3[[#This Row],[step4]:[step6]])</f>
        <v>576.52280399051961</v>
      </c>
    </row>
    <row r="9" spans="1:11" x14ac:dyDescent="0.4">
      <c r="A9">
        <v>1</v>
      </c>
      <c r="B9">
        <v>1</v>
      </c>
      <c r="C9">
        <v>182.31864992703777</v>
      </c>
      <c r="D9">
        <v>168.13894540537149</v>
      </c>
      <c r="E9">
        <v>195.13690909225261</v>
      </c>
      <c r="F9">
        <v>171.68197296559811</v>
      </c>
      <c r="G9">
        <v>209.75430793914711</v>
      </c>
      <c r="H9">
        <v>173.55234881979413</v>
      </c>
      <c r="I9" s="3">
        <f>SUMPRODUCT(C9:H9/SUM(C9:H9),對照表!$D$4:$I$4)</f>
        <v>0.40788541350456065</v>
      </c>
      <c r="J9">
        <f>SUM(表格1_3[[#This Row],[step1]:[step3]])</f>
        <v>545.59450442466186</v>
      </c>
      <c r="K9">
        <f>SUM(表格1_3[[#This Row],[step4]:[step6]])</f>
        <v>554.98862972453935</v>
      </c>
    </row>
    <row r="10" spans="1:11" x14ac:dyDescent="0.4">
      <c r="A10">
        <v>1</v>
      </c>
      <c r="B10">
        <v>36</v>
      </c>
      <c r="C10">
        <v>189.15552623657277</v>
      </c>
      <c r="D10">
        <v>204.62546267954167</v>
      </c>
      <c r="E10">
        <v>162.76292222319171</v>
      </c>
      <c r="F10">
        <v>176.03613337560091</v>
      </c>
      <c r="G10">
        <v>232.20866346964613</v>
      </c>
      <c r="H10">
        <v>218.36101546359714</v>
      </c>
      <c r="I10" s="3">
        <f>SUMPRODUCT(C10:H10/SUM(C10:H10),對照表!$D$4:$I$4)</f>
        <v>0.39556711076071605</v>
      </c>
      <c r="J10">
        <f>SUM(表格1_3[[#This Row],[step1]:[step3]])</f>
        <v>556.54391113930615</v>
      </c>
      <c r="K10">
        <f>SUM(表格1_3[[#This Row],[step4]:[step6]])</f>
        <v>626.60581230884418</v>
      </c>
    </row>
    <row r="11" spans="1:11" x14ac:dyDescent="0.4">
      <c r="A11">
        <v>1</v>
      </c>
      <c r="B11">
        <v>48</v>
      </c>
      <c r="C11">
        <v>213.26352503383532</v>
      </c>
      <c r="D11">
        <v>222.83841240569018</v>
      </c>
      <c r="E11">
        <v>206.63671926304232</v>
      </c>
      <c r="F11">
        <v>225.66130206105299</v>
      </c>
      <c r="G11">
        <v>175.47797647712287</v>
      </c>
      <c r="H11">
        <v>248.58156898990273</v>
      </c>
      <c r="I11" s="3">
        <f>SUMPRODUCT(C11:H11/SUM(C11:H11),對照表!$D$4:$I$4)</f>
        <v>0.41790556510039711</v>
      </c>
      <c r="J11">
        <f>SUM(表格1_3[[#This Row],[step1]:[step3]])</f>
        <v>642.73865670256782</v>
      </c>
      <c r="K11">
        <f>SUM(表格1_3[[#This Row],[step4]:[step6]])</f>
        <v>649.72084752807859</v>
      </c>
    </row>
    <row r="12" spans="1:11" x14ac:dyDescent="0.4">
      <c r="A12">
        <v>1</v>
      </c>
      <c r="B12">
        <v>65</v>
      </c>
      <c r="C12">
        <v>204.48101218353258</v>
      </c>
      <c r="D12">
        <v>185.48828443745151</v>
      </c>
      <c r="E12">
        <v>148.44838511198759</v>
      </c>
      <c r="F12">
        <v>165.62228261609562</v>
      </c>
      <c r="G12">
        <v>235.18980520311743</v>
      </c>
      <c r="H12">
        <v>192.94470853783423</v>
      </c>
      <c r="I12" s="3">
        <f>SUMPRODUCT(C12:H12/SUM(C12:H12),對照表!$D$4:$I$4)</f>
        <v>0.40561503337926852</v>
      </c>
      <c r="J12">
        <f>SUM(表格1_3[[#This Row],[step1]:[step3]])</f>
        <v>538.41768173297169</v>
      </c>
      <c r="K12">
        <f>SUM(表格1_3[[#This Row],[step4]:[step6]])</f>
        <v>593.75679635704728</v>
      </c>
    </row>
    <row r="13" spans="1:11" x14ac:dyDescent="0.4">
      <c r="A13">
        <v>1</v>
      </c>
      <c r="B13">
        <v>40</v>
      </c>
      <c r="C13">
        <v>197.18861545261461</v>
      </c>
      <c r="D13">
        <v>204.31016360380454</v>
      </c>
      <c r="E13">
        <v>214.35487320122775</v>
      </c>
      <c r="F13">
        <v>206.83589860273059</v>
      </c>
      <c r="G13">
        <v>209.2014033725718</v>
      </c>
      <c r="H13">
        <v>198.91701918386389</v>
      </c>
      <c r="I13" s="3">
        <f>SUMPRODUCT(C13:H13/SUM(C13:H13),對照表!$D$4:$I$4)</f>
        <v>0.41379943939824276</v>
      </c>
      <c r="J13">
        <f>SUM(表格1_3[[#This Row],[step1]:[step3]])</f>
        <v>615.8536522576469</v>
      </c>
      <c r="K13">
        <f>SUM(表格1_3[[#This Row],[step4]:[step6]])</f>
        <v>614.95432115916628</v>
      </c>
    </row>
    <row r="14" spans="1:11" x14ac:dyDescent="0.4">
      <c r="A14">
        <v>1</v>
      </c>
      <c r="B14">
        <v>42</v>
      </c>
      <c r="C14">
        <v>174.10341165959835</v>
      </c>
      <c r="D14">
        <v>184.42026480915956</v>
      </c>
      <c r="E14">
        <v>188.54068508080672</v>
      </c>
      <c r="F14">
        <v>184.96368789346889</v>
      </c>
      <c r="G14">
        <v>185.15784227492986</v>
      </c>
      <c r="H14">
        <v>199.20191839919426</v>
      </c>
      <c r="I14" s="3">
        <f>SUMPRODUCT(C14:H14/SUM(C14:H14),對照表!$D$4:$I$4)</f>
        <v>0.40571015795371912</v>
      </c>
      <c r="J14">
        <f>SUM(表格1_3[[#This Row],[step1]:[step3]])</f>
        <v>547.06436154956464</v>
      </c>
      <c r="K14">
        <f>SUM(表格1_3[[#This Row],[step4]:[step6]])</f>
        <v>569.323448567593</v>
      </c>
    </row>
    <row r="15" spans="1:11" x14ac:dyDescent="0.4">
      <c r="A15">
        <v>2</v>
      </c>
      <c r="B15">
        <v>77</v>
      </c>
      <c r="C15">
        <v>179.72654455224983</v>
      </c>
      <c r="D15">
        <v>207.596872819704</v>
      </c>
      <c r="E15">
        <v>210.67473931470886</v>
      </c>
      <c r="F15">
        <v>188.43595676589757</v>
      </c>
      <c r="G15">
        <v>215.73146164446371</v>
      </c>
      <c r="H15">
        <v>207.8474158726749</v>
      </c>
      <c r="I15" s="3">
        <f>SUMPRODUCT(C15:H15/SUM(C15:H15),對照表!$D$4:$I$4)</f>
        <v>0.40319447944511688</v>
      </c>
      <c r="J15">
        <f>SUM(表格1_3[[#This Row],[step1]:[step3]])</f>
        <v>597.9981566866627</v>
      </c>
      <c r="K15">
        <f>SUM(表格1_3[[#This Row],[step4]:[step6]])</f>
        <v>612.01483428303618</v>
      </c>
    </row>
    <row r="16" spans="1:11" x14ac:dyDescent="0.4">
      <c r="A16">
        <v>2</v>
      </c>
      <c r="B16">
        <v>80</v>
      </c>
      <c r="C16">
        <v>179.30522113165352</v>
      </c>
      <c r="D16">
        <v>179.4743416714482</v>
      </c>
      <c r="E16">
        <v>213.33987711404916</v>
      </c>
      <c r="F16">
        <v>194.73088792001363</v>
      </c>
      <c r="G16">
        <v>230.26689228136092</v>
      </c>
      <c r="H16">
        <v>149.6267264476046</v>
      </c>
      <c r="I16" s="3">
        <f>SUMPRODUCT(C16:H16/SUM(C16:H16),對照表!$D$4:$I$4)</f>
        <v>0.40921396561756901</v>
      </c>
      <c r="J16">
        <f>SUM(表格1_3[[#This Row],[step1]:[step3]])</f>
        <v>572.11943991715088</v>
      </c>
      <c r="K16">
        <f>SUM(表格1_3[[#This Row],[step4]:[step6]])</f>
        <v>574.62450664897915</v>
      </c>
    </row>
    <row r="17" spans="1:11" x14ac:dyDescent="0.4">
      <c r="A17">
        <v>2</v>
      </c>
      <c r="B17">
        <v>16</v>
      </c>
      <c r="C17">
        <v>217.57757672748994</v>
      </c>
      <c r="D17">
        <v>205.3911662689643</v>
      </c>
      <c r="E17">
        <v>189.93432654970093</v>
      </c>
      <c r="F17">
        <v>188.80293787806295</v>
      </c>
      <c r="G17">
        <v>202.09606696444098</v>
      </c>
      <c r="H17">
        <v>192.51976987579837</v>
      </c>
      <c r="I17" s="3">
        <f>SUMPRODUCT(C17:H17/SUM(C17:H17),對照表!$D$4:$I$4)</f>
        <v>0.42947376714455593</v>
      </c>
      <c r="J17">
        <f>SUM(表格1_3[[#This Row],[step1]:[step3]])</f>
        <v>612.90306954615517</v>
      </c>
      <c r="K17">
        <f>SUM(表格1_3[[#This Row],[step4]:[step6]])</f>
        <v>583.4187747183023</v>
      </c>
    </row>
    <row r="18" spans="1:11" x14ac:dyDescent="0.4">
      <c r="A18">
        <v>2</v>
      </c>
      <c r="B18">
        <v>50</v>
      </c>
      <c r="C18">
        <v>184.22053977265023</v>
      </c>
      <c r="D18">
        <v>181.28400875430088</v>
      </c>
      <c r="E18">
        <v>221.42733137588948</v>
      </c>
      <c r="F18">
        <v>167.96359482686967</v>
      </c>
      <c r="G18">
        <v>196.27527813572669</v>
      </c>
      <c r="H18">
        <v>218.70889718702529</v>
      </c>
      <c r="I18" s="3">
        <f>SUMPRODUCT(C18:H18/SUM(C18:H18),對照表!$D$4:$I$4)</f>
        <v>0.40421945172892942</v>
      </c>
      <c r="J18">
        <f>SUM(表格1_3[[#This Row],[step1]:[step3]])</f>
        <v>586.93187990284059</v>
      </c>
      <c r="K18">
        <f>SUM(表格1_3[[#This Row],[step4]:[step6]])</f>
        <v>582.94777014962165</v>
      </c>
    </row>
    <row r="19" spans="1:11" x14ac:dyDescent="0.4">
      <c r="A19">
        <v>2</v>
      </c>
      <c r="B19">
        <v>3</v>
      </c>
      <c r="C19">
        <v>194.57709236594383</v>
      </c>
      <c r="D19">
        <v>239.36966095352545</v>
      </c>
      <c r="E19">
        <v>177.02893779205624</v>
      </c>
      <c r="F19">
        <v>184.47615325858351</v>
      </c>
      <c r="G19">
        <v>175.20312717824709</v>
      </c>
      <c r="H19">
        <v>164.78127286536619</v>
      </c>
      <c r="I19" s="3">
        <f>SUMPRODUCT(C19:H19/SUM(C19:H19),對照表!$D$4:$I$4)</f>
        <v>0.44805496371524273</v>
      </c>
      <c r="J19">
        <f>SUM(表格1_3[[#This Row],[step1]:[step3]])</f>
        <v>610.97569111152552</v>
      </c>
      <c r="K19">
        <f>SUM(表格1_3[[#This Row],[step4]:[step6]])</f>
        <v>524.46055330219679</v>
      </c>
    </row>
    <row r="20" spans="1:11" x14ac:dyDescent="0.4">
      <c r="A20">
        <v>2</v>
      </c>
      <c r="B20">
        <v>22</v>
      </c>
      <c r="C20">
        <v>206.96581992087886</v>
      </c>
      <c r="D20">
        <v>205.80646428716136</v>
      </c>
      <c r="E20">
        <v>164.57027009455487</v>
      </c>
      <c r="F20">
        <v>182.82851265685167</v>
      </c>
      <c r="G20">
        <v>196.28462319378741</v>
      </c>
      <c r="H20">
        <v>179.90985320939217</v>
      </c>
      <c r="I20" s="3">
        <f>SUMPRODUCT(C20:H20/SUM(C20:H20),對照表!$D$4:$I$4)</f>
        <v>0.43059465697966459</v>
      </c>
      <c r="J20">
        <f>SUM(表格1_3[[#This Row],[step1]:[step3]])</f>
        <v>577.34255430259509</v>
      </c>
      <c r="K20">
        <f>SUM(表格1_3[[#This Row],[step4]:[step6]])</f>
        <v>559.02298906003125</v>
      </c>
    </row>
    <row r="21" spans="1:11" x14ac:dyDescent="0.4">
      <c r="A21">
        <v>2</v>
      </c>
      <c r="B21">
        <v>13</v>
      </c>
      <c r="C21">
        <v>204.99558154842816</v>
      </c>
      <c r="D21">
        <v>179.08180375816301</v>
      </c>
      <c r="E21">
        <v>167.59388523059897</v>
      </c>
      <c r="F21">
        <v>208.96054643817479</v>
      </c>
      <c r="G21">
        <v>191.35297912289388</v>
      </c>
      <c r="H21">
        <v>211.42868768511107</v>
      </c>
      <c r="I21" s="3">
        <f>SUMPRODUCT(C21:H21/SUM(C21:H21),對照表!$D$4:$I$4)</f>
        <v>0.40857701944977942</v>
      </c>
      <c r="J21">
        <f>SUM(表格1_3[[#This Row],[step1]:[step3]])</f>
        <v>551.67127053719014</v>
      </c>
      <c r="K21">
        <f>SUM(表格1_3[[#This Row],[step4]:[step6]])</f>
        <v>611.74221324617974</v>
      </c>
    </row>
    <row r="22" spans="1:11" x14ac:dyDescent="0.4">
      <c r="A22">
        <v>2</v>
      </c>
      <c r="B22">
        <v>4</v>
      </c>
      <c r="C22">
        <v>183.29067238955759</v>
      </c>
      <c r="D22">
        <v>180.52862792974338</v>
      </c>
      <c r="E22">
        <v>201.56751411850564</v>
      </c>
      <c r="F22">
        <v>205.72831595491152</v>
      </c>
      <c r="G22">
        <v>199.14218733465532</v>
      </c>
      <c r="H22">
        <v>170.04197211936116</v>
      </c>
      <c r="I22" s="3">
        <f>SUMPRODUCT(C22:H22/SUM(C22:H22),對照表!$D$4:$I$4)</f>
        <v>0.41296437135213765</v>
      </c>
      <c r="J22">
        <f>SUM(表格1_3[[#This Row],[step1]:[step3]])</f>
        <v>565.38681443780661</v>
      </c>
      <c r="K22">
        <f>SUM(表格1_3[[#This Row],[step4]:[step6]])</f>
        <v>574.912475408928</v>
      </c>
    </row>
    <row r="23" spans="1:11" x14ac:dyDescent="0.4">
      <c r="A23">
        <v>2</v>
      </c>
      <c r="B23">
        <v>62</v>
      </c>
      <c r="C23">
        <v>205.83838755119359</v>
      </c>
      <c r="D23">
        <v>227.81835064524785</v>
      </c>
      <c r="E23">
        <v>177.31943039980251</v>
      </c>
      <c r="F23">
        <v>214.26597009412944</v>
      </c>
      <c r="G23">
        <v>209.99625626718625</v>
      </c>
      <c r="H23">
        <v>163.18747434997931</v>
      </c>
      <c r="I23" s="3">
        <f>SUMPRODUCT(C23:H23/SUM(C23:H23),對照表!$D$4:$I$4)</f>
        <v>0.43300830827225428</v>
      </c>
      <c r="J23">
        <f>SUM(表格1_3[[#This Row],[step1]:[step3]])</f>
        <v>610.97616859624395</v>
      </c>
      <c r="K23">
        <f>SUM(表格1_3[[#This Row],[step4]:[step6]])</f>
        <v>587.44970071129501</v>
      </c>
    </row>
    <row r="24" spans="1:11" x14ac:dyDescent="0.4">
      <c r="A24">
        <v>2</v>
      </c>
      <c r="B24">
        <v>43</v>
      </c>
      <c r="C24">
        <v>187.07958184240852</v>
      </c>
      <c r="D24">
        <v>195.63656274403911</v>
      </c>
      <c r="E24">
        <v>182.69768184400164</v>
      </c>
      <c r="F24">
        <v>194.56597379321465</v>
      </c>
      <c r="G24">
        <v>222.57320375065319</v>
      </c>
      <c r="H24">
        <v>206.73217073199339</v>
      </c>
      <c r="I24" s="3">
        <f>SUMPRODUCT(C24:H24/SUM(C24:H24),對照表!$D$4:$I$4)</f>
        <v>0.39838833304866922</v>
      </c>
      <c r="J24">
        <f>SUM(表格1_3[[#This Row],[step1]:[step3]])</f>
        <v>565.41382643044926</v>
      </c>
      <c r="K24">
        <f>SUM(表格1_3[[#This Row],[step4]:[step6]])</f>
        <v>623.87134827586124</v>
      </c>
    </row>
    <row r="25" spans="1:11" x14ac:dyDescent="0.4">
      <c r="A25">
        <v>2</v>
      </c>
      <c r="B25">
        <v>21</v>
      </c>
      <c r="C25">
        <v>142.18815118074417</v>
      </c>
      <c r="D25">
        <v>211.7508079711115</v>
      </c>
      <c r="E25">
        <v>182.81082298490219</v>
      </c>
      <c r="F25">
        <v>153.45788192935288</v>
      </c>
      <c r="G25">
        <v>235.48866516212001</v>
      </c>
      <c r="H25">
        <v>175.08389242284466</v>
      </c>
      <c r="I25" s="3">
        <f>SUMPRODUCT(C25:H25/SUM(C25:H25),對照表!$D$4:$I$4)</f>
        <v>0.39133255727264754</v>
      </c>
      <c r="J25">
        <f>SUM(表格1_3[[#This Row],[step1]:[step3]])</f>
        <v>536.74978213675786</v>
      </c>
      <c r="K25">
        <f>SUM(表格1_3[[#This Row],[step4]:[step6]])</f>
        <v>564.03043951431755</v>
      </c>
    </row>
    <row r="26" spans="1:11" x14ac:dyDescent="0.4">
      <c r="A26">
        <v>2</v>
      </c>
      <c r="B26">
        <v>32</v>
      </c>
      <c r="C26">
        <v>205.0192511480418</v>
      </c>
      <c r="D26">
        <v>169.14802977698855</v>
      </c>
      <c r="E26">
        <v>183.05306689871941</v>
      </c>
      <c r="F26">
        <v>209.32232069317251</v>
      </c>
      <c r="G26">
        <v>208.67726157594007</v>
      </c>
      <c r="H26">
        <v>204.4292619350017</v>
      </c>
      <c r="I26" s="3">
        <f>SUMPRODUCT(C26:H26/SUM(C26:H26),對照表!$D$4:$I$4)</f>
        <v>0.40328717242252715</v>
      </c>
      <c r="J26">
        <f>SUM(表格1_3[[#This Row],[step1]:[step3]])</f>
        <v>557.22034782374976</v>
      </c>
      <c r="K26">
        <f>SUM(表格1_3[[#This Row],[step4]:[step6]])</f>
        <v>622.42884420411428</v>
      </c>
    </row>
    <row r="27" spans="1:11" x14ac:dyDescent="0.4">
      <c r="A27">
        <v>2</v>
      </c>
      <c r="B27">
        <v>54</v>
      </c>
      <c r="C27">
        <v>178.00737219222356</v>
      </c>
      <c r="D27">
        <v>181.78773239487782</v>
      </c>
      <c r="E27">
        <v>206.99994870956289</v>
      </c>
      <c r="F27">
        <v>152.78994902037084</v>
      </c>
      <c r="G27">
        <v>206.62057573208585</v>
      </c>
      <c r="H27">
        <v>182.57499100873247</v>
      </c>
      <c r="I27" s="3">
        <f>SUMPRODUCT(C27:H27/SUM(C27:H27),對照表!$D$4:$I$4)</f>
        <v>0.41130377445716293</v>
      </c>
      <c r="J27">
        <f>SUM(表格1_3[[#This Row],[step1]:[step3]])</f>
        <v>566.79505329666426</v>
      </c>
      <c r="K27">
        <f>SUM(表格1_3[[#This Row],[step4]:[step6]])</f>
        <v>541.98551576118916</v>
      </c>
    </row>
    <row r="28" spans="1:11" x14ac:dyDescent="0.4">
      <c r="A28">
        <v>3</v>
      </c>
      <c r="B28">
        <v>44</v>
      </c>
      <c r="C28">
        <v>218.71599124569912</v>
      </c>
      <c r="D28">
        <v>209.98934410745278</v>
      </c>
      <c r="E28">
        <v>176.10184436780401</v>
      </c>
      <c r="F28">
        <v>189.9881231613108</v>
      </c>
      <c r="G28">
        <v>185.05081748589873</v>
      </c>
      <c r="H28">
        <v>216.4504626809503</v>
      </c>
      <c r="I28" s="3">
        <f>SUMPRODUCT(C28:H28/SUM(C28:H28),對照表!$D$4:$I$4)</f>
        <v>0.42778351083822119</v>
      </c>
      <c r="J28">
        <f>SUM(表格1_3[[#This Row],[step1]:[step3]])</f>
        <v>604.8071797209559</v>
      </c>
      <c r="K28">
        <f>SUM(表格1_3[[#This Row],[step4]:[step6]])</f>
        <v>591.48940332815982</v>
      </c>
    </row>
    <row r="29" spans="1:11" x14ac:dyDescent="0.4">
      <c r="A29">
        <v>3</v>
      </c>
      <c r="B29">
        <v>72</v>
      </c>
      <c r="C29">
        <v>181.98372850310989</v>
      </c>
      <c r="D29">
        <v>167.39325069938786</v>
      </c>
      <c r="E29">
        <v>227.85054675769061</v>
      </c>
      <c r="F29">
        <v>209.49492005020147</v>
      </c>
      <c r="G29">
        <v>198.89710124989506</v>
      </c>
      <c r="H29">
        <v>215.56522875034716</v>
      </c>
      <c r="I29" s="3">
        <f>SUMPRODUCT(C29:H29/SUM(C29:H29),對照表!$D$4:$I$4)</f>
        <v>0.39446692913701431</v>
      </c>
      <c r="J29">
        <f>SUM(表格1_3[[#This Row],[step1]:[step3]])</f>
        <v>577.22752596018836</v>
      </c>
      <c r="K29">
        <f>SUM(表格1_3[[#This Row],[step4]:[step6]])</f>
        <v>623.95725005044369</v>
      </c>
    </row>
    <row r="30" spans="1:11" x14ac:dyDescent="0.4">
      <c r="A30">
        <v>3</v>
      </c>
      <c r="B30">
        <v>27</v>
      </c>
      <c r="C30">
        <v>196.4697053655982</v>
      </c>
      <c r="D30">
        <v>195.76339178020135</v>
      </c>
      <c r="E30">
        <v>191.69108377827797</v>
      </c>
      <c r="F30">
        <v>195.2628968458157</v>
      </c>
      <c r="G30">
        <v>213.89544195262715</v>
      </c>
      <c r="H30">
        <v>193.30827904486796</v>
      </c>
      <c r="I30" s="3">
        <f>SUMPRODUCT(C30:H30/SUM(C30:H30),對照表!$D$4:$I$4)</f>
        <v>0.41129239691365271</v>
      </c>
      <c r="J30">
        <f>SUM(表格1_3[[#This Row],[step1]:[step3]])</f>
        <v>583.92418092407752</v>
      </c>
      <c r="K30">
        <f>SUM(表格1_3[[#This Row],[step4]:[step6]])</f>
        <v>602.46661784331081</v>
      </c>
    </row>
    <row r="31" spans="1:11" x14ac:dyDescent="0.4">
      <c r="A31">
        <v>3</v>
      </c>
      <c r="B31">
        <v>64</v>
      </c>
      <c r="C31">
        <v>172.42907738836948</v>
      </c>
      <c r="D31">
        <v>180.02103893668391</v>
      </c>
      <c r="E31">
        <v>178.27976585540455</v>
      </c>
      <c r="F31">
        <v>199.57844920572825</v>
      </c>
      <c r="G31">
        <v>191.68107933655847</v>
      </c>
      <c r="H31">
        <v>185.36059138132259</v>
      </c>
      <c r="I31" s="3">
        <f>SUMPRODUCT(C31:H31/SUM(C31:H31),對照表!$D$4:$I$4)</f>
        <v>0.40319623513041475</v>
      </c>
      <c r="J31">
        <f>SUM(表格1_3[[#This Row],[step1]:[step3]])</f>
        <v>530.72988218045793</v>
      </c>
      <c r="K31">
        <f>SUM(表格1_3[[#This Row],[step4]:[step6]])</f>
        <v>576.62011992360931</v>
      </c>
    </row>
    <row r="32" spans="1:11" x14ac:dyDescent="0.4">
      <c r="A32">
        <v>3</v>
      </c>
      <c r="B32">
        <v>74</v>
      </c>
      <c r="C32">
        <v>189.05791471770499</v>
      </c>
      <c r="D32">
        <v>187.01352978969226</v>
      </c>
      <c r="E32">
        <v>190.75776031531859</v>
      </c>
      <c r="F32">
        <v>202.29154011321953</v>
      </c>
      <c r="G32">
        <v>185.07105374301318</v>
      </c>
      <c r="H32">
        <v>218.70653250080068</v>
      </c>
      <c r="I32" s="3">
        <f>SUMPRODUCT(C32:H32/SUM(C32:H32),對照表!$D$4:$I$4)</f>
        <v>0.40520973950733857</v>
      </c>
      <c r="J32">
        <f>SUM(表格1_3[[#This Row],[step1]:[step3]])</f>
        <v>566.82920482271584</v>
      </c>
      <c r="K32">
        <f>SUM(表格1_3[[#This Row],[step4]:[step6]])</f>
        <v>606.06912635703338</v>
      </c>
    </row>
    <row r="33" spans="1:11" x14ac:dyDescent="0.4">
      <c r="A33">
        <v>3</v>
      </c>
      <c r="B33">
        <v>7</v>
      </c>
      <c r="C33">
        <v>199.67792518873466</v>
      </c>
      <c r="D33">
        <v>196.45883690391202</v>
      </c>
      <c r="E33">
        <v>190.98699845490046</v>
      </c>
      <c r="F33">
        <v>196.77697815059219</v>
      </c>
      <c r="G33">
        <v>198.42325451027136</v>
      </c>
      <c r="H33">
        <v>200.31748186302138</v>
      </c>
      <c r="I33" s="3">
        <f>SUMPRODUCT(C33:H33/SUM(C33:H33),對照表!$D$4:$I$4)</f>
        <v>0.4157724948738733</v>
      </c>
      <c r="J33">
        <f>SUM(表格1_3[[#This Row],[step1]:[step3]])</f>
        <v>587.12376054754714</v>
      </c>
      <c r="K33">
        <f>SUM(表格1_3[[#This Row],[step4]:[step6]])</f>
        <v>595.51771452388493</v>
      </c>
    </row>
    <row r="34" spans="1:11" x14ac:dyDescent="0.4">
      <c r="A34">
        <v>3</v>
      </c>
      <c r="B34">
        <v>35</v>
      </c>
      <c r="C34">
        <v>218.29812390496954</v>
      </c>
      <c r="D34">
        <v>204.9908294386114</v>
      </c>
      <c r="E34">
        <v>205.38325366505887</v>
      </c>
      <c r="F34">
        <v>202.43173872149782</v>
      </c>
      <c r="G34">
        <v>191.73610376601573</v>
      </c>
      <c r="H34">
        <v>170.69753590039909</v>
      </c>
      <c r="I34" s="3">
        <f>SUMPRODUCT(C34:H34/SUM(C34:H34),對照表!$D$4:$I$4)</f>
        <v>0.44015438971055754</v>
      </c>
      <c r="J34">
        <f>SUM(表格1_3[[#This Row],[step1]:[step3]])</f>
        <v>628.67220700863982</v>
      </c>
      <c r="K34">
        <f>SUM(表格1_3[[#This Row],[step4]:[step6]])</f>
        <v>564.86537838791264</v>
      </c>
    </row>
    <row r="35" spans="1:11" x14ac:dyDescent="0.4">
      <c r="A35">
        <v>3</v>
      </c>
      <c r="B35">
        <v>34</v>
      </c>
      <c r="C35">
        <v>181.50801729934756</v>
      </c>
      <c r="D35">
        <v>205.02873263030779</v>
      </c>
      <c r="E35">
        <v>209.46238287724555</v>
      </c>
      <c r="F35">
        <v>182.2416157257976</v>
      </c>
      <c r="G35">
        <v>201.10444489109796</v>
      </c>
      <c r="H35">
        <v>177.74784787907265</v>
      </c>
      <c r="I35" s="3">
        <f>SUMPRODUCT(C35:H35/SUM(C35:H35),對照表!$D$4:$I$4)</f>
        <v>0.41964746551012422</v>
      </c>
      <c r="J35">
        <f>SUM(表格1_3[[#This Row],[step1]:[step3]])</f>
        <v>595.99913280690089</v>
      </c>
      <c r="K35">
        <f>SUM(表格1_3[[#This Row],[step4]:[step6]])</f>
        <v>561.09390849596821</v>
      </c>
    </row>
    <row r="36" spans="1:11" x14ac:dyDescent="0.4">
      <c r="A36">
        <v>4</v>
      </c>
      <c r="B36">
        <v>46</v>
      </c>
      <c r="C36">
        <v>197.60525497549679</v>
      </c>
      <c r="D36">
        <v>202.25613803195301</v>
      </c>
      <c r="E36">
        <v>173.56335370568559</v>
      </c>
      <c r="F36">
        <v>201.83777046913747</v>
      </c>
      <c r="G36">
        <v>213.103817764204</v>
      </c>
      <c r="H36">
        <v>205.1962842917419</v>
      </c>
      <c r="I36" s="3">
        <f>SUMPRODUCT(C36:H36/SUM(C36:H36),對照表!$D$4:$I$4)</f>
        <v>0.40763548566904501</v>
      </c>
      <c r="J36">
        <f>SUM(表格1_3[[#This Row],[step1]:[step3]])</f>
        <v>573.42474671313539</v>
      </c>
      <c r="K36">
        <f>SUM(表格1_3[[#This Row],[step4]:[step6]])</f>
        <v>620.13787252508337</v>
      </c>
    </row>
    <row r="37" spans="1:11" x14ac:dyDescent="0.4">
      <c r="A37">
        <v>4</v>
      </c>
      <c r="B37">
        <v>81</v>
      </c>
      <c r="C37">
        <v>217.2601176018361</v>
      </c>
      <c r="D37">
        <v>210.29729901347309</v>
      </c>
      <c r="E37">
        <v>200.15529622032773</v>
      </c>
      <c r="F37">
        <v>183.31450115074404</v>
      </c>
      <c r="G37">
        <v>204.44651959696785</v>
      </c>
      <c r="H37">
        <v>237.50883479369804</v>
      </c>
      <c r="I37" s="3">
        <f>SUMPRODUCT(C37:H37/SUM(C37:H37),對照表!$D$4:$I$4)</f>
        <v>0.41571956259094983</v>
      </c>
      <c r="J37">
        <f>SUM(表格1_3[[#This Row],[step1]:[step3]])</f>
        <v>627.71271283563692</v>
      </c>
      <c r="K37">
        <f>SUM(表格1_3[[#This Row],[step4]:[step6]])</f>
        <v>625.26985554140992</v>
      </c>
    </row>
    <row r="38" spans="1:11" x14ac:dyDescent="0.4">
      <c r="A38">
        <v>4</v>
      </c>
      <c r="B38">
        <v>79</v>
      </c>
      <c r="C38">
        <v>213.06402737100143</v>
      </c>
      <c r="D38">
        <v>202.86236172541976</v>
      </c>
      <c r="E38">
        <v>202.11298356589396</v>
      </c>
      <c r="F38">
        <v>190.58036337373778</v>
      </c>
      <c r="G38">
        <v>187.00973264931235</v>
      </c>
      <c r="H38">
        <v>212.44525265065022</v>
      </c>
      <c r="I38" s="3">
        <f>SUMPRODUCT(C38:H38/SUM(C38:H38),對照表!$D$4:$I$4)</f>
        <v>0.42539784353993398</v>
      </c>
      <c r="J38">
        <f>SUM(表格1_3[[#This Row],[step1]:[step3]])</f>
        <v>618.03937266231515</v>
      </c>
      <c r="K38">
        <f>SUM(表格1_3[[#This Row],[step4]:[step6]])</f>
        <v>590.03534867370035</v>
      </c>
    </row>
    <row r="39" spans="1:11" x14ac:dyDescent="0.4">
      <c r="A39">
        <v>4</v>
      </c>
      <c r="B39">
        <v>14</v>
      </c>
      <c r="C39">
        <v>206.46562057227129</v>
      </c>
      <c r="D39">
        <v>225.49149940023199</v>
      </c>
      <c r="E39">
        <v>251.50941433385015</v>
      </c>
      <c r="F39">
        <v>179.82604327262379</v>
      </c>
      <c r="G39">
        <v>187.14170033053961</v>
      </c>
      <c r="H39">
        <v>222.28912308055442</v>
      </c>
      <c r="I39" s="3">
        <f>SUMPRODUCT(C39:H39/SUM(C39:H39),對照表!$D$4:$I$4)</f>
        <v>0.42923345534666418</v>
      </c>
      <c r="J39">
        <f>SUM(表格1_3[[#This Row],[step1]:[step3]])</f>
        <v>683.46653430635342</v>
      </c>
      <c r="K39">
        <f>SUM(表格1_3[[#This Row],[step4]:[step6]])</f>
        <v>589.25686668371782</v>
      </c>
    </row>
    <row r="40" spans="1:11" x14ac:dyDescent="0.4">
      <c r="A40">
        <v>4</v>
      </c>
      <c r="B40">
        <v>63</v>
      </c>
      <c r="C40">
        <v>212.99590621783864</v>
      </c>
      <c r="D40">
        <v>181.42338881734759</v>
      </c>
      <c r="E40">
        <v>213.76720319967717</v>
      </c>
      <c r="F40">
        <v>211.00611370929983</v>
      </c>
      <c r="G40">
        <v>188.6917976255063</v>
      </c>
      <c r="H40">
        <v>184.35387169593014</v>
      </c>
      <c r="I40" s="3">
        <f>SUMPRODUCT(C40:H40/SUM(C40:H40),對照表!$D$4:$I$4)</f>
        <v>0.42667525934330242</v>
      </c>
      <c r="J40">
        <f>SUM(表格1_3[[#This Row],[step1]:[step3]])</f>
        <v>608.18649823486339</v>
      </c>
      <c r="K40">
        <f>SUM(表格1_3[[#This Row],[step4]:[step6]])</f>
        <v>584.05178303073626</v>
      </c>
    </row>
    <row r="41" spans="1:11" x14ac:dyDescent="0.4">
      <c r="A41">
        <v>4</v>
      </c>
      <c r="B41">
        <v>59</v>
      </c>
      <c r="C41">
        <v>243.97552402224392</v>
      </c>
      <c r="D41">
        <v>220.45844667009078</v>
      </c>
      <c r="E41">
        <v>210.26937752612866</v>
      </c>
      <c r="F41">
        <v>202.40092958847526</v>
      </c>
      <c r="G41">
        <v>183.81842942762887</v>
      </c>
      <c r="H41">
        <v>219.0529135579709</v>
      </c>
      <c r="I41" s="3">
        <f>SUMPRODUCT(C41:H41/SUM(C41:H41),對照表!$D$4:$I$4)</f>
        <v>0.44145706449871558</v>
      </c>
      <c r="J41">
        <f>SUM(表格1_3[[#This Row],[step1]:[step3]])</f>
        <v>674.70334821846336</v>
      </c>
      <c r="K41">
        <f>SUM(表格1_3[[#This Row],[step4]:[step6]])</f>
        <v>605.27227257407503</v>
      </c>
    </row>
    <row r="42" spans="1:11" x14ac:dyDescent="0.4">
      <c r="A42">
        <v>4</v>
      </c>
      <c r="B42">
        <v>20</v>
      </c>
      <c r="C42">
        <v>224.96603883628268</v>
      </c>
      <c r="D42">
        <v>183.51518115669023</v>
      </c>
      <c r="E42">
        <v>195.84160832455382</v>
      </c>
      <c r="F42">
        <v>222.55587787658442</v>
      </c>
      <c r="G42">
        <v>180.04368535475805</v>
      </c>
      <c r="H42">
        <v>173.62920112209395</v>
      </c>
      <c r="I42" s="3">
        <f>SUMPRODUCT(C42:H42/SUM(C42:H42),對照表!$D$4:$I$4)</f>
        <v>0.43722121213476295</v>
      </c>
      <c r="J42">
        <f>SUM(表格1_3[[#This Row],[step1]:[step3]])</f>
        <v>604.32282831752673</v>
      </c>
      <c r="K42">
        <f>SUM(表格1_3[[#This Row],[step4]:[step6]])</f>
        <v>576.22876435343642</v>
      </c>
    </row>
    <row r="43" spans="1:11" x14ac:dyDescent="0.4">
      <c r="A43">
        <v>4</v>
      </c>
      <c r="B43">
        <v>33</v>
      </c>
      <c r="C43">
        <v>180.22658473928459</v>
      </c>
      <c r="D43">
        <v>158.88283592648804</v>
      </c>
      <c r="E43">
        <v>212.45825842488557</v>
      </c>
      <c r="F43">
        <v>217.13169694994576</v>
      </c>
      <c r="G43">
        <v>184.93324255832704</v>
      </c>
      <c r="H43">
        <v>213.98909716954222</v>
      </c>
      <c r="I43" s="3">
        <f>SUMPRODUCT(C43:H43/SUM(C43:H43),對照表!$D$4:$I$4)</f>
        <v>0.3938782217932586</v>
      </c>
      <c r="J43">
        <f>SUM(表格1_3[[#This Row],[step1]:[step3]])</f>
        <v>551.5676790906582</v>
      </c>
      <c r="K43">
        <f>SUM(表格1_3[[#This Row],[step4]:[step6]])</f>
        <v>616.05403667781502</v>
      </c>
    </row>
    <row r="44" spans="1:11" x14ac:dyDescent="0.4">
      <c r="A44">
        <v>4</v>
      </c>
      <c r="B44">
        <v>39</v>
      </c>
      <c r="C44">
        <v>181.30533640505746</v>
      </c>
      <c r="D44">
        <v>180.98078322072979</v>
      </c>
      <c r="E44">
        <v>171.36574165779166</v>
      </c>
      <c r="F44">
        <v>188.27645413257414</v>
      </c>
      <c r="G44">
        <v>206.26926066615852</v>
      </c>
      <c r="H44">
        <v>175.21299519576132</v>
      </c>
      <c r="I44" s="3">
        <f>SUMPRODUCT(C44:H44/SUM(C44:H44),對照表!$D$4:$I$4)</f>
        <v>0.40763875196668831</v>
      </c>
      <c r="J44">
        <f>SUM(表格1_3[[#This Row],[step1]:[step3]])</f>
        <v>533.65186128357891</v>
      </c>
      <c r="K44">
        <f>SUM(表格1_3[[#This Row],[step4]:[step6]])</f>
        <v>569.75870999449398</v>
      </c>
    </row>
    <row r="45" spans="1:11" x14ac:dyDescent="0.4">
      <c r="A45">
        <v>4</v>
      </c>
      <c r="B45">
        <v>78</v>
      </c>
      <c r="C45">
        <v>198.95840119279455</v>
      </c>
      <c r="D45">
        <v>187.06637143186526</v>
      </c>
      <c r="E45">
        <v>206.3432253227802</v>
      </c>
      <c r="F45">
        <v>213.47586930933176</v>
      </c>
      <c r="G45">
        <v>183.29499248939101</v>
      </c>
      <c r="H45">
        <v>193.92171048384625</v>
      </c>
      <c r="I45" s="3">
        <f>SUMPRODUCT(C45:H45/SUM(C45:H45),對照表!$D$4:$I$4)</f>
        <v>0.41908146736647989</v>
      </c>
      <c r="J45">
        <f>SUM(表格1_3[[#This Row],[step1]:[step3]])</f>
        <v>592.36799794744002</v>
      </c>
      <c r="K45">
        <f>SUM(表格1_3[[#This Row],[step4]:[step6]])</f>
        <v>590.69257228256902</v>
      </c>
    </row>
    <row r="46" spans="1:11" x14ac:dyDescent="0.4">
      <c r="A46">
        <v>4</v>
      </c>
      <c r="B46">
        <v>47</v>
      </c>
      <c r="C46">
        <v>209.49492005020147</v>
      </c>
      <c r="D46">
        <v>196.64050847059116</v>
      </c>
      <c r="E46">
        <v>182.95647856139112</v>
      </c>
      <c r="F46">
        <v>194.91915332328063</v>
      </c>
      <c r="G46">
        <v>181.88477547955699</v>
      </c>
      <c r="H46">
        <v>202.20532001549145</v>
      </c>
      <c r="I46" s="3">
        <f>SUMPRODUCT(C46:H46/SUM(C46:H46),對照表!$D$4:$I$4)</f>
        <v>0.4256337959287198</v>
      </c>
      <c r="J46">
        <f>SUM(表格1_3[[#This Row],[step1]:[step3]])</f>
        <v>589.09190708218375</v>
      </c>
      <c r="K46">
        <f>SUM(表格1_3[[#This Row],[step4]:[step6]])</f>
        <v>579.00924881832907</v>
      </c>
    </row>
    <row r="47" spans="1:11" x14ac:dyDescent="0.4">
      <c r="A47">
        <v>4</v>
      </c>
      <c r="B47">
        <v>25</v>
      </c>
      <c r="C47">
        <v>181.96303749864455</v>
      </c>
      <c r="D47">
        <v>163.55572875472717</v>
      </c>
      <c r="E47">
        <v>220.76285454677418</v>
      </c>
      <c r="F47">
        <v>214.50771378586069</v>
      </c>
      <c r="G47">
        <v>159.99496604781598</v>
      </c>
      <c r="H47">
        <v>197.80238795210607</v>
      </c>
      <c r="I47" s="3">
        <f>SUMPRODUCT(C47:H47/SUM(C47:H47),對照表!$D$4:$I$4)</f>
        <v>0.41159640674050813</v>
      </c>
      <c r="J47">
        <f>SUM(表格1_3[[#This Row],[step1]:[step3]])</f>
        <v>566.2816208001459</v>
      </c>
      <c r="K47">
        <f>SUM(表格1_3[[#This Row],[step4]:[step6]])</f>
        <v>572.30506778578274</v>
      </c>
    </row>
    <row r="48" spans="1:11" x14ac:dyDescent="0.4">
      <c r="A48">
        <v>4</v>
      </c>
      <c r="B48">
        <v>19</v>
      </c>
      <c r="C48">
        <v>194.95232714252779</v>
      </c>
      <c r="D48">
        <v>214.33509169146419</v>
      </c>
      <c r="E48">
        <v>216.93597369012423</v>
      </c>
      <c r="F48">
        <v>208.7664375314489</v>
      </c>
      <c r="G48">
        <v>201.47392711369321</v>
      </c>
      <c r="H48">
        <v>218.54132278822362</v>
      </c>
      <c r="I48" s="3">
        <f>SUMPRODUCT(C48:H48/SUM(C48:H48),對照表!$D$4:$I$4)</f>
        <v>0.41144314902418083</v>
      </c>
      <c r="J48">
        <f>SUM(表格1_3[[#This Row],[step1]:[step3]])</f>
        <v>626.22339252411621</v>
      </c>
      <c r="K48">
        <f>SUM(表格1_3[[#This Row],[step4]:[step6]])</f>
        <v>628.78168743336573</v>
      </c>
    </row>
    <row r="49" spans="1:11" x14ac:dyDescent="0.4">
      <c r="A49">
        <v>4</v>
      </c>
      <c r="B49">
        <v>17</v>
      </c>
      <c r="C49">
        <v>161.11764630768448</v>
      </c>
      <c r="D49">
        <v>202.60138222074602</v>
      </c>
      <c r="E49">
        <v>227.08834472286981</v>
      </c>
      <c r="F49">
        <v>199.67180883686524</v>
      </c>
      <c r="G49">
        <v>219.36596163432114</v>
      </c>
      <c r="H49">
        <v>220.40173967543524</v>
      </c>
      <c r="I49" s="3">
        <f>SUMPRODUCT(C49:H49/SUM(C49:H49),對照表!$D$4:$I$4)</f>
        <v>0.38734567343728998</v>
      </c>
      <c r="J49">
        <f>SUM(表格1_3[[#This Row],[step1]:[step3]])</f>
        <v>590.80737325130031</v>
      </c>
      <c r="K49">
        <f>SUM(表格1_3[[#This Row],[step4]:[step6]])</f>
        <v>639.43951014662161</v>
      </c>
    </row>
    <row r="50" spans="1:11" x14ac:dyDescent="0.4">
      <c r="A50">
        <v>4</v>
      </c>
      <c r="B50">
        <v>18</v>
      </c>
      <c r="C50">
        <v>192.60010099533247</v>
      </c>
      <c r="D50">
        <v>213.2940385810798</v>
      </c>
      <c r="E50">
        <v>206.52689777780324</v>
      </c>
      <c r="F50">
        <v>223.43285814276896</v>
      </c>
      <c r="G50">
        <v>214.59743543819059</v>
      </c>
      <c r="H50">
        <v>210.47415025823284</v>
      </c>
      <c r="I50" s="3">
        <f>SUMPRODUCT(C50:H50/SUM(C50:H50),對照表!$D$4:$I$4)</f>
        <v>0.40580692593462625</v>
      </c>
      <c r="J50">
        <f>SUM(表格1_3[[#This Row],[step1]:[step3]])</f>
        <v>612.42103735421551</v>
      </c>
      <c r="K50">
        <f>SUM(表格1_3[[#This Row],[step4]:[step6]])</f>
        <v>648.50444383919239</v>
      </c>
    </row>
    <row r="51" spans="1:11" x14ac:dyDescent="0.4">
      <c r="A51">
        <v>4</v>
      </c>
      <c r="B51">
        <v>55</v>
      </c>
      <c r="C51">
        <v>165.97871358972043</v>
      </c>
      <c r="D51">
        <v>188.94402324367547</v>
      </c>
      <c r="E51">
        <v>173.62551766855177</v>
      </c>
      <c r="F51">
        <v>195.98064732708735</v>
      </c>
      <c r="G51">
        <v>207.83584255259484</v>
      </c>
      <c r="H51">
        <v>202.50420271186158</v>
      </c>
      <c r="I51" s="3">
        <f>SUMPRODUCT(C51:H51/SUM(C51:H51),對照表!$D$4:$I$4)</f>
        <v>0.39078930904256143</v>
      </c>
      <c r="J51">
        <f>SUM(表格1_3[[#This Row],[step1]:[step3]])</f>
        <v>528.54825450194767</v>
      </c>
      <c r="K51">
        <f>SUM(表格1_3[[#This Row],[step4]:[step6]])</f>
        <v>606.32069259154378</v>
      </c>
    </row>
    <row r="52" spans="1:11" x14ac:dyDescent="0.4">
      <c r="A52">
        <v>4</v>
      </c>
      <c r="B52">
        <v>28</v>
      </c>
      <c r="C52">
        <v>224.2389887716854</v>
      </c>
      <c r="D52">
        <v>221.2273789657047</v>
      </c>
      <c r="E52">
        <v>189.43274022167316</v>
      </c>
      <c r="F52">
        <v>202.66927600023337</v>
      </c>
      <c r="G52">
        <v>207.98142991698114</v>
      </c>
      <c r="H52">
        <v>195.38554220634978</v>
      </c>
      <c r="I52" s="3">
        <f>SUMPRODUCT(C52:H52/SUM(C52:H52),對照表!$D$4:$I$4)</f>
        <v>0.43156414996302178</v>
      </c>
      <c r="J52">
        <f>SUM(表格1_3[[#This Row],[step1]:[step3]])</f>
        <v>634.89910795906326</v>
      </c>
      <c r="K52">
        <f>SUM(表格1_3[[#This Row],[step4]:[step6]])</f>
        <v>606.03624812356429</v>
      </c>
    </row>
    <row r="53" spans="1:11" x14ac:dyDescent="0.4">
      <c r="A53">
        <v>4</v>
      </c>
      <c r="B53">
        <v>37</v>
      </c>
      <c r="C53">
        <v>200.06962181942072</v>
      </c>
      <c r="D53">
        <v>169.59777490701526</v>
      </c>
      <c r="E53">
        <v>207.58864189265296</v>
      </c>
      <c r="F53">
        <v>182.97407728387043</v>
      </c>
      <c r="G53">
        <v>216.71151039772667</v>
      </c>
      <c r="H53">
        <v>189.35172698111273</v>
      </c>
      <c r="I53" s="3">
        <f>SUMPRODUCT(C53:H53/SUM(C53:H53),對照表!$D$4:$I$4)</f>
        <v>0.40882149583147881</v>
      </c>
      <c r="J53">
        <f>SUM(表格1_3[[#This Row],[step1]:[step3]])</f>
        <v>577.25603861908894</v>
      </c>
      <c r="K53">
        <f>SUM(表格1_3[[#This Row],[step4]:[step6]])</f>
        <v>589.03731466270983</v>
      </c>
    </row>
    <row r="54" spans="1:11" x14ac:dyDescent="0.4">
      <c r="A54">
        <v>4</v>
      </c>
      <c r="B54">
        <v>8</v>
      </c>
      <c r="C54">
        <v>186.12402123399079</v>
      </c>
      <c r="D54">
        <v>201.29907675727736</v>
      </c>
      <c r="E54">
        <v>197.78544861328555</v>
      </c>
      <c r="F54">
        <v>195.53153884335188</v>
      </c>
      <c r="G54">
        <v>204.34931735071586</v>
      </c>
      <c r="H54">
        <v>205.15356077812612</v>
      </c>
      <c r="I54" s="3">
        <f>SUMPRODUCT(C54:H54/SUM(C54:H54),對照表!$D$4:$I$4)</f>
        <v>0.407373916634933</v>
      </c>
      <c r="J54">
        <f>SUM(表格1_3[[#This Row],[step1]:[step3]])</f>
        <v>585.2085466045537</v>
      </c>
      <c r="K54">
        <f>SUM(表格1_3[[#This Row],[step4]:[step6]])</f>
        <v>605.03441697219387</v>
      </c>
    </row>
    <row r="55" spans="1:11" x14ac:dyDescent="0.4">
      <c r="A55">
        <v>4</v>
      </c>
      <c r="B55">
        <v>23</v>
      </c>
      <c r="C55">
        <v>197.34152424935019</v>
      </c>
      <c r="D55">
        <v>183.61167854454834</v>
      </c>
      <c r="E55">
        <v>206.41566657577641</v>
      </c>
      <c r="F55">
        <v>161.04652382200584</v>
      </c>
      <c r="G55">
        <v>174.57725839922205</v>
      </c>
      <c r="H55">
        <v>216.22620402486064</v>
      </c>
      <c r="I55" s="3">
        <f>SUMPRODUCT(C55:H55/SUM(C55:H55),對照表!$D$4:$I$4)</f>
        <v>0.42004198319075797</v>
      </c>
      <c r="J55">
        <f>SUM(表格1_3[[#This Row],[step1]:[step3]])</f>
        <v>587.36886936967494</v>
      </c>
      <c r="K55">
        <f>SUM(表格1_3[[#This Row],[step4]:[step6]])</f>
        <v>551.84998624608852</v>
      </c>
    </row>
    <row r="56" spans="1:11" x14ac:dyDescent="0.4">
      <c r="A56">
        <v>5</v>
      </c>
      <c r="B56">
        <v>76</v>
      </c>
      <c r="C56">
        <v>185.3785993764177</v>
      </c>
      <c r="D56">
        <v>173.32320162968244</v>
      </c>
      <c r="E56">
        <v>191.66107045311946</v>
      </c>
      <c r="F56">
        <v>201.00790202850476</v>
      </c>
      <c r="G56">
        <v>201.13047917693621</v>
      </c>
      <c r="H56">
        <v>195.8947455525049</v>
      </c>
      <c r="I56" s="3">
        <f>SUMPRODUCT(C56:H56/SUM(C56:H56),對照表!$D$4:$I$4)</f>
        <v>0.40182438117927255</v>
      </c>
      <c r="J56">
        <f>SUM(表格1_3[[#This Row],[step1]:[step3]])</f>
        <v>550.3628714592196</v>
      </c>
      <c r="K56">
        <f>SUM(表格1_3[[#This Row],[step4]:[step6]])</f>
        <v>598.03312675794587</v>
      </c>
    </row>
    <row r="57" spans="1:11" x14ac:dyDescent="0.4">
      <c r="A57">
        <v>5</v>
      </c>
      <c r="B57">
        <v>69</v>
      </c>
      <c r="C57">
        <v>223.56100594624877</v>
      </c>
      <c r="D57">
        <v>235.33459675963968</v>
      </c>
      <c r="E57">
        <v>170.07489582756534</v>
      </c>
      <c r="F57">
        <v>235.50348992575891</v>
      </c>
      <c r="G57">
        <v>193.26132638088893</v>
      </c>
      <c r="H57">
        <v>182.80418367357925</v>
      </c>
      <c r="I57" s="3">
        <f>SUMPRODUCT(C57:H57/SUM(C57:H57),對照表!$D$4:$I$4)</f>
        <v>0.4384989551424604</v>
      </c>
      <c r="J57">
        <f>SUM(表格1_3[[#This Row],[step1]:[step3]])</f>
        <v>628.97049853345379</v>
      </c>
      <c r="K57">
        <f>SUM(表格1_3[[#This Row],[step4]:[step6]])</f>
        <v>611.56899998022709</v>
      </c>
    </row>
    <row r="58" spans="1:11" x14ac:dyDescent="0.4">
      <c r="A58">
        <v>5</v>
      </c>
      <c r="B58">
        <v>11</v>
      </c>
      <c r="C58">
        <v>177.62242855969816</v>
      </c>
      <c r="D58">
        <v>227.19589247135445</v>
      </c>
      <c r="E58">
        <v>214.44409463147167</v>
      </c>
      <c r="F58">
        <v>183.88202584465034</v>
      </c>
      <c r="G58">
        <v>205.26752046425827</v>
      </c>
      <c r="H58">
        <v>201.9453636923572</v>
      </c>
      <c r="I58" s="3">
        <f>SUMPRODUCT(C58:H58/SUM(C58:H58),對照表!$D$4:$I$4)</f>
        <v>0.41410242336099823</v>
      </c>
      <c r="J58">
        <f>SUM(表格1_3[[#This Row],[step1]:[step3]])</f>
        <v>619.26241566252429</v>
      </c>
      <c r="K58">
        <f>SUM(表格1_3[[#This Row],[step4]:[step6]])</f>
        <v>591.09491000126582</v>
      </c>
    </row>
    <row r="59" spans="1:11" x14ac:dyDescent="0.4">
      <c r="A59">
        <v>5</v>
      </c>
      <c r="B59">
        <v>15</v>
      </c>
      <c r="C59">
        <v>238.70154614560306</v>
      </c>
      <c r="D59">
        <v>209.84919097390957</v>
      </c>
      <c r="E59">
        <v>214.82806055719266</v>
      </c>
      <c r="F59">
        <v>199.06563061813358</v>
      </c>
      <c r="G59">
        <v>168.86854205513373</v>
      </c>
      <c r="H59">
        <v>233.89841367607005</v>
      </c>
      <c r="I59" s="3">
        <f>SUMPRODUCT(C59:H59/SUM(C59:H59),對照表!$D$4:$I$4)</f>
        <v>0.43729362879157962</v>
      </c>
      <c r="J59">
        <f>SUM(表格1_3[[#This Row],[step1]:[step3]])</f>
        <v>663.37879767670529</v>
      </c>
      <c r="K59">
        <f>SUM(表格1_3[[#This Row],[step4]:[step6]])</f>
        <v>601.83258634933736</v>
      </c>
    </row>
    <row r="60" spans="1:11" x14ac:dyDescent="0.4">
      <c r="A60">
        <v>5</v>
      </c>
      <c r="B60">
        <v>10</v>
      </c>
      <c r="C60">
        <v>204.77803041576408</v>
      </c>
      <c r="D60">
        <v>202.63223682850366</v>
      </c>
      <c r="E60">
        <v>253.46955731511116</v>
      </c>
      <c r="F60">
        <v>193.42790033551864</v>
      </c>
      <c r="G60">
        <v>207.57054294808768</v>
      </c>
      <c r="H60">
        <v>202.60909018834354</v>
      </c>
      <c r="I60" s="3">
        <f>SUMPRODUCT(C60:H60/SUM(C60:H60),對照表!$D$4:$I$4)</f>
        <v>0.42060045788563766</v>
      </c>
      <c r="J60">
        <f>SUM(表格1_3[[#This Row],[step1]:[step3]])</f>
        <v>660.8798245593789</v>
      </c>
      <c r="K60">
        <f>SUM(表格1_3[[#This Row],[step4]:[step6]])</f>
        <v>603.60753347194986</v>
      </c>
    </row>
    <row r="61" spans="1:11" x14ac:dyDescent="0.4">
      <c r="A61">
        <v>5</v>
      </c>
      <c r="B61">
        <v>6</v>
      </c>
      <c r="C61">
        <v>191.09693362697726</v>
      </c>
      <c r="D61">
        <v>236.01799107855186</v>
      </c>
      <c r="E61">
        <v>192.9772684481577</v>
      </c>
      <c r="F61">
        <v>178.8262812216999</v>
      </c>
      <c r="G61">
        <v>208.83217126101954</v>
      </c>
      <c r="H61">
        <v>202.95669906336116</v>
      </c>
      <c r="I61" s="3">
        <f>SUMPRODUCT(C61:H61/SUM(C61:H61),對照表!$D$4:$I$4)</f>
        <v>0.42066783000452779</v>
      </c>
      <c r="J61">
        <f>SUM(表格1_3[[#This Row],[step1]:[step3]])</f>
        <v>620.09219315368682</v>
      </c>
      <c r="K61">
        <f>SUM(表格1_3[[#This Row],[step4]:[step6]])</f>
        <v>590.6151515460806</v>
      </c>
    </row>
    <row r="62" spans="1:11" x14ac:dyDescent="0.4">
      <c r="A62">
        <v>5</v>
      </c>
      <c r="B62">
        <v>2</v>
      </c>
      <c r="C62">
        <v>213.71681719319895</v>
      </c>
      <c r="D62">
        <v>190.92428879521322</v>
      </c>
      <c r="E62">
        <v>197.0556928019505</v>
      </c>
      <c r="F62">
        <v>183.51518115669023</v>
      </c>
      <c r="G62">
        <v>187.19997620355571</v>
      </c>
      <c r="H62">
        <v>199.89368006936274</v>
      </c>
      <c r="I62" s="3">
        <f>SUMPRODUCT(C62:H62/SUM(C62:H62),對照表!$D$4:$I$4)</f>
        <v>0.42763308474419864</v>
      </c>
      <c r="J62">
        <f>SUM(表格1_3[[#This Row],[step1]:[step3]])</f>
        <v>601.69679879036266</v>
      </c>
      <c r="K62">
        <f>SUM(表格1_3[[#This Row],[step4]:[step6]])</f>
        <v>570.60883742960868</v>
      </c>
    </row>
    <row r="63" spans="1:11" x14ac:dyDescent="0.4">
      <c r="A63">
        <v>5</v>
      </c>
      <c r="B63">
        <v>52</v>
      </c>
      <c r="C63">
        <v>212.68008418264799</v>
      </c>
      <c r="D63">
        <v>181.30770109128207</v>
      </c>
      <c r="E63">
        <v>223.98269316472579</v>
      </c>
      <c r="F63">
        <v>211.33334990299772</v>
      </c>
      <c r="G63">
        <v>213.86820258630905</v>
      </c>
      <c r="H63">
        <v>190.42279341665562</v>
      </c>
      <c r="I63" s="3">
        <f>SUMPRODUCT(C63:H63/SUM(C63:H63),對照表!$D$4:$I$4)</f>
        <v>0.41625137681006846</v>
      </c>
      <c r="J63">
        <f>SUM(表格1_3[[#This Row],[step1]:[step3]])</f>
        <v>617.97047843865585</v>
      </c>
      <c r="K63">
        <f>SUM(表格1_3[[#This Row],[step4]:[step6]])</f>
        <v>615.6243459059624</v>
      </c>
    </row>
    <row r="64" spans="1:11" x14ac:dyDescent="0.4">
      <c r="A64">
        <v>5</v>
      </c>
      <c r="B64">
        <v>41</v>
      </c>
      <c r="C64">
        <v>186.64484337496106</v>
      </c>
      <c r="D64">
        <v>172.7538124716375</v>
      </c>
      <c r="E64">
        <v>209.34619492909405</v>
      </c>
      <c r="F64">
        <v>163.95872585708275</v>
      </c>
      <c r="G64">
        <v>215.77946022734977</v>
      </c>
      <c r="H64">
        <v>227.35100679274183</v>
      </c>
      <c r="I64" s="3">
        <f>SUMPRODUCT(C64:H64/SUM(C64:H64),對照表!$D$4:$I$4)</f>
        <v>0.39280456638476302</v>
      </c>
      <c r="J64">
        <f>SUM(表格1_3[[#This Row],[step1]:[step3]])</f>
        <v>568.74485077569261</v>
      </c>
      <c r="K64">
        <f>SUM(表格1_3[[#This Row],[step4]:[step6]])</f>
        <v>607.08919287717436</v>
      </c>
    </row>
    <row r="65" spans="1:11" x14ac:dyDescent="0.4">
      <c r="A65">
        <v>5</v>
      </c>
      <c r="B65">
        <v>26</v>
      </c>
      <c r="C65">
        <v>195.60209289484192</v>
      </c>
      <c r="D65">
        <v>210.80020410881843</v>
      </c>
      <c r="E65">
        <v>205.90548552281689</v>
      </c>
      <c r="F65">
        <v>202.95049176202156</v>
      </c>
      <c r="G65">
        <v>173.35671650944278</v>
      </c>
      <c r="H65">
        <v>214.07520358043257</v>
      </c>
      <c r="I65" s="3">
        <f>SUMPRODUCT(C65:H65/SUM(C65:H65),對照表!$D$4:$I$4)</f>
        <v>0.42188139061083968</v>
      </c>
      <c r="J65">
        <f>SUM(表格1_3[[#This Row],[step1]:[step3]])</f>
        <v>612.30778252647724</v>
      </c>
      <c r="K65">
        <f>SUM(表格1_3[[#This Row],[step4]:[step6]])</f>
        <v>590.3824118518969</v>
      </c>
    </row>
    <row r="66" spans="1:11" x14ac:dyDescent="0.4">
      <c r="A66">
        <v>5</v>
      </c>
      <c r="B66">
        <v>53</v>
      </c>
      <c r="C66">
        <v>195.76027676084777</v>
      </c>
      <c r="D66">
        <v>204.51238975074375</v>
      </c>
      <c r="E66">
        <v>214.44609551981557</v>
      </c>
      <c r="F66">
        <v>187.90931385883596</v>
      </c>
      <c r="G66">
        <v>215.62743818794843</v>
      </c>
      <c r="H66">
        <v>185.75376594089903</v>
      </c>
      <c r="I66" s="3">
        <f>SUMPRODUCT(C66:H66/SUM(C66:H66),對照表!$D$4:$I$4)</f>
        <v>0.41805736355332868</v>
      </c>
      <c r="J66">
        <f>SUM(表格1_3[[#This Row],[step1]:[step3]])</f>
        <v>614.7187620314071</v>
      </c>
      <c r="K66">
        <f>SUM(表格1_3[[#This Row],[step4]:[step6]])</f>
        <v>589.29051798768342</v>
      </c>
    </row>
    <row r="67" spans="1:11" x14ac:dyDescent="0.4">
      <c r="A67">
        <v>6</v>
      </c>
      <c r="B67">
        <v>57</v>
      </c>
      <c r="C67">
        <v>180.07638168928679</v>
      </c>
      <c r="D67">
        <v>189.56968738639262</v>
      </c>
      <c r="E67">
        <v>192.4261601336184</v>
      </c>
      <c r="F67">
        <v>210.04657406156184</v>
      </c>
      <c r="G67">
        <v>228.95340003306046</v>
      </c>
      <c r="H67">
        <v>213.95201252307743</v>
      </c>
      <c r="I67" s="3">
        <f>SUMPRODUCT(C67:H67/SUM(C67:H67),對照表!$D$4:$I$4)</f>
        <v>0.38762879346459189</v>
      </c>
      <c r="J67">
        <f>SUM(表格1_3[[#This Row],[step1]:[step3]])</f>
        <v>562.0722292092978</v>
      </c>
      <c r="K67">
        <f>SUM(表格1_3[[#This Row],[step4]:[step6]])</f>
        <v>652.95198661769973</v>
      </c>
    </row>
    <row r="68" spans="1:11" x14ac:dyDescent="0.4">
      <c r="A68">
        <v>6</v>
      </c>
      <c r="B68">
        <v>75</v>
      </c>
      <c r="C68">
        <v>188.82797171972925</v>
      </c>
      <c r="D68">
        <v>186.78981683042366</v>
      </c>
      <c r="E68">
        <v>188.42690729361493</v>
      </c>
      <c r="F68">
        <v>175.94495653174818</v>
      </c>
      <c r="G68">
        <v>189.53639988030773</v>
      </c>
      <c r="H68">
        <v>226.2436515185982</v>
      </c>
      <c r="I68" s="3">
        <f>SUMPRODUCT(C68:H68/SUM(C68:H68),對照表!$D$4:$I$4)</f>
        <v>0.40416358518207179</v>
      </c>
      <c r="J68">
        <f>SUM(表格1_3[[#This Row],[step1]:[step3]])</f>
        <v>564.04469584376784</v>
      </c>
      <c r="K68">
        <f>SUM(表格1_3[[#This Row],[step4]:[step6]])</f>
        <v>591.7250079306541</v>
      </c>
    </row>
    <row r="69" spans="1:11" x14ac:dyDescent="0.4">
      <c r="A69">
        <v>6</v>
      </c>
      <c r="B69">
        <v>5</v>
      </c>
      <c r="C69">
        <v>197.40787188784452</v>
      </c>
      <c r="D69">
        <v>211.08451215259265</v>
      </c>
      <c r="E69">
        <v>221.39472599083092</v>
      </c>
      <c r="F69">
        <v>189.28997229086235</v>
      </c>
      <c r="G69">
        <v>216.93160811555572</v>
      </c>
      <c r="H69">
        <v>230.44606273761019</v>
      </c>
      <c r="I69" s="3">
        <f>SUMPRODUCT(C69:H69/SUM(C69:H69),對照表!$D$4:$I$4)</f>
        <v>0.40562092620350876</v>
      </c>
      <c r="J69">
        <f>SUM(表格1_3[[#This Row],[step1]:[step3]])</f>
        <v>629.88711003126809</v>
      </c>
      <c r="K69">
        <f>SUM(表格1_3[[#This Row],[step4]:[step6]])</f>
        <v>636.66764314402826</v>
      </c>
    </row>
    <row r="70" spans="1:11" x14ac:dyDescent="0.4">
      <c r="A70">
        <v>6</v>
      </c>
      <c r="B70">
        <v>31</v>
      </c>
      <c r="C70">
        <v>213.03751560044475</v>
      </c>
      <c r="D70">
        <v>210.81789378076792</v>
      </c>
      <c r="E70">
        <v>176.71538949362002</v>
      </c>
      <c r="F70">
        <v>173.54134393390268</v>
      </c>
      <c r="G70">
        <v>205.65821665077237</v>
      </c>
      <c r="H70">
        <v>246.4737240690738</v>
      </c>
      <c r="I70" s="3">
        <f>SUMPRODUCT(C70:H70/SUM(C70:H70),對照表!$D$4:$I$4)</f>
        <v>0.41010918904432364</v>
      </c>
      <c r="J70">
        <f>SUM(表格1_3[[#This Row],[step1]:[step3]])</f>
        <v>600.57079887483269</v>
      </c>
      <c r="K70">
        <f>SUM(表格1_3[[#This Row],[step4]:[step6]])</f>
        <v>625.67328465374885</v>
      </c>
    </row>
    <row r="71" spans="1:11" x14ac:dyDescent="0.4">
      <c r="A71">
        <v>6</v>
      </c>
      <c r="B71">
        <v>61</v>
      </c>
      <c r="C71">
        <v>222.96219463460147</v>
      </c>
      <c r="D71">
        <v>182.78426573961042</v>
      </c>
      <c r="E71">
        <v>210.96163941838313</v>
      </c>
      <c r="F71">
        <v>168.55112840421498</v>
      </c>
      <c r="G71">
        <v>225.84006324468646</v>
      </c>
      <c r="H71">
        <v>199.93956407706719</v>
      </c>
      <c r="I71" s="3">
        <f>SUMPRODUCT(C71:H71/SUM(C71:H71),對照表!$D$4:$I$4)</f>
        <v>0.41920124481239046</v>
      </c>
      <c r="J71">
        <f>SUM(表格1_3[[#This Row],[step1]:[step3]])</f>
        <v>616.70809979259502</v>
      </c>
      <c r="K71">
        <f>SUM(表格1_3[[#This Row],[step4]:[step6]])</f>
        <v>594.33075572596863</v>
      </c>
    </row>
    <row r="72" spans="1:11" x14ac:dyDescent="0.4">
      <c r="A72">
        <v>6</v>
      </c>
      <c r="B72">
        <v>9</v>
      </c>
      <c r="C72">
        <v>194.81478880625218</v>
      </c>
      <c r="D72">
        <v>226.14624463603832</v>
      </c>
      <c r="E72">
        <v>197.73772287881002</v>
      </c>
      <c r="F72">
        <v>166.67311279452406</v>
      </c>
      <c r="G72">
        <v>208.58321982377674</v>
      </c>
      <c r="H72">
        <v>212.23979779751971</v>
      </c>
      <c r="I72" s="3">
        <f>SUMPRODUCT(C72:H72/SUM(C72:H72),對照表!$D$4:$I$4)</f>
        <v>0.4186401529916719</v>
      </c>
      <c r="J72">
        <f>SUM(表格1_3[[#This Row],[step1]:[step3]])</f>
        <v>618.69875632110052</v>
      </c>
      <c r="K72">
        <f>SUM(表格1_3[[#This Row],[step4]:[step6]])</f>
        <v>587.49613041582052</v>
      </c>
    </row>
    <row r="73" spans="1:11" x14ac:dyDescent="0.4">
      <c r="A73">
        <v>6</v>
      </c>
      <c r="B73">
        <v>68</v>
      </c>
      <c r="C73">
        <v>234.30423021200113</v>
      </c>
      <c r="D73">
        <v>140.62527548521757</v>
      </c>
      <c r="E73">
        <v>186.47801930928836</v>
      </c>
      <c r="F73">
        <v>181.63898453640286</v>
      </c>
      <c r="G73">
        <v>195.39652435487369</v>
      </c>
      <c r="H73">
        <v>165.24074958870187</v>
      </c>
      <c r="I73" s="3">
        <f>SUMPRODUCT(C73:H73/SUM(C73:H73),對照表!$D$4:$I$4)</f>
        <v>0.43347736894651706</v>
      </c>
      <c r="J73">
        <f>SUM(表格1_3[[#This Row],[step1]:[step3]])</f>
        <v>561.40752500650706</v>
      </c>
      <c r="K73">
        <f>SUM(表格1_3[[#This Row],[step4]:[step6]])</f>
        <v>542.27625847997842</v>
      </c>
    </row>
    <row r="74" spans="1:11" x14ac:dyDescent="0.4">
      <c r="A74">
        <v>6</v>
      </c>
      <c r="B74">
        <v>70</v>
      </c>
      <c r="C74">
        <v>202.30847945204005</v>
      </c>
      <c r="D74">
        <v>185.45445123454556</v>
      </c>
      <c r="E74">
        <v>220.51015144388657</v>
      </c>
      <c r="F74">
        <v>206.50593392492738</v>
      </c>
      <c r="G74">
        <v>236.60643415059894</v>
      </c>
      <c r="H74">
        <v>215.37950993224513</v>
      </c>
      <c r="I74" s="3">
        <f>SUMPRODUCT(C74:H74/SUM(C74:H74),對照表!$D$4:$I$4)</f>
        <v>0.39729617799516703</v>
      </c>
      <c r="J74">
        <f>SUM(表格1_3[[#This Row],[step1]:[step3]])</f>
        <v>608.27308213047218</v>
      </c>
      <c r="K74">
        <f>SUM(表格1_3[[#This Row],[step4]:[step6]])</f>
        <v>658.49187800777145</v>
      </c>
    </row>
    <row r="75" spans="1:11" x14ac:dyDescent="0.4">
      <c r="A75">
        <v>6</v>
      </c>
      <c r="B75">
        <v>73</v>
      </c>
      <c r="C75">
        <v>213.70326572214253</v>
      </c>
      <c r="D75">
        <v>194.6072421153076</v>
      </c>
      <c r="E75">
        <v>223.67469278397039</v>
      </c>
      <c r="F75">
        <v>194.57231751875952</v>
      </c>
      <c r="G75">
        <v>218.71599124569912</v>
      </c>
      <c r="H75">
        <v>197.67455847177189</v>
      </c>
      <c r="I75" s="3">
        <f>SUMPRODUCT(C75:H75/SUM(C75:H75),對照表!$D$4:$I$4)</f>
        <v>0.41847212810492684</v>
      </c>
      <c r="J75">
        <f>SUM(表格1_3[[#This Row],[step1]:[step3]])</f>
        <v>631.98520062142052</v>
      </c>
      <c r="K75">
        <f>SUM(表格1_3[[#This Row],[step4]:[step6]])</f>
        <v>610.96286723623052</v>
      </c>
    </row>
    <row r="76" spans="1:11" x14ac:dyDescent="0.4">
      <c r="A76">
        <v>6</v>
      </c>
      <c r="B76">
        <v>12</v>
      </c>
      <c r="C76">
        <v>218.43573045334779</v>
      </c>
      <c r="D76">
        <v>193.45695869124029</v>
      </c>
      <c r="E76">
        <v>158.37606547866017</v>
      </c>
      <c r="F76">
        <v>226.61363396327943</v>
      </c>
      <c r="G76">
        <v>172.12116795708425</v>
      </c>
      <c r="H76">
        <v>201.72717591340188</v>
      </c>
      <c r="I76" s="3">
        <f>SUMPRODUCT(C76:H76/SUM(C76:H76),對照表!$D$4:$I$4)</f>
        <v>0.42654547015597671</v>
      </c>
      <c r="J76">
        <f>SUM(表格1_3[[#This Row],[step1]:[step3]])</f>
        <v>570.26875462324824</v>
      </c>
      <c r="K76">
        <f>SUM(表格1_3[[#This Row],[step4]:[step6]])</f>
        <v>600.46197783376556</v>
      </c>
    </row>
    <row r="77" spans="1:11" x14ac:dyDescent="0.4">
      <c r="A77">
        <v>6</v>
      </c>
      <c r="B77">
        <v>67</v>
      </c>
      <c r="C77">
        <v>187.10218278574757</v>
      </c>
      <c r="D77">
        <v>191.19986568985041</v>
      </c>
      <c r="E77">
        <v>194.65164819412166</v>
      </c>
      <c r="F77">
        <v>219.35372893058229</v>
      </c>
      <c r="G77">
        <v>212.72501322091557</v>
      </c>
      <c r="H77">
        <v>200.32666775950929</v>
      </c>
      <c r="I77" s="3">
        <f>SUMPRODUCT(C77:H77/SUM(C77:H77),對照表!$D$4:$I$4)</f>
        <v>0.40043364317546309</v>
      </c>
      <c r="J77">
        <f>SUM(表格1_3[[#This Row],[step1]:[step3]])</f>
        <v>572.95369666971965</v>
      </c>
      <c r="K77">
        <f>SUM(表格1_3[[#This Row],[step4]:[step6]])</f>
        <v>632.40540991100715</v>
      </c>
    </row>
    <row r="78" spans="1:11" x14ac:dyDescent="0.4">
      <c r="A78">
        <v>6</v>
      </c>
      <c r="B78">
        <v>66</v>
      </c>
      <c r="C78">
        <v>218.51076376624405</v>
      </c>
      <c r="D78">
        <v>189.67473402444739</v>
      </c>
      <c r="E78">
        <v>182.23252077877987</v>
      </c>
      <c r="F78">
        <v>185.01843947451562</v>
      </c>
      <c r="G78">
        <v>201.35428308567498</v>
      </c>
      <c r="H78">
        <v>193.69056240539066</v>
      </c>
      <c r="I78" s="3">
        <f>SUMPRODUCT(C78:H78/SUM(C78:H78),對照表!$D$4:$I$4)</f>
        <v>0.42558363216750061</v>
      </c>
      <c r="J78">
        <f>SUM(表格1_3[[#This Row],[step1]:[step3]])</f>
        <v>590.41801856947131</v>
      </c>
      <c r="K78">
        <f>SUM(表格1_3[[#This Row],[step4]:[step6]])</f>
        <v>580.06328496558126</v>
      </c>
    </row>
    <row r="79" spans="1:11" x14ac:dyDescent="0.4">
      <c r="A79">
        <v>6</v>
      </c>
      <c r="B79">
        <v>60</v>
      </c>
      <c r="C79">
        <v>168.62470652558841</v>
      </c>
      <c r="D79">
        <v>194.34178334922763</v>
      </c>
      <c r="E79">
        <v>203.51319613400847</v>
      </c>
      <c r="F79">
        <v>174.80554156936705</v>
      </c>
      <c r="G79">
        <v>246.05171852745116</v>
      </c>
      <c r="H79">
        <v>183.77593328768853</v>
      </c>
      <c r="I79" s="3">
        <f>SUMPRODUCT(C79:H79/SUM(C79:H79),對照表!$D$4:$I$4)</f>
        <v>0.39265132814102804</v>
      </c>
      <c r="J79">
        <f>SUM(表格1_3[[#This Row],[step1]:[step3]])</f>
        <v>566.4796860088245</v>
      </c>
      <c r="K79">
        <f>SUM(表格1_3[[#This Row],[step4]:[step6]])</f>
        <v>604.63319338450674</v>
      </c>
    </row>
    <row r="80" spans="1:11" x14ac:dyDescent="0.4">
      <c r="A80">
        <v>6</v>
      </c>
      <c r="B80">
        <v>58</v>
      </c>
      <c r="C80">
        <v>195.23297447012737</v>
      </c>
      <c r="D80">
        <v>189.68696672818623</v>
      </c>
      <c r="E80">
        <v>199.1146296451916</v>
      </c>
      <c r="F80">
        <v>218.25401341193356</v>
      </c>
      <c r="G80">
        <v>184.60402821365278</v>
      </c>
      <c r="H80">
        <v>180.90611370571423</v>
      </c>
      <c r="I80" s="3">
        <f>SUMPRODUCT(C80:H80/SUM(C80:H80),對照表!$D$4:$I$4)</f>
        <v>0.42097923783679192</v>
      </c>
      <c r="J80">
        <f>SUM(表格1_3[[#This Row],[step1]:[step3]])</f>
        <v>584.03457084350521</v>
      </c>
      <c r="K80">
        <f>SUM(表格1_3[[#This Row],[step4]:[step6]])</f>
        <v>583.76415533130057</v>
      </c>
    </row>
    <row r="81" spans="1:11" x14ac:dyDescent="0.4">
      <c r="A81">
        <v>6</v>
      </c>
      <c r="B81">
        <v>49</v>
      </c>
      <c r="C81">
        <v>182.55711943784263</v>
      </c>
      <c r="D81">
        <v>162.42877386976033</v>
      </c>
      <c r="E81">
        <v>214.75764292990789</v>
      </c>
      <c r="F81">
        <v>194.21268057631096</v>
      </c>
      <c r="G81">
        <v>212.15137217513984</v>
      </c>
      <c r="H81">
        <v>201.86696524906438</v>
      </c>
      <c r="I81" s="3">
        <f>SUMPRODUCT(C81:H81/SUM(C81:H81),對照表!$D$4:$I$4)</f>
        <v>0.3941102053798563</v>
      </c>
      <c r="J81">
        <f>SUM(表格1_3[[#This Row],[step1]:[step3]])</f>
        <v>559.74353623751085</v>
      </c>
      <c r="K81">
        <f>SUM(表格1_3[[#This Row],[step4]:[step6]])</f>
        <v>608.23101800051518</v>
      </c>
    </row>
    <row r="82" spans="1:11" x14ac:dyDescent="0.4">
      <c r="A82">
        <v>6</v>
      </c>
      <c r="B82">
        <v>24</v>
      </c>
      <c r="C82">
        <v>223.07497197762132</v>
      </c>
      <c r="D82">
        <v>186.59318407590035</v>
      </c>
      <c r="E82">
        <v>194.41499767272035</v>
      </c>
      <c r="F82">
        <v>192.84530076693045</v>
      </c>
      <c r="G82">
        <v>185.95417309843469</v>
      </c>
      <c r="H82">
        <v>222.6224528887542</v>
      </c>
      <c r="I82" s="3">
        <f>SUMPRODUCT(C82:H82/SUM(C82:H82),對照表!$D$4:$I$4)</f>
        <v>0.42176403259954759</v>
      </c>
      <c r="J82">
        <f>SUM(表格1_3[[#This Row],[step1]:[step3]])</f>
        <v>604.08315372624202</v>
      </c>
      <c r="K82">
        <f>SUM(表格1_3[[#This Row],[step4]:[step6]])</f>
        <v>601.42192675411934</v>
      </c>
    </row>
    <row r="83" spans="1:11" x14ac:dyDescent="0.4">
      <c r="A83">
        <v>6</v>
      </c>
      <c r="B83">
        <v>24</v>
      </c>
      <c r="C83">
        <v>211.65094545285683</v>
      </c>
      <c r="D83">
        <v>216.16886038391385</v>
      </c>
      <c r="E83">
        <v>212.35255240317201</v>
      </c>
      <c r="F83">
        <v>230.02860466949642</v>
      </c>
      <c r="G83">
        <v>189.62575773475692</v>
      </c>
      <c r="H83">
        <v>206.58824319543783</v>
      </c>
      <c r="I83" s="3">
        <f>SUMPRODUCT(C83:H83/SUM(C83:H83),對照表!$D$4:$I$4)</f>
        <v>0.42439566291938646</v>
      </c>
      <c r="J83">
        <f>SUM(表格1_3[[#This Row],[step1]:[step3]])</f>
        <v>640.1723582399427</v>
      </c>
      <c r="K83">
        <f>SUM(表格1_3[[#This Row],[step4]:[step6]])</f>
        <v>626.24260559969116</v>
      </c>
    </row>
    <row r="84" spans="1:11" x14ac:dyDescent="0.4">
      <c r="A84">
        <v>6</v>
      </c>
      <c r="B84">
        <v>24</v>
      </c>
      <c r="C84">
        <v>215.72102519276086</v>
      </c>
      <c r="D84">
        <v>174.9403286841698</v>
      </c>
      <c r="E84">
        <v>210.46009856509045</v>
      </c>
      <c r="F84">
        <v>255.31765054911375</v>
      </c>
      <c r="G84">
        <v>174.54292497423012</v>
      </c>
      <c r="H84">
        <v>203.88986336474773</v>
      </c>
      <c r="I84" s="3">
        <f>SUMPRODUCT(C84:H84/SUM(C84:H84),對照表!$D$4:$I$4)</f>
        <v>0.41784555729900874</v>
      </c>
      <c r="J84">
        <f>SUM(表格1_3[[#This Row],[step1]:[step3]])</f>
        <v>601.12145244202111</v>
      </c>
      <c r="K84">
        <f>SUM(表格1_3[[#This Row],[step4]:[step6]])</f>
        <v>633.75043888809159</v>
      </c>
    </row>
    <row r="85" spans="1:11" x14ac:dyDescent="0.4">
      <c r="A85">
        <v>6</v>
      </c>
      <c r="B85">
        <v>24</v>
      </c>
      <c r="C85">
        <v>231.39630280202255</v>
      </c>
      <c r="D85">
        <v>200.03594777808757</v>
      </c>
      <c r="E85">
        <v>188.61453605059069</v>
      </c>
      <c r="F85">
        <v>216.28791324037593</v>
      </c>
      <c r="G85">
        <v>198.298926584539</v>
      </c>
      <c r="H85">
        <v>162.17575244372711</v>
      </c>
      <c r="I85" s="3">
        <f>SUMPRODUCT(C85:H85/SUM(C85:H85),對照表!$D$4:$I$4)</f>
        <v>0.44267910939853722</v>
      </c>
      <c r="J85">
        <f>SUM(表格1_3[[#This Row],[step1]:[step3]])</f>
        <v>620.04678663070081</v>
      </c>
      <c r="K85">
        <f>SUM(表格1_3[[#This Row],[step4]:[step6]])</f>
        <v>576.76259226864204</v>
      </c>
    </row>
    <row r="86" spans="1:11" x14ac:dyDescent="0.4">
      <c r="A86">
        <v>6</v>
      </c>
      <c r="B86">
        <v>24</v>
      </c>
      <c r="C86">
        <v>203.00465217151213</v>
      </c>
      <c r="D86">
        <v>224.11825335002504</v>
      </c>
      <c r="E86">
        <v>228.29306140483823</v>
      </c>
      <c r="F86">
        <v>237.90701157413423</v>
      </c>
      <c r="G86">
        <v>187.09654391859658</v>
      </c>
      <c r="H86">
        <v>222.63986971229315</v>
      </c>
      <c r="I86" s="3">
        <f>SUMPRODUCT(C86:H86/SUM(C86:H86),對照表!$D$4:$I$4)</f>
        <v>0.41802900855424319</v>
      </c>
      <c r="J86">
        <f>SUM(表格1_3[[#This Row],[step1]:[step3]])</f>
        <v>655.4159669263754</v>
      </c>
      <c r="K86">
        <f>SUM(表格1_3[[#This Row],[step4]:[step6]])</f>
        <v>647.64342520502396</v>
      </c>
    </row>
    <row r="87" spans="1:11" x14ac:dyDescent="0.4">
      <c r="A87">
        <v>6</v>
      </c>
      <c r="B87">
        <v>24</v>
      </c>
      <c r="C87">
        <v>212.79440766666085</v>
      </c>
      <c r="D87">
        <v>176.93694240297191</v>
      </c>
      <c r="E87">
        <v>183.91162989719305</v>
      </c>
      <c r="F87">
        <v>174.0928160463227</v>
      </c>
      <c r="G87">
        <v>223.16446625627577</v>
      </c>
      <c r="H87">
        <v>173.17727320478298</v>
      </c>
      <c r="I87" s="3">
        <f>SUMPRODUCT(C87:H87/SUM(C87:H87),對照表!$D$4:$I$4)</f>
        <v>0.42040518978436875</v>
      </c>
      <c r="J87">
        <f>SUM(表格1_3[[#This Row],[step1]:[step3]])</f>
        <v>573.64297996682581</v>
      </c>
      <c r="K87">
        <f>SUM(表格1_3[[#This Row],[step4]:[step6]])</f>
        <v>570.43455550738145</v>
      </c>
    </row>
    <row r="88" spans="1:11" x14ac:dyDescent="0.4">
      <c r="A88">
        <v>6</v>
      </c>
      <c r="B88">
        <v>24</v>
      </c>
      <c r="C88">
        <v>209.75257989921374</v>
      </c>
      <c r="D88">
        <v>158.66528479382396</v>
      </c>
      <c r="E88">
        <v>207.43593773222528</v>
      </c>
      <c r="F88">
        <v>195.95254394080257</v>
      </c>
      <c r="G88">
        <v>172.36163835623302</v>
      </c>
      <c r="H88">
        <v>216.78104126767721</v>
      </c>
      <c r="I88" s="3">
        <f>SUMPRODUCT(C88:H88/SUM(C88:H88),對照表!$D$4:$I$4)</f>
        <v>0.41471041154054267</v>
      </c>
      <c r="J88">
        <f>SUM(表格1_3[[#This Row],[step1]:[step3]])</f>
        <v>575.85380242526298</v>
      </c>
      <c r="K88">
        <f>SUM(表格1_3[[#This Row],[step4]:[step6]])</f>
        <v>585.0952235647128</v>
      </c>
    </row>
    <row r="89" spans="1:11" x14ac:dyDescent="0.4">
      <c r="A89">
        <v>6</v>
      </c>
      <c r="B89">
        <v>24</v>
      </c>
      <c r="C89">
        <v>157.72741385735571</v>
      </c>
      <c r="D89">
        <v>190.06954567448702</v>
      </c>
      <c r="E89">
        <v>236.30830178735778</v>
      </c>
      <c r="F89">
        <v>215.60254077048739</v>
      </c>
      <c r="G89">
        <v>191.40168256417383</v>
      </c>
      <c r="H89">
        <v>175.78015609178692</v>
      </c>
      <c r="I89" s="3">
        <f>SUMPRODUCT(C89:H89/SUM(C89:H89),對照表!$D$4:$I$4)</f>
        <v>0.40478066023252851</v>
      </c>
      <c r="J89">
        <f>SUM(表格1_3[[#This Row],[step1]:[step3]])</f>
        <v>584.10526131920051</v>
      </c>
      <c r="K89">
        <f>SUM(表格1_3[[#This Row],[step4]:[step6]])</f>
        <v>582.78437942644814</v>
      </c>
    </row>
    <row r="90" spans="1:11" x14ac:dyDescent="0.4">
      <c r="A90">
        <v>6</v>
      </c>
      <c r="B90">
        <v>24</v>
      </c>
      <c r="C90">
        <v>207.83584255259484</v>
      </c>
      <c r="D90">
        <v>193.37458120862721</v>
      </c>
      <c r="E90">
        <v>217.08976924419403</v>
      </c>
      <c r="F90">
        <v>197.84699866722804</v>
      </c>
      <c r="G90">
        <v>248.75910235568881</v>
      </c>
      <c r="H90">
        <v>191.03777099662693</v>
      </c>
      <c r="I90" s="3">
        <f>SUMPRODUCT(C90:H90/SUM(C90:H90),對照表!$D$4:$I$4)</f>
        <v>0.40676446266563354</v>
      </c>
      <c r="J90">
        <f>SUM(表格1_3[[#This Row],[step1]:[step3]])</f>
        <v>618.30019300541608</v>
      </c>
      <c r="K90">
        <f>SUM(表格1_3[[#This Row],[step4]:[step6]])</f>
        <v>637.64387201954378</v>
      </c>
    </row>
    <row r="91" spans="1:11" x14ac:dyDescent="0.4">
      <c r="A91">
        <v>6</v>
      </c>
      <c r="B91">
        <v>24</v>
      </c>
      <c r="C91">
        <v>211.28487383539323</v>
      </c>
      <c r="D91">
        <v>186.30446498282254</v>
      </c>
      <c r="E91">
        <v>198.99973772699013</v>
      </c>
      <c r="F91">
        <v>166.65474100154825</v>
      </c>
      <c r="G91">
        <v>213.27116478933021</v>
      </c>
      <c r="H91">
        <v>191.26050624909112</v>
      </c>
      <c r="I91" s="3">
        <f>SUMPRODUCT(C91:H91/SUM(C91:H91),對照表!$D$4:$I$4)</f>
        <v>0.42146524010594844</v>
      </c>
      <c r="J91">
        <f>SUM(表格1_3[[#This Row],[step1]:[step3]])</f>
        <v>596.5890765452059</v>
      </c>
      <c r="K91">
        <f>SUM(表格1_3[[#This Row],[step4]:[step6]])</f>
        <v>571.18641203996958</v>
      </c>
    </row>
    <row r="92" spans="1:11" x14ac:dyDescent="0.4">
      <c r="A92">
        <v>6</v>
      </c>
      <c r="B92">
        <v>24</v>
      </c>
      <c r="C92">
        <v>193.68251337727997</v>
      </c>
      <c r="D92">
        <v>218.40066943259444</v>
      </c>
      <c r="E92">
        <v>190.48795871203765</v>
      </c>
      <c r="F92">
        <v>176.45127223222516</v>
      </c>
      <c r="G92">
        <v>245.10766302701086</v>
      </c>
      <c r="H92">
        <v>206.02703948970884</v>
      </c>
      <c r="I92" s="3">
        <f>SUMPRODUCT(C92:H92/SUM(C92:H92),對照表!$D$4:$I$4)</f>
        <v>0.40388321645607284</v>
      </c>
      <c r="J92">
        <f>SUM(表格1_3[[#This Row],[step1]:[step3]])</f>
        <v>602.57114152191207</v>
      </c>
      <c r="K92">
        <f>SUM(表格1_3[[#This Row],[step4]:[step6]])</f>
        <v>627.58597474894486</v>
      </c>
    </row>
    <row r="93" spans="1:11" x14ac:dyDescent="0.4">
      <c r="A93">
        <v>6</v>
      </c>
      <c r="B93">
        <v>24</v>
      </c>
      <c r="C93">
        <v>191.40670752240112</v>
      </c>
      <c r="D93">
        <v>228.86640686483588</v>
      </c>
      <c r="E93">
        <v>214.29161784471944</v>
      </c>
      <c r="F93">
        <v>196.83432179153897</v>
      </c>
      <c r="G93">
        <v>188.79218310321448</v>
      </c>
      <c r="H93">
        <v>190.65892097860342</v>
      </c>
      <c r="I93" s="3">
        <f>SUMPRODUCT(C93:H93/SUM(C93:H93),對照表!$D$4:$I$4)</f>
        <v>0.42896381403131212</v>
      </c>
      <c r="J93">
        <f>SUM(表格1_3[[#This Row],[step1]:[step3]])</f>
        <v>634.56473223195644</v>
      </c>
      <c r="K93">
        <f>SUM(表格1_3[[#This Row],[step4]:[step6]])</f>
        <v>576.28542587335687</v>
      </c>
    </row>
    <row r="94" spans="1:11" x14ac:dyDescent="0.4">
      <c r="A94">
        <v>6</v>
      </c>
      <c r="B94">
        <v>24</v>
      </c>
      <c r="C94">
        <v>192.31426954793278</v>
      </c>
      <c r="D94">
        <v>212.54754806723213</v>
      </c>
      <c r="E94">
        <v>171.95445757824928</v>
      </c>
      <c r="F94">
        <v>188.16911102039739</v>
      </c>
      <c r="G94">
        <v>189.30411493347492</v>
      </c>
      <c r="H94">
        <v>241.21902748011053</v>
      </c>
      <c r="I94" s="3">
        <f>SUMPRODUCT(C94:H94/SUM(C94:H94),對照表!$D$4:$I$4)</f>
        <v>0.40547133335730534</v>
      </c>
      <c r="J94">
        <f>SUM(表格1_3[[#This Row],[step1]:[step3]])</f>
        <v>576.81627519341419</v>
      </c>
      <c r="K94">
        <f>SUM(表格1_3[[#This Row],[step4]:[step6]])</f>
        <v>618.69225343398284</v>
      </c>
    </row>
    <row r="95" spans="1:11" x14ac:dyDescent="0.4">
      <c r="A95">
        <v>6</v>
      </c>
      <c r="B95">
        <v>24</v>
      </c>
      <c r="C95">
        <v>199.66262294037733</v>
      </c>
      <c r="D95">
        <v>194.34655819641193</v>
      </c>
      <c r="E95">
        <v>200.72614056989551</v>
      </c>
      <c r="F95">
        <v>221.30277607648168</v>
      </c>
      <c r="G95">
        <v>210.77542037819512</v>
      </c>
      <c r="H95">
        <v>230.69199010496959</v>
      </c>
      <c r="I95" s="3">
        <f>SUMPRODUCT(C95:H95/SUM(C95:H95),對照表!$D$4:$I$4)</f>
        <v>0.3984963108293777</v>
      </c>
      <c r="J95">
        <f>SUM(表格1_3[[#This Row],[step1]:[step3]])</f>
        <v>594.73532170668477</v>
      </c>
      <c r="K95">
        <f>SUM(表格1_3[[#This Row],[step4]:[step6]])</f>
        <v>662.77018655964639</v>
      </c>
    </row>
    <row r="96" spans="1:11" x14ac:dyDescent="0.4">
      <c r="A96">
        <v>6</v>
      </c>
      <c r="B96">
        <v>24</v>
      </c>
      <c r="C96">
        <v>183.23637555586174</v>
      </c>
      <c r="D96">
        <v>178.73765096301213</v>
      </c>
      <c r="E96">
        <v>214.47392605768982</v>
      </c>
      <c r="F96">
        <v>174.44979271676857</v>
      </c>
      <c r="G96">
        <v>191.9837591733085</v>
      </c>
      <c r="H96">
        <v>218.09676177799702</v>
      </c>
      <c r="I96" s="3">
        <f>SUMPRODUCT(C96:H96/SUM(C96:H96),對照表!$D$4:$I$4)</f>
        <v>0.40322806946285511</v>
      </c>
      <c r="J96">
        <f>SUM(表格1_3[[#This Row],[step1]:[step3]])</f>
        <v>576.44795257656369</v>
      </c>
      <c r="K96">
        <f>SUM(表格1_3[[#This Row],[step4]:[step6]])</f>
        <v>584.53031366807409</v>
      </c>
    </row>
    <row r="97" spans="1:11" x14ac:dyDescent="0.4">
      <c r="A97">
        <v>6</v>
      </c>
      <c r="B97">
        <v>24</v>
      </c>
      <c r="C97">
        <v>196.46347532689106</v>
      </c>
      <c r="D97">
        <v>170.72436599410139</v>
      </c>
      <c r="E97">
        <v>199.29837031231727</v>
      </c>
      <c r="F97">
        <v>194.25253918161616</v>
      </c>
      <c r="G97">
        <v>187.22250893479213</v>
      </c>
      <c r="H97">
        <v>193.79338078142609</v>
      </c>
      <c r="I97" s="3">
        <f>SUMPRODUCT(C97:H97/SUM(C97:H97),對照表!$D$4:$I$4)</f>
        <v>0.41402859510526796</v>
      </c>
      <c r="J97">
        <f>SUM(表格1_3[[#This Row],[step1]:[step3]])</f>
        <v>566.48621163330972</v>
      </c>
      <c r="K97">
        <f>SUM(表格1_3[[#This Row],[step4]:[step6]])</f>
        <v>575.26842889783438</v>
      </c>
    </row>
    <row r="98" spans="1:11" x14ac:dyDescent="0.4">
      <c r="A98">
        <v>6</v>
      </c>
      <c r="B98">
        <v>24</v>
      </c>
      <c r="C98">
        <v>224.59682946209796</v>
      </c>
      <c r="D98">
        <v>156.67039911495522</v>
      </c>
      <c r="E98">
        <v>195.3037786326604</v>
      </c>
      <c r="F98">
        <v>181.6692707099719</v>
      </c>
      <c r="G98">
        <v>215.40624907647725</v>
      </c>
      <c r="H98">
        <v>196.91949597036</v>
      </c>
      <c r="I98" s="3">
        <f>SUMPRODUCT(C98:H98/SUM(C98:H98),對照表!$D$4:$I$4)</f>
        <v>0.41447370440719938</v>
      </c>
      <c r="J98">
        <f>SUM(表格1_3[[#This Row],[step1]:[step3]])</f>
        <v>576.57100720971357</v>
      </c>
      <c r="K98">
        <f>SUM(表格1_3[[#This Row],[step4]:[step6]])</f>
        <v>593.99501575680915</v>
      </c>
    </row>
    <row r="99" spans="1:11" x14ac:dyDescent="0.4">
      <c r="A99">
        <v>6</v>
      </c>
      <c r="B99">
        <v>24</v>
      </c>
      <c r="C99">
        <v>233.6374796461314</v>
      </c>
      <c r="D99">
        <v>218.62376848293934</v>
      </c>
      <c r="E99">
        <v>215.81079231982585</v>
      </c>
      <c r="F99">
        <v>185.24635884677991</v>
      </c>
      <c r="G99">
        <v>187.73987499589566</v>
      </c>
      <c r="H99">
        <v>197.24732333561406</v>
      </c>
      <c r="I99" s="3">
        <f>SUMPRODUCT(C99:H99/SUM(C99:H99),對照表!$D$4:$I$4)</f>
        <v>0.44562690577942432</v>
      </c>
      <c r="J99">
        <f>SUM(表格1_3[[#This Row],[step1]:[step3]])</f>
        <v>668.07204044889659</v>
      </c>
      <c r="K99">
        <f>SUM(表格1_3[[#This Row],[step4]:[step6]])</f>
        <v>570.23355717828963</v>
      </c>
    </row>
    <row r="100" spans="1:11" x14ac:dyDescent="0.4">
      <c r="A100">
        <v>6</v>
      </c>
      <c r="B100">
        <v>24</v>
      </c>
      <c r="C100">
        <v>188.61453605059069</v>
      </c>
      <c r="D100">
        <v>196.36709162587067</v>
      </c>
      <c r="E100">
        <v>186.00505932699889</v>
      </c>
      <c r="F100">
        <v>223.82639650022611</v>
      </c>
      <c r="G100">
        <v>214.20878561475547</v>
      </c>
      <c r="H100">
        <v>169.81459844391793</v>
      </c>
      <c r="I100" s="3">
        <f>SUMPRODUCT(C100:H100/SUM(C100:H100),對照表!$D$4:$I$4)</f>
        <v>0.41129452379526205</v>
      </c>
      <c r="J100">
        <f>SUM(表格1_3[[#This Row],[step1]:[step3]])</f>
        <v>570.98668700346025</v>
      </c>
      <c r="K100">
        <f>SUM(表格1_3[[#This Row],[step4]:[step6]])</f>
        <v>607.84978055889951</v>
      </c>
    </row>
    <row r="101" spans="1:11" x14ac:dyDescent="0.4">
      <c r="A101">
        <v>6</v>
      </c>
      <c r="B101">
        <v>24</v>
      </c>
      <c r="C101">
        <v>217.35802470648196</v>
      </c>
      <c r="D101">
        <v>210.9367420009221</v>
      </c>
      <c r="E101">
        <v>221.79763214371633</v>
      </c>
      <c r="F101">
        <v>206.93655692884931</v>
      </c>
      <c r="G101">
        <v>210.06742422759999</v>
      </c>
      <c r="H101">
        <v>206.46077751298435</v>
      </c>
      <c r="I101" s="3">
        <f>SUMPRODUCT(C101:H101/SUM(C101:H101),對照表!$D$4:$I$4)</f>
        <v>0.42259079879778233</v>
      </c>
      <c r="J101">
        <f>SUM(表格1_3[[#This Row],[step1]:[step3]])</f>
        <v>650.09239885112038</v>
      </c>
      <c r="K101">
        <f>SUM(表格1_3[[#This Row],[step4]:[step6]])</f>
        <v>623.46475866943365</v>
      </c>
    </row>
    <row r="102" spans="1:11" x14ac:dyDescent="0.4">
      <c r="A102">
        <v>6</v>
      </c>
      <c r="B102">
        <v>24</v>
      </c>
      <c r="C102">
        <v>189.29174580553081</v>
      </c>
      <c r="D102">
        <v>155.51261235959828</v>
      </c>
      <c r="E102">
        <v>214.48383954993915</v>
      </c>
      <c r="F102">
        <v>168.91974660684355</v>
      </c>
      <c r="G102">
        <v>185.68073351634666</v>
      </c>
      <c r="H102">
        <v>223.02144821442198</v>
      </c>
      <c r="I102" s="3">
        <f>SUMPRODUCT(C102:H102/SUM(C102:H102),對照表!$D$4:$I$4)</f>
        <v>0.40055766156559713</v>
      </c>
      <c r="J102">
        <f>SUM(表格1_3[[#This Row],[step1]:[step3]])</f>
        <v>559.28819771506824</v>
      </c>
      <c r="K102">
        <f>SUM(表格1_3[[#This Row],[step4]:[step6]])</f>
        <v>577.62192833761219</v>
      </c>
    </row>
    <row r="103" spans="1:11" x14ac:dyDescent="0.4">
      <c r="A103">
        <v>6</v>
      </c>
      <c r="B103">
        <v>24</v>
      </c>
      <c r="C103">
        <v>225.74870450189337</v>
      </c>
      <c r="D103">
        <v>180.29879861860536</v>
      </c>
      <c r="E103">
        <v>194.03535184683278</v>
      </c>
      <c r="F103">
        <v>178.87980498489924</v>
      </c>
      <c r="G103">
        <v>215.040359357954</v>
      </c>
      <c r="H103">
        <v>170.70653989794664</v>
      </c>
      <c r="I103" s="3">
        <f>SUMPRODUCT(C103:H103/SUM(C103:H103),對照表!$D$4:$I$4)</f>
        <v>0.43161870413193304</v>
      </c>
      <c r="J103">
        <f>SUM(表格1_3[[#This Row],[step1]:[step3]])</f>
        <v>600.08285496733151</v>
      </c>
      <c r="K103">
        <f>SUM(表格1_3[[#This Row],[step4]:[step6]])</f>
        <v>564.62670424079988</v>
      </c>
    </row>
    <row r="104" spans="1:11" x14ac:dyDescent="0.4">
      <c r="A104">
        <v>6</v>
      </c>
      <c r="B104">
        <v>24</v>
      </c>
      <c r="C104">
        <v>191.2419752945425</v>
      </c>
      <c r="D104">
        <v>199.76973867887864</v>
      </c>
      <c r="E104">
        <v>199.01660885370802</v>
      </c>
      <c r="F104">
        <v>208.79845174495131</v>
      </c>
      <c r="G104">
        <v>196.11327439197339</v>
      </c>
      <c r="H104">
        <v>196.61258698324673</v>
      </c>
      <c r="I104" s="3">
        <f>SUMPRODUCT(C104:H104/SUM(C104:H104),對照表!$D$4:$I$4)</f>
        <v>0.41355889937252222</v>
      </c>
      <c r="J104">
        <f>SUM(表格1_3[[#This Row],[step1]:[step3]])</f>
        <v>590.02832282712916</v>
      </c>
      <c r="K104">
        <f>SUM(表格1_3[[#This Row],[step4]:[step6]])</f>
        <v>601.52431312017143</v>
      </c>
    </row>
    <row r="105" spans="1:11" x14ac:dyDescent="0.4">
      <c r="A105">
        <v>6</v>
      </c>
      <c r="B105">
        <v>24</v>
      </c>
      <c r="C105">
        <v>194.70869624929037</v>
      </c>
      <c r="D105">
        <v>206.89919943397399</v>
      </c>
      <c r="E105">
        <v>211.54958226834424</v>
      </c>
      <c r="F105">
        <v>153.5262759309262</v>
      </c>
      <c r="G105">
        <v>181.31006577750668</v>
      </c>
      <c r="H105">
        <v>169.16812960989773</v>
      </c>
      <c r="I105" s="3">
        <f>SUMPRODUCT(C105:H105/SUM(C105:H105),對照表!$D$4:$I$4)</f>
        <v>0.44222724938360752</v>
      </c>
      <c r="J105">
        <f>SUM(表格1_3[[#This Row],[step1]:[step3]])</f>
        <v>613.1574779516086</v>
      </c>
      <c r="K105">
        <f>SUM(表格1_3[[#This Row],[step4]:[step6]])</f>
        <v>504.00447131833062</v>
      </c>
    </row>
    <row r="106" spans="1:11" x14ac:dyDescent="0.4">
      <c r="A106">
        <v>6</v>
      </c>
      <c r="B106">
        <v>24</v>
      </c>
      <c r="C106">
        <v>186.35662450396921</v>
      </c>
      <c r="D106">
        <v>209.53605194808915</v>
      </c>
      <c r="E106">
        <v>189.6886947681196</v>
      </c>
      <c r="F106">
        <v>196.97834027756471</v>
      </c>
      <c r="G106">
        <v>183.84812442964176</v>
      </c>
      <c r="H106">
        <v>192.36858911899617</v>
      </c>
      <c r="I106" s="3">
        <f>SUMPRODUCT(C106:H106/SUM(C106:H106),對照表!$D$4:$I$4)</f>
        <v>0.42078660333374551</v>
      </c>
      <c r="J106">
        <f>SUM(表格1_3[[#This Row],[step1]:[step3]])</f>
        <v>585.58137122017797</v>
      </c>
      <c r="K106">
        <f>SUM(表格1_3[[#This Row],[step4]:[step6]])</f>
        <v>573.19505382620264</v>
      </c>
    </row>
    <row r="107" spans="1:11" x14ac:dyDescent="0.4">
      <c r="A107">
        <v>6</v>
      </c>
      <c r="B107">
        <v>24</v>
      </c>
      <c r="C107">
        <v>174.18108250712976</v>
      </c>
      <c r="D107">
        <v>187.51200109836645</v>
      </c>
      <c r="E107">
        <v>187.18308233947027</v>
      </c>
      <c r="F107">
        <v>175.49421095754951</v>
      </c>
      <c r="G107">
        <v>203.98813426727429</v>
      </c>
      <c r="H107">
        <v>170.50827005296014</v>
      </c>
      <c r="I107" s="3">
        <f>SUMPRODUCT(C107:H107/SUM(C107:H107),對照表!$D$4:$I$4)</f>
        <v>0.41158781480022349</v>
      </c>
      <c r="J107">
        <f>SUM(表格1_3[[#This Row],[step1]:[step3]])</f>
        <v>548.87616594496649</v>
      </c>
      <c r="K107">
        <f>SUM(表格1_3[[#This Row],[step4]:[step6]])</f>
        <v>549.99061527778395</v>
      </c>
    </row>
    <row r="108" spans="1:11" x14ac:dyDescent="0.4">
      <c r="A108">
        <v>6</v>
      </c>
      <c r="B108">
        <v>24</v>
      </c>
      <c r="C108">
        <v>202.92111508315429</v>
      </c>
      <c r="D108">
        <v>213.43173607892822</v>
      </c>
      <c r="E108">
        <v>173.95771060837433</v>
      </c>
      <c r="F108">
        <v>178.41177901136689</v>
      </c>
      <c r="G108">
        <v>211.05063347495161</v>
      </c>
      <c r="H108">
        <v>201.17186118586687</v>
      </c>
      <c r="I108" s="3">
        <f>SUMPRODUCT(C108:H108/SUM(C108:H108),對照表!$D$4:$I$4)</f>
        <v>0.41879747669500744</v>
      </c>
      <c r="J108">
        <f>SUM(表格1_3[[#This Row],[step1]:[step3]])</f>
        <v>590.31056177045684</v>
      </c>
      <c r="K108">
        <f>SUM(表格1_3[[#This Row],[step4]:[step6]])</f>
        <v>590.63427367218537</v>
      </c>
    </row>
    <row r="109" spans="1:11" x14ac:dyDescent="0.4">
      <c r="A109">
        <v>6</v>
      </c>
      <c r="B109">
        <v>24</v>
      </c>
      <c r="C109">
        <v>178.59981704095844</v>
      </c>
      <c r="D109">
        <v>212.02647581521887</v>
      </c>
      <c r="E109">
        <v>188.97610566928051</v>
      </c>
      <c r="F109">
        <v>185.49426436511567</v>
      </c>
      <c r="G109">
        <v>185.62334440066479</v>
      </c>
      <c r="H109">
        <v>144.17303241789341</v>
      </c>
      <c r="I109" s="3">
        <f>SUMPRODUCT(C109:H109/SUM(C109:H109),對照表!$D$4:$I$4)</f>
        <v>0.4370119047933711</v>
      </c>
      <c r="J109">
        <f>SUM(表格1_3[[#This Row],[step1]:[step3]])</f>
        <v>579.60239852545783</v>
      </c>
      <c r="K109">
        <f>SUM(表格1_3[[#This Row],[step4]:[step6]])</f>
        <v>515.29064118367387</v>
      </c>
    </row>
    <row r="110" spans="1:11" x14ac:dyDescent="0.4">
      <c r="A110">
        <v>6</v>
      </c>
      <c r="B110">
        <v>24</v>
      </c>
      <c r="C110">
        <v>171.72353687346913</v>
      </c>
      <c r="D110">
        <v>178.83164724044036</v>
      </c>
      <c r="E110">
        <v>189.43449099897407</v>
      </c>
      <c r="F110">
        <v>203.67490429198369</v>
      </c>
      <c r="G110">
        <v>208.61678017827217</v>
      </c>
      <c r="H110">
        <v>214.65341483708471</v>
      </c>
      <c r="I110" s="3">
        <f>SUMPRODUCT(C110:H110/SUM(C110:H110),對照表!$D$4:$I$4)</f>
        <v>0.38689672616928888</v>
      </c>
      <c r="J110">
        <f>SUM(表格1_3[[#This Row],[step1]:[step3]])</f>
        <v>539.98967511288356</v>
      </c>
      <c r="K110">
        <f>SUM(表格1_3[[#This Row],[step4]:[step6]])</f>
        <v>626.94509930734057</v>
      </c>
    </row>
    <row r="111" spans="1:11" x14ac:dyDescent="0.4">
      <c r="A111">
        <v>6</v>
      </c>
      <c r="B111">
        <v>24</v>
      </c>
      <c r="C111">
        <v>195.87912498100195</v>
      </c>
      <c r="D111">
        <v>216.48911620577564</v>
      </c>
      <c r="E111">
        <v>205.55160113435704</v>
      </c>
      <c r="F111">
        <v>167.375879350584</v>
      </c>
      <c r="G111">
        <v>195.77435119135771</v>
      </c>
      <c r="H111">
        <v>211.21138666348998</v>
      </c>
      <c r="I111" s="3">
        <f>SUMPRODUCT(C111:H111/SUM(C111:H111),對照表!$D$4:$I$4)</f>
        <v>0.42176763592368299</v>
      </c>
      <c r="J111">
        <f>SUM(表格1_3[[#This Row],[step1]:[step3]])</f>
        <v>617.91984232113464</v>
      </c>
      <c r="K111">
        <f>SUM(表格1_3[[#This Row],[step4]:[step6]])</f>
        <v>574.36161720543168</v>
      </c>
    </row>
    <row r="112" spans="1:11" x14ac:dyDescent="0.4">
      <c r="A112">
        <v>6</v>
      </c>
      <c r="B112">
        <v>24</v>
      </c>
      <c r="C112">
        <v>214.03016085532727</v>
      </c>
      <c r="D112">
        <v>253.9192114956677</v>
      </c>
      <c r="E112">
        <v>176.14554558822419</v>
      </c>
      <c r="F112">
        <v>222.26634023827501</v>
      </c>
      <c r="G112">
        <v>231.87196853104979</v>
      </c>
      <c r="H112">
        <v>185.8600403968012</v>
      </c>
      <c r="I112" s="3">
        <f>SUMPRODUCT(C112:H112/SUM(C112:H112),對照表!$D$4:$I$4)</f>
        <v>0.42684510648227925</v>
      </c>
      <c r="J112">
        <f>SUM(表格1_3[[#This Row],[step1]:[step3]])</f>
        <v>644.09491793921916</v>
      </c>
      <c r="K112">
        <f>SUM(表格1_3[[#This Row],[step4]:[step6]])</f>
        <v>639.99834916612599</v>
      </c>
    </row>
    <row r="113" spans="1:11" x14ac:dyDescent="0.4">
      <c r="A113">
        <v>6</v>
      </c>
      <c r="B113">
        <v>24</v>
      </c>
      <c r="C113">
        <v>212.07968125527259</v>
      </c>
      <c r="D113">
        <v>215.56315964990063</v>
      </c>
      <c r="E113">
        <v>208.21059984446038</v>
      </c>
      <c r="F113">
        <v>206.53335519018583</v>
      </c>
      <c r="G113">
        <v>185.84630702680442</v>
      </c>
      <c r="H113">
        <v>194.22066139231902</v>
      </c>
      <c r="I113" s="3">
        <f>SUMPRODUCT(C113:H113/SUM(C113:H113),對照表!$D$4:$I$4)</f>
        <v>0.43313760008759156</v>
      </c>
      <c r="J113">
        <f>SUM(表格1_3[[#This Row],[step1]:[step3]])</f>
        <v>635.85344074963359</v>
      </c>
      <c r="K113">
        <f>SUM(表格1_3[[#This Row],[step4]:[step6]])</f>
        <v>586.60032360930927</v>
      </c>
    </row>
    <row r="114" spans="1:11" x14ac:dyDescent="0.4">
      <c r="A114">
        <v>6</v>
      </c>
      <c r="B114">
        <v>24</v>
      </c>
      <c r="C114">
        <v>225.41582944104448</v>
      </c>
      <c r="D114">
        <v>190.5855020188028</v>
      </c>
      <c r="E114">
        <v>186.61996869486757</v>
      </c>
      <c r="F114">
        <v>181.32188920862973</v>
      </c>
      <c r="G114">
        <v>217.92695911717601</v>
      </c>
      <c r="H114">
        <v>196.90248841943685</v>
      </c>
      <c r="I114" s="3">
        <f>SUMPRODUCT(C114:H114/SUM(C114:H114),對照表!$D$4:$I$4)</f>
        <v>0.42292874978847939</v>
      </c>
      <c r="J114">
        <f>SUM(表格1_3[[#This Row],[step1]:[step3]])</f>
        <v>602.62130015471485</v>
      </c>
      <c r="K114">
        <f>SUM(表格1_3[[#This Row],[step4]:[step6]])</f>
        <v>596.15133674524259</v>
      </c>
    </row>
    <row r="115" spans="1:11" x14ac:dyDescent="0.4">
      <c r="A115">
        <v>6</v>
      </c>
      <c r="B115">
        <v>24</v>
      </c>
      <c r="C115">
        <v>176.55195329571143</v>
      </c>
      <c r="D115">
        <v>193.52471604652237</v>
      </c>
      <c r="E115">
        <v>192.27470652840566</v>
      </c>
      <c r="F115">
        <v>218.78247530839872</v>
      </c>
      <c r="G115">
        <v>220.83643266814761</v>
      </c>
      <c r="H115">
        <v>224.76062945788726</v>
      </c>
      <c r="I115" s="3">
        <f>SUMPRODUCT(C115:H115/SUM(C115:H115),對照表!$D$4:$I$4)</f>
        <v>0.38519324596525728</v>
      </c>
      <c r="J115">
        <f>SUM(表格1_3[[#This Row],[step1]:[step3]])</f>
        <v>562.35137587063946</v>
      </c>
      <c r="K115">
        <f>SUM(表格1_3[[#This Row],[step4]:[step6]])</f>
        <v>664.37953743443359</v>
      </c>
    </row>
    <row r="116" spans="1:11" x14ac:dyDescent="0.4">
      <c r="A116">
        <v>6</v>
      </c>
      <c r="B116">
        <v>24</v>
      </c>
      <c r="C116">
        <v>199.04875949141569</v>
      </c>
      <c r="D116">
        <v>225.57098923716694</v>
      </c>
      <c r="E116">
        <v>206.61411831970327</v>
      </c>
      <c r="F116">
        <v>192.90889718395192</v>
      </c>
      <c r="G116">
        <v>187.36477664351696</v>
      </c>
      <c r="H116">
        <v>180.79479155421723</v>
      </c>
      <c r="I116" s="3">
        <f>SUMPRODUCT(C116:H116/SUM(C116:H116),對照表!$D$4:$I$4)</f>
        <v>0.43593077924776924</v>
      </c>
      <c r="J116">
        <f>SUM(表格1_3[[#This Row],[step1]:[step3]])</f>
        <v>631.2338670482859</v>
      </c>
      <c r="K116">
        <f>SUM(表格1_3[[#This Row],[step4]:[step6]])</f>
        <v>561.06846538168611</v>
      </c>
    </row>
    <row r="117" spans="1:11" x14ac:dyDescent="0.4">
      <c r="A117">
        <v>6</v>
      </c>
      <c r="B117">
        <v>24</v>
      </c>
      <c r="C117">
        <v>195.04389052162878</v>
      </c>
      <c r="D117">
        <v>153.38876033201814</v>
      </c>
      <c r="E117">
        <v>189.78469193389174</v>
      </c>
      <c r="F117">
        <v>196.59705736121396</v>
      </c>
      <c r="G117">
        <v>195.57230694335885</v>
      </c>
      <c r="H117">
        <v>209.57033989834599</v>
      </c>
      <c r="I117" s="3">
        <f>SUMPRODUCT(C117:H117/SUM(C117:H117),對照表!$D$4:$I$4)</f>
        <v>0.39837208978777705</v>
      </c>
      <c r="J117">
        <f>SUM(表格1_3[[#This Row],[step1]:[step3]])</f>
        <v>538.21734278753866</v>
      </c>
      <c r="K117">
        <f>SUM(表格1_3[[#This Row],[step4]:[step6]])</f>
        <v>601.7397042029188</v>
      </c>
    </row>
    <row r="118" spans="1:11" x14ac:dyDescent="0.4">
      <c r="A118">
        <v>6</v>
      </c>
      <c r="B118">
        <v>24</v>
      </c>
      <c r="C118">
        <v>219.4590484170476</v>
      </c>
      <c r="D118">
        <v>182.370582074509</v>
      </c>
      <c r="E118">
        <v>174.08926901698578</v>
      </c>
      <c r="F118">
        <v>215.51557033963036</v>
      </c>
      <c r="G118">
        <v>163.01121427677572</v>
      </c>
      <c r="H118">
        <v>188.79757185932249</v>
      </c>
      <c r="I118" s="3">
        <f>SUMPRODUCT(C118:H118/SUM(C118:H118),對照表!$D$4:$I$4)</f>
        <v>0.43486852816665106</v>
      </c>
      <c r="J118">
        <f>SUM(表格1_3[[#This Row],[step1]:[step3]])</f>
        <v>575.91889950854238</v>
      </c>
      <c r="K118">
        <f>SUM(表格1_3[[#This Row],[step4]:[step6]])</f>
        <v>567.32435647572856</v>
      </c>
    </row>
    <row r="119" spans="1:11" x14ac:dyDescent="0.4">
      <c r="A119">
        <v>6</v>
      </c>
      <c r="B119">
        <v>24</v>
      </c>
      <c r="C119">
        <v>186.73074514954351</v>
      </c>
      <c r="D119">
        <v>193.95854501926806</v>
      </c>
      <c r="E119">
        <v>213.85265022690874</v>
      </c>
      <c r="F119">
        <v>192.75551090249792</v>
      </c>
      <c r="G119">
        <v>222.81494744238444</v>
      </c>
      <c r="H119">
        <v>192.63122845150065</v>
      </c>
      <c r="I119" s="3">
        <f>SUMPRODUCT(C119:H119/SUM(C119:H119),對照表!$D$4:$I$4)</f>
        <v>0.40516935258326592</v>
      </c>
      <c r="J119">
        <f>SUM(表格1_3[[#This Row],[step1]:[step3]])</f>
        <v>594.5419403957203</v>
      </c>
      <c r="K119">
        <f>SUM(表格1_3[[#This Row],[step4]:[step6]])</f>
        <v>608.201686796383</v>
      </c>
    </row>
    <row r="120" spans="1:11" x14ac:dyDescent="0.4">
      <c r="A120">
        <v>6</v>
      </c>
      <c r="B120">
        <v>24</v>
      </c>
      <c r="C120">
        <v>191.75774973991793</v>
      </c>
      <c r="D120">
        <v>166.71594999497756</v>
      </c>
      <c r="E120">
        <v>203.24935172102414</v>
      </c>
      <c r="F120">
        <v>212.77937826671405</v>
      </c>
      <c r="G120">
        <v>205.78891103941714</v>
      </c>
      <c r="H120">
        <v>204.64747245132457</v>
      </c>
      <c r="I120" s="3">
        <f>SUMPRODUCT(C120:H120/SUM(C120:H120),對照表!$D$4:$I$4)</f>
        <v>0.39800724510356361</v>
      </c>
      <c r="J120">
        <f>SUM(表格1_3[[#This Row],[step1]:[step3]])</f>
        <v>561.72305145591963</v>
      </c>
      <c r="K120">
        <f>SUM(表格1_3[[#This Row],[step4]:[step6]])</f>
        <v>623.21576175745577</v>
      </c>
    </row>
    <row r="121" spans="1:11" x14ac:dyDescent="0.4">
      <c r="A121">
        <v>6</v>
      </c>
      <c r="B121">
        <v>24</v>
      </c>
      <c r="C121">
        <v>234.3376086675562</v>
      </c>
      <c r="D121">
        <v>177.66244632657617</v>
      </c>
      <c r="E121">
        <v>216.35194166738074</v>
      </c>
      <c r="F121">
        <v>213.99105258315103</v>
      </c>
      <c r="G121">
        <v>255.75129762291908</v>
      </c>
      <c r="H121">
        <v>197.20253072155174</v>
      </c>
      <c r="I121" s="3">
        <f>SUMPRODUCT(C121:H121/SUM(C121:H121),對照表!$D$4:$I$4)</f>
        <v>0.40859990211436747</v>
      </c>
      <c r="J121">
        <f>SUM(表格1_3[[#This Row],[step1]:[step3]])</f>
        <v>628.35199666151311</v>
      </c>
      <c r="K121">
        <f>SUM(表格1_3[[#This Row],[step4]:[step6]])</f>
        <v>666.94488092762185</v>
      </c>
    </row>
    <row r="122" spans="1:11" x14ac:dyDescent="0.4">
      <c r="A122">
        <v>6</v>
      </c>
      <c r="B122">
        <v>24</v>
      </c>
      <c r="C122">
        <v>195.42010300501715</v>
      </c>
      <c r="D122">
        <v>209.85610313364305</v>
      </c>
      <c r="E122">
        <v>202.35470452025766</v>
      </c>
      <c r="F122">
        <v>211.84548636956606</v>
      </c>
      <c r="G122">
        <v>228.91420081141405</v>
      </c>
      <c r="H122">
        <v>209.19458216230851</v>
      </c>
      <c r="I122" s="3">
        <f>SUMPRODUCT(C122:H122/SUM(C122:H122),對照表!$D$4:$I$4)</f>
        <v>0.40311456612973157</v>
      </c>
      <c r="J122">
        <f>SUM(表格1_3[[#This Row],[step1]:[step3]])</f>
        <v>607.63091065891786</v>
      </c>
      <c r="K122">
        <f>SUM(表格1_3[[#This Row],[step4]:[step6]])</f>
        <v>649.95426934328862</v>
      </c>
    </row>
    <row r="123" spans="1:11" x14ac:dyDescent="0.4">
      <c r="A123">
        <v>6</v>
      </c>
      <c r="B123">
        <v>24</v>
      </c>
      <c r="C123">
        <v>181.88477547955699</v>
      </c>
      <c r="D123">
        <v>193.70984369306825</v>
      </c>
      <c r="E123">
        <v>183.1884906598134</v>
      </c>
      <c r="F123">
        <v>195.01706042792648</v>
      </c>
      <c r="G123">
        <v>205.57226940145483</v>
      </c>
      <c r="H123">
        <v>203.04180503007956</v>
      </c>
      <c r="I123" s="3">
        <f>SUMPRODUCT(C123:H123/SUM(C123:H123),對照表!$D$4:$I$4)</f>
        <v>0.40219368510075559</v>
      </c>
      <c r="J123">
        <f>SUM(表格1_3[[#This Row],[step1]:[step3]])</f>
        <v>558.78310983243864</v>
      </c>
      <c r="K123">
        <f>SUM(表格1_3[[#This Row],[step4]:[step6]])</f>
        <v>603.63113485946087</v>
      </c>
    </row>
    <row r="124" spans="1:11" x14ac:dyDescent="0.4">
      <c r="A124">
        <v>6</v>
      </c>
      <c r="B124">
        <v>24</v>
      </c>
      <c r="C124">
        <v>197.46032699476928</v>
      </c>
      <c r="D124">
        <v>208.24722974357428</v>
      </c>
      <c r="E124">
        <v>204.68521648144815</v>
      </c>
      <c r="F124">
        <v>154.9698259215802</v>
      </c>
      <c r="G124">
        <v>222.69803189847153</v>
      </c>
      <c r="H124">
        <v>176.99633240699768</v>
      </c>
      <c r="I124" s="3">
        <f>SUMPRODUCT(C124:H124/SUM(C124:H124),對照表!$D$4:$I$4)</f>
        <v>0.42464087984153109</v>
      </c>
      <c r="J124">
        <f>SUM(表格1_3[[#This Row],[step1]:[step3]])</f>
        <v>610.39277321979171</v>
      </c>
      <c r="K124">
        <f>SUM(表格1_3[[#This Row],[step4]:[step6]])</f>
        <v>554.6641902270494</v>
      </c>
    </row>
    <row r="125" spans="1:11" x14ac:dyDescent="0.4">
      <c r="A125">
        <v>6</v>
      </c>
      <c r="B125">
        <v>24</v>
      </c>
      <c r="C125">
        <v>217.41827873047441</v>
      </c>
      <c r="D125">
        <v>175.83418007707223</v>
      </c>
      <c r="E125">
        <v>204.2600731831044</v>
      </c>
      <c r="F125">
        <v>180.01349013065919</v>
      </c>
      <c r="G125">
        <v>201.51842414197745</v>
      </c>
      <c r="H125">
        <v>198.12534952070564</v>
      </c>
      <c r="I125" s="3">
        <f>SUMPRODUCT(C125:H125/SUM(C125:H125),對照表!$D$4:$I$4)</f>
        <v>0.42171258954352947</v>
      </c>
      <c r="J125">
        <f>SUM(表格1_3[[#This Row],[step1]:[step3]])</f>
        <v>597.51253199065104</v>
      </c>
      <c r="K125">
        <f>SUM(表格1_3[[#This Row],[step4]:[step6]])</f>
        <v>579.65726379334228</v>
      </c>
    </row>
    <row r="126" spans="1:11" x14ac:dyDescent="0.4">
      <c r="A126">
        <v>6</v>
      </c>
      <c r="B126">
        <v>24</v>
      </c>
      <c r="C126">
        <v>162.63231878401712</v>
      </c>
      <c r="D126">
        <v>184.13268258445896</v>
      </c>
      <c r="E126">
        <v>202.54738097282825</v>
      </c>
      <c r="F126">
        <v>212.75311660720035</v>
      </c>
      <c r="G126">
        <v>200.83177837950643</v>
      </c>
      <c r="H126">
        <v>221.02956386806909</v>
      </c>
      <c r="I126" s="3">
        <f>SUMPRODUCT(C126:H126/SUM(C126:H126),對照表!$D$4:$I$4)</f>
        <v>0.38447797999132199</v>
      </c>
      <c r="J126">
        <f>SUM(表格1_3[[#This Row],[step1]:[step3]])</f>
        <v>549.31238234130433</v>
      </c>
      <c r="K126">
        <f>SUM(表格1_3[[#This Row],[step4]:[step6]])</f>
        <v>634.61445885477588</v>
      </c>
    </row>
    <row r="127" spans="1:11" x14ac:dyDescent="0.4">
      <c r="A127">
        <v>6</v>
      </c>
      <c r="B127">
        <v>24</v>
      </c>
      <c r="C127">
        <v>185.97963895008434</v>
      </c>
      <c r="D127">
        <v>177.84702827630099</v>
      </c>
      <c r="E127">
        <v>161.12783264834434</v>
      </c>
      <c r="F127">
        <v>228.59169399016537</v>
      </c>
      <c r="G127">
        <v>180.76809788472019</v>
      </c>
      <c r="H127">
        <v>179.21349859097973</v>
      </c>
      <c r="I127" s="3">
        <f>SUMPRODUCT(C127:H127/SUM(C127:H127),對照表!$D$4:$I$4)</f>
        <v>0.41047628442143996</v>
      </c>
      <c r="J127">
        <f>SUM(表格1_3[[#This Row],[step1]:[step3]])</f>
        <v>524.95449987472966</v>
      </c>
      <c r="K127">
        <f>SUM(表格1_3[[#This Row],[step4]:[step6]])</f>
        <v>588.57329046586528</v>
      </c>
    </row>
    <row r="128" spans="1:11" x14ac:dyDescent="0.4">
      <c r="A128">
        <v>6</v>
      </c>
      <c r="B128">
        <v>24</v>
      </c>
      <c r="C128">
        <v>241.27032298129052</v>
      </c>
      <c r="D128">
        <v>226.16425263113342</v>
      </c>
      <c r="E128">
        <v>179.67024683021009</v>
      </c>
      <c r="F128">
        <v>154.83376551419497</v>
      </c>
      <c r="G128">
        <v>173.34552972461097</v>
      </c>
      <c r="H128">
        <v>240.06178642157465</v>
      </c>
      <c r="I128" s="3">
        <f>SUMPRODUCT(C128:H128/SUM(C128:H128),對照表!$D$4:$I$4)</f>
        <v>0.44385477042145099</v>
      </c>
      <c r="J128">
        <f>SUM(表格1_3[[#This Row],[step1]:[step3]])</f>
        <v>647.10482244263403</v>
      </c>
      <c r="K128">
        <f>SUM(表格1_3[[#This Row],[step4]:[step6]])</f>
        <v>568.24108166038059</v>
      </c>
    </row>
    <row r="129" spans="1:11" x14ac:dyDescent="0.4">
      <c r="A129">
        <v>6</v>
      </c>
      <c r="B129">
        <v>24</v>
      </c>
      <c r="C129">
        <v>184.14523361134343</v>
      </c>
      <c r="D129">
        <v>200.93591552285943</v>
      </c>
      <c r="E129">
        <v>236.26864781836048</v>
      </c>
      <c r="F129">
        <v>219.31466613314115</v>
      </c>
      <c r="G129">
        <v>186.03043422917835</v>
      </c>
      <c r="H129">
        <v>203.63756953447592</v>
      </c>
      <c r="I129" s="3">
        <f>SUMPRODUCT(C129:H129/SUM(C129:H129),對照表!$D$4:$I$4)</f>
        <v>0.41274222568177549</v>
      </c>
      <c r="J129">
        <f>SUM(表格1_3[[#This Row],[step1]:[step3]])</f>
        <v>621.34979695256334</v>
      </c>
      <c r="K129">
        <f>SUM(表格1_3[[#This Row],[step4]:[step6]])</f>
        <v>608.98266989679541</v>
      </c>
    </row>
    <row r="130" spans="1:11" x14ac:dyDescent="0.4">
      <c r="A130">
        <v>6</v>
      </c>
      <c r="B130">
        <v>24</v>
      </c>
      <c r="C130">
        <v>205.93104232393671</v>
      </c>
      <c r="D130">
        <v>213.94419086864218</v>
      </c>
      <c r="E130">
        <v>224.5609953708481</v>
      </c>
      <c r="F130">
        <v>182.95206751208752</v>
      </c>
      <c r="G130">
        <v>202.35008883464616</v>
      </c>
      <c r="H130">
        <v>160.10737959295511</v>
      </c>
      <c r="I130" s="3">
        <f>SUMPRODUCT(C130:H130/SUM(C130:H130),對照表!$D$4:$I$4)</f>
        <v>0.4407358631543804</v>
      </c>
      <c r="J130">
        <f>SUM(表格1_3[[#This Row],[step1]:[step3]])</f>
        <v>644.43622856342699</v>
      </c>
      <c r="K130">
        <f>SUM(表格1_3[[#This Row],[step4]:[step6]])</f>
        <v>545.40953593968879</v>
      </c>
    </row>
    <row r="131" spans="1:11" x14ac:dyDescent="0.4">
      <c r="A131">
        <v>6</v>
      </c>
      <c r="B131">
        <v>24</v>
      </c>
      <c r="C131">
        <v>200.55774762586225</v>
      </c>
      <c r="D131">
        <v>190.37129327916773</v>
      </c>
      <c r="E131">
        <v>202.07298853638349</v>
      </c>
      <c r="F131">
        <v>176.49401848320849</v>
      </c>
      <c r="G131">
        <v>204.98293957207352</v>
      </c>
      <c r="H131">
        <v>169.26817402709275</v>
      </c>
      <c r="I131" s="3">
        <f>SUMPRODUCT(C131:H131/SUM(C131:H131),對照表!$D$4:$I$4)</f>
        <v>0.42710157708581287</v>
      </c>
      <c r="J131">
        <f>SUM(表格1_3[[#This Row],[step1]:[step3]])</f>
        <v>593.00202944141347</v>
      </c>
      <c r="K131">
        <f>SUM(表格1_3[[#This Row],[step4]:[step6]])</f>
        <v>550.74513208237477</v>
      </c>
    </row>
    <row r="132" spans="1:11" x14ac:dyDescent="0.4">
      <c r="A132">
        <v>6</v>
      </c>
      <c r="B132">
        <v>24</v>
      </c>
      <c r="C132">
        <v>220.36572368524503</v>
      </c>
      <c r="D132">
        <v>220.9393874683883</v>
      </c>
      <c r="E132">
        <v>205.78093022340909</v>
      </c>
      <c r="F132">
        <v>229.032162274234</v>
      </c>
      <c r="G132">
        <v>222.95332706125919</v>
      </c>
      <c r="H132">
        <v>219.84585651371162</v>
      </c>
      <c r="I132" s="3">
        <f>SUMPRODUCT(C132:H132/SUM(C132:H132),對照表!$D$4:$I$4)</f>
        <v>0.414141761460531</v>
      </c>
      <c r="J132">
        <f>SUM(表格1_3[[#This Row],[step1]:[step3]])</f>
        <v>647.08604137704242</v>
      </c>
      <c r="K132">
        <f>SUM(表格1_3[[#This Row],[step4]:[step6]])</f>
        <v>671.83134584920481</v>
      </c>
    </row>
    <row r="133" spans="1:11" x14ac:dyDescent="0.4">
      <c r="A133">
        <v>6</v>
      </c>
      <c r="B133">
        <v>24</v>
      </c>
      <c r="C133">
        <v>205.83838755119359</v>
      </c>
      <c r="D133">
        <v>199.59070464683464</v>
      </c>
      <c r="E133">
        <v>175.29525899153668</v>
      </c>
      <c r="F133">
        <v>197.24116150900954</v>
      </c>
      <c r="G133">
        <v>204.44651959696785</v>
      </c>
      <c r="H133">
        <v>169.39704942633398</v>
      </c>
      <c r="I133" s="3">
        <f>SUMPRODUCT(C133:H133/SUM(C133:H133),對照表!$D$4:$I$4)</f>
        <v>0.42757896575455218</v>
      </c>
      <c r="J133">
        <f>SUM(表格1_3[[#This Row],[step1]:[step3]])</f>
        <v>580.72435118956491</v>
      </c>
      <c r="K133">
        <f>SUM(表格1_3[[#This Row],[step4]:[step6]])</f>
        <v>571.08473053231137</v>
      </c>
    </row>
    <row r="134" spans="1:11" x14ac:dyDescent="0.4">
      <c r="A134">
        <v>6</v>
      </c>
      <c r="B134">
        <v>24</v>
      </c>
      <c r="C134">
        <v>191.70108821999747</v>
      </c>
      <c r="D134">
        <v>208.93348897079704</v>
      </c>
      <c r="E134">
        <v>224.74744178471155</v>
      </c>
      <c r="F134">
        <v>235.16115612001158</v>
      </c>
      <c r="G134">
        <v>227.35100679274183</v>
      </c>
      <c r="H134">
        <v>167.28292899206281</v>
      </c>
      <c r="I134" s="3">
        <f>SUMPRODUCT(C134:H134/SUM(C134:H134),對照表!$D$4:$I$4)</f>
        <v>0.41393777050798458</v>
      </c>
      <c r="J134">
        <f>SUM(表格1_3[[#This Row],[step1]:[step3]])</f>
        <v>625.38201897550607</v>
      </c>
      <c r="K134">
        <f>SUM(表格1_3[[#This Row],[step4]:[step6]])</f>
        <v>629.79509190481622</v>
      </c>
    </row>
    <row r="135" spans="1:11" x14ac:dyDescent="0.4">
      <c r="A135">
        <v>6</v>
      </c>
      <c r="B135">
        <v>24</v>
      </c>
      <c r="C135">
        <v>211.64912646345329</v>
      </c>
      <c r="D135">
        <v>214.16942723153625</v>
      </c>
      <c r="E135">
        <v>178.54824869136792</v>
      </c>
      <c r="F135">
        <v>167.12449501501396</v>
      </c>
      <c r="G135">
        <v>242.90759534342214</v>
      </c>
      <c r="H135">
        <v>187.33860593347345</v>
      </c>
      <c r="I135" s="3">
        <f>SUMPRODUCT(C135:H135/SUM(C135:H135),對照表!$D$4:$I$4)</f>
        <v>0.41883643103434226</v>
      </c>
      <c r="J135">
        <f>SUM(表格1_3[[#This Row],[step1]:[step3]])</f>
        <v>604.36680238635745</v>
      </c>
      <c r="K135">
        <f>SUM(表格1_3[[#This Row],[step4]:[step6]])</f>
        <v>597.37069629190955</v>
      </c>
    </row>
    <row r="136" spans="1:11" x14ac:dyDescent="0.4">
      <c r="A136">
        <v>6</v>
      </c>
      <c r="B136">
        <v>24</v>
      </c>
      <c r="C136">
        <v>200.40010945667746</v>
      </c>
      <c r="D136">
        <v>166.92795320996083</v>
      </c>
      <c r="E136">
        <v>201.59820956469048</v>
      </c>
      <c r="F136">
        <v>198.59355739317834</v>
      </c>
      <c r="G136">
        <v>222.24928721261676</v>
      </c>
      <c r="H136">
        <v>194.648487700033</v>
      </c>
      <c r="I136" s="3">
        <f>SUMPRODUCT(C136:H136/SUM(C136:H136),對照表!$D$4:$I$4)</f>
        <v>0.40192206420371029</v>
      </c>
      <c r="J136">
        <f>SUM(表格1_3[[#This Row],[step1]:[step3]])</f>
        <v>568.92627223132877</v>
      </c>
      <c r="K136">
        <f>SUM(表格1_3[[#This Row],[step4]:[step6]])</f>
        <v>615.49133230582811</v>
      </c>
    </row>
    <row r="137" spans="1:11" x14ac:dyDescent="0.4">
      <c r="A137">
        <v>6</v>
      </c>
      <c r="B137">
        <v>24</v>
      </c>
      <c r="C137">
        <v>174.0715793450363</v>
      </c>
      <c r="D137">
        <v>192.95609995897394</v>
      </c>
      <c r="E137">
        <v>186.91514520032797</v>
      </c>
      <c r="F137">
        <v>203.89763954444788</v>
      </c>
      <c r="G137">
        <v>225.18427208997309</v>
      </c>
      <c r="H137">
        <v>211.95505774376215</v>
      </c>
      <c r="I137" s="3">
        <f>SUMPRODUCT(C137:H137/SUM(C137:H137),對照表!$D$4:$I$4)</f>
        <v>0.38763888659198698</v>
      </c>
      <c r="J137">
        <f>SUM(表格1_3[[#This Row],[step1]:[step3]])</f>
        <v>553.9428245043382</v>
      </c>
      <c r="K137">
        <f>SUM(表格1_3[[#This Row],[step4]:[step6]])</f>
        <v>641.03696937818313</v>
      </c>
    </row>
    <row r="138" spans="1:11" x14ac:dyDescent="0.4">
      <c r="A138">
        <v>6</v>
      </c>
      <c r="B138">
        <v>24</v>
      </c>
      <c r="C138">
        <v>199.8508201315417</v>
      </c>
      <c r="D138">
        <v>168.87872839579359</v>
      </c>
      <c r="E138">
        <v>187.5658886594465</v>
      </c>
      <c r="F138">
        <v>221.62937562388834</v>
      </c>
      <c r="G138">
        <v>185.2784640097525</v>
      </c>
      <c r="H138">
        <v>215.81079231982585</v>
      </c>
      <c r="I138" s="3">
        <f>SUMPRODUCT(C138:H138/SUM(C138:H138),對照表!$D$4:$I$4)</f>
        <v>0.40347283982028193</v>
      </c>
      <c r="J138">
        <f>SUM(表格1_3[[#This Row],[step1]:[step3]])</f>
        <v>556.29543718678178</v>
      </c>
      <c r="K138">
        <f>SUM(表格1_3[[#This Row],[step4]:[step6]])</f>
        <v>622.71863195346668</v>
      </c>
    </row>
    <row r="139" spans="1:11" x14ac:dyDescent="0.4">
      <c r="A139">
        <v>6</v>
      </c>
      <c r="B139">
        <v>24</v>
      </c>
      <c r="C139">
        <v>187.90012796234805</v>
      </c>
      <c r="D139">
        <v>195.38395059062168</v>
      </c>
      <c r="E139">
        <v>202.82218479696894</v>
      </c>
      <c r="F139">
        <v>225.53638296376448</v>
      </c>
      <c r="G139">
        <v>208.07262949820142</v>
      </c>
      <c r="H139">
        <v>174.08222043304704</v>
      </c>
      <c r="I139" s="3">
        <f>SUMPRODUCT(C139:H139/SUM(C139:H139),對照表!$D$4:$I$4)</f>
        <v>0.41232560848304889</v>
      </c>
      <c r="J139">
        <f>SUM(表格1_3[[#This Row],[step1]:[step3]])</f>
        <v>586.10626334993867</v>
      </c>
      <c r="K139">
        <f>SUM(表格1_3[[#This Row],[step4]:[step6]])</f>
        <v>607.69123289501294</v>
      </c>
    </row>
    <row r="140" spans="1:11" x14ac:dyDescent="0.4">
      <c r="A140">
        <v>6</v>
      </c>
      <c r="B140">
        <v>24</v>
      </c>
      <c r="C140">
        <v>227.23841134866234</v>
      </c>
      <c r="D140">
        <v>211.34771991928574</v>
      </c>
      <c r="E140">
        <v>170.91954355710186</v>
      </c>
      <c r="F140">
        <v>209.54632923821919</v>
      </c>
      <c r="G140">
        <v>193.89765434898436</v>
      </c>
      <c r="H140">
        <v>197.75773176224902</v>
      </c>
      <c r="I140" s="3">
        <f>SUMPRODUCT(C140:H140/SUM(C140:H140),對照表!$D$4:$I$4)</f>
        <v>0.43247076843296151</v>
      </c>
      <c r="J140">
        <f>SUM(表格1_3[[#This Row],[step1]:[step3]])</f>
        <v>609.50567482504994</v>
      </c>
      <c r="K140">
        <f>SUM(表格1_3[[#This Row],[step4]:[step6]])</f>
        <v>601.20171534945257</v>
      </c>
    </row>
    <row r="141" spans="1:11" x14ac:dyDescent="0.4">
      <c r="A141">
        <v>6</v>
      </c>
      <c r="B141">
        <v>24</v>
      </c>
      <c r="C141">
        <v>243.47457434050739</v>
      </c>
      <c r="D141">
        <v>223.03631845279597</v>
      </c>
      <c r="E141">
        <v>162.31199475005269</v>
      </c>
      <c r="F141">
        <v>216.95789251243696</v>
      </c>
      <c r="G141">
        <v>179.12141225242522</v>
      </c>
      <c r="H141">
        <v>200.77666300057899</v>
      </c>
      <c r="I141" s="3">
        <f>SUMPRODUCT(C141:H141/SUM(C141:H141),對照表!$D$4:$I$4)</f>
        <v>0.4455875870891513</v>
      </c>
      <c r="J141">
        <f>SUM(表格1_3[[#This Row],[step1]:[step3]])</f>
        <v>628.82288754335605</v>
      </c>
      <c r="K141">
        <f>SUM(表格1_3[[#This Row],[step4]:[step6]])</f>
        <v>596.85596776544116</v>
      </c>
    </row>
    <row r="142" spans="1:11" x14ac:dyDescent="0.4">
      <c r="A142">
        <v>6</v>
      </c>
      <c r="B142">
        <v>24</v>
      </c>
      <c r="C142">
        <v>200.56538738135714</v>
      </c>
      <c r="D142">
        <v>215.30966073914897</v>
      </c>
      <c r="E142">
        <v>171.40407685947139</v>
      </c>
      <c r="F142">
        <v>217.03692760202102</v>
      </c>
      <c r="G142">
        <v>200.2975866664201</v>
      </c>
      <c r="H142">
        <v>150.55586623493582</v>
      </c>
      <c r="I142" s="3">
        <f>SUMPRODUCT(C142:H142/SUM(C142:H142),對照表!$D$4:$I$4)</f>
        <v>0.43457596559035344</v>
      </c>
      <c r="J142">
        <f>SUM(表格1_3[[#This Row],[step1]:[step3]])</f>
        <v>587.2791249799775</v>
      </c>
      <c r="K142">
        <f>SUM(表格1_3[[#This Row],[step4]:[step6]])</f>
        <v>567.89038050337695</v>
      </c>
    </row>
    <row r="143" spans="1:11" x14ac:dyDescent="0.4">
      <c r="A143">
        <v>6</v>
      </c>
      <c r="B143">
        <v>24</v>
      </c>
      <c r="C143">
        <v>195.05175765079912</v>
      </c>
      <c r="D143">
        <v>219.70365701708943</v>
      </c>
      <c r="E143">
        <v>184.37046997423749</v>
      </c>
      <c r="F143">
        <v>222.00386006734334</v>
      </c>
      <c r="G143">
        <v>201.81935320142657</v>
      </c>
      <c r="H143">
        <v>187.76941083633574</v>
      </c>
      <c r="I143" s="3">
        <f>SUMPRODUCT(C143:H143/SUM(C143:H143),對照表!$D$4:$I$4)</f>
        <v>0.41918554705396643</v>
      </c>
      <c r="J143">
        <f>SUM(表格1_3[[#This Row],[step1]:[step3]])</f>
        <v>599.12588464212604</v>
      </c>
      <c r="K143">
        <f>SUM(表格1_3[[#This Row],[step4]:[step6]])</f>
        <v>611.59262410510564</v>
      </c>
    </row>
    <row r="144" spans="1:11" x14ac:dyDescent="0.4">
      <c r="A144">
        <v>6</v>
      </c>
      <c r="B144">
        <v>24</v>
      </c>
      <c r="C144">
        <v>202.52271092904266</v>
      </c>
      <c r="D144">
        <v>203.43243300449103</v>
      </c>
      <c r="E144">
        <v>201.51076164911501</v>
      </c>
      <c r="F144">
        <v>191.45702531677671</v>
      </c>
      <c r="G144">
        <v>178.04652593913488</v>
      </c>
      <c r="H144">
        <v>212.02097337227315</v>
      </c>
      <c r="I144" s="3">
        <f>SUMPRODUCT(C144:H144/SUM(C144:H144),對照表!$D$4:$I$4)</f>
        <v>0.42365073766560335</v>
      </c>
      <c r="J144">
        <f>SUM(表格1_3[[#This Row],[step1]:[step3]])</f>
        <v>607.4659055826487</v>
      </c>
      <c r="K144">
        <f>SUM(表格1_3[[#This Row],[step4]:[step6]])</f>
        <v>581.52452462818474</v>
      </c>
    </row>
    <row r="145" spans="1:11" x14ac:dyDescent="0.4">
      <c r="A145">
        <v>6</v>
      </c>
      <c r="B145">
        <v>24</v>
      </c>
      <c r="C145">
        <v>202.63378296949668</v>
      </c>
      <c r="D145">
        <v>166.45656210603192</v>
      </c>
      <c r="E145">
        <v>221.62664713978302</v>
      </c>
      <c r="F145">
        <v>193.95213308162056</v>
      </c>
      <c r="G145">
        <v>223.61621227464639</v>
      </c>
      <c r="H145">
        <v>220.9393874683883</v>
      </c>
      <c r="I145" s="3">
        <f>SUMPRODUCT(C145:H145/SUM(C145:H145),對照表!$D$4:$I$4)</f>
        <v>0.39600371801298601</v>
      </c>
      <c r="J145">
        <f>SUM(表格1_3[[#This Row],[step1]:[step3]])</f>
        <v>590.71699221531162</v>
      </c>
      <c r="K145">
        <f>SUM(表格1_3[[#This Row],[step4]:[step6]])</f>
        <v>638.50773282465525</v>
      </c>
    </row>
    <row r="146" spans="1:11" x14ac:dyDescent="0.4">
      <c r="A146">
        <v>6</v>
      </c>
      <c r="B146">
        <v>24</v>
      </c>
      <c r="C146">
        <v>166.27411746885628</v>
      </c>
      <c r="D146">
        <v>171.97082848288119</v>
      </c>
      <c r="E146">
        <v>218.34932845667936</v>
      </c>
      <c r="F146">
        <v>200.08949427865446</v>
      </c>
      <c r="G146">
        <v>233.9370672008954</v>
      </c>
      <c r="H146">
        <v>141.88256096094847</v>
      </c>
      <c r="I146" s="3">
        <f>SUMPRODUCT(C146:H146/SUM(C146:H146),對照表!$D$4:$I$4)</f>
        <v>0.40127851085787741</v>
      </c>
      <c r="J146">
        <f>SUM(表格1_3[[#This Row],[step1]:[step3]])</f>
        <v>556.59427440841682</v>
      </c>
      <c r="K146">
        <f>SUM(表格1_3[[#This Row],[step4]:[step6]])</f>
        <v>575.90912244049832</v>
      </c>
    </row>
    <row r="147" spans="1:11" x14ac:dyDescent="0.4">
      <c r="A147">
        <v>6</v>
      </c>
      <c r="B147">
        <v>24</v>
      </c>
      <c r="C147">
        <v>197.36312474851729</v>
      </c>
      <c r="D147">
        <v>196.68550572096137</v>
      </c>
      <c r="E147">
        <v>214.0262272907421</v>
      </c>
      <c r="F147">
        <v>208.63860805111472</v>
      </c>
      <c r="G147">
        <v>204.81268216390163</v>
      </c>
      <c r="H147">
        <v>197.70229806017596</v>
      </c>
      <c r="I147" s="3">
        <f>SUMPRODUCT(C147:H147/SUM(C147:H147),對照表!$D$4:$I$4)</f>
        <v>0.41341720769099222</v>
      </c>
      <c r="J147">
        <f>SUM(表格1_3[[#This Row],[step1]:[step3]])</f>
        <v>608.07485776022077</v>
      </c>
      <c r="K147">
        <f>SUM(表格1_3[[#This Row],[step4]:[step6]])</f>
        <v>611.15358827519231</v>
      </c>
    </row>
    <row r="148" spans="1:11" x14ac:dyDescent="0.4">
      <c r="A148">
        <v>6</v>
      </c>
      <c r="B148">
        <v>24</v>
      </c>
      <c r="C148">
        <v>206.76457148074405</v>
      </c>
      <c r="D148">
        <v>188.09612407058012</v>
      </c>
      <c r="E148">
        <v>240.08470568805933</v>
      </c>
      <c r="F148">
        <v>241.09188012080267</v>
      </c>
      <c r="G148">
        <v>178.37885530316271</v>
      </c>
      <c r="H148">
        <v>182.3457528691506</v>
      </c>
      <c r="I148" s="3">
        <f>SUMPRODUCT(C148:H148/SUM(C148:H148),對照表!$D$4:$I$4)</f>
        <v>0.42704419652480791</v>
      </c>
      <c r="J148">
        <f>SUM(表格1_3[[#This Row],[step1]:[step3]])</f>
        <v>634.9454012393835</v>
      </c>
      <c r="K148">
        <f>SUM(表格1_3[[#This Row],[step4]:[step6]])</f>
        <v>601.81648829311598</v>
      </c>
    </row>
    <row r="149" spans="1:11" x14ac:dyDescent="0.4">
      <c r="A149">
        <v>6</v>
      </c>
      <c r="B149">
        <v>24</v>
      </c>
      <c r="C149">
        <v>222.05997589044273</v>
      </c>
      <c r="D149">
        <v>207.41301846574061</v>
      </c>
      <c r="E149">
        <v>202.51807250606362</v>
      </c>
      <c r="F149">
        <v>204.67575773654971</v>
      </c>
      <c r="G149">
        <v>184.09912222996354</v>
      </c>
      <c r="H149">
        <v>201.62431206263136</v>
      </c>
      <c r="I149" s="3">
        <f>SUMPRODUCT(C149:H149/SUM(C149:H149),對照表!$D$4:$I$4)</f>
        <v>0.43361578806070289</v>
      </c>
      <c r="J149">
        <f>SUM(表格1_3[[#This Row],[step1]:[step3]])</f>
        <v>631.99106686224695</v>
      </c>
      <c r="K149">
        <f>SUM(表格1_3[[#This Row],[step4]:[step6]])</f>
        <v>590.39919202914461</v>
      </c>
    </row>
    <row r="150" spans="1:11" x14ac:dyDescent="0.4">
      <c r="A150">
        <v>6</v>
      </c>
      <c r="B150">
        <v>24</v>
      </c>
      <c r="C150">
        <v>186.78599695267621</v>
      </c>
      <c r="D150">
        <v>223.31476025574375</v>
      </c>
      <c r="E150">
        <v>207.9433448263444</v>
      </c>
      <c r="F150">
        <v>219.24649950524326</v>
      </c>
      <c r="G150">
        <v>230.08071871590801</v>
      </c>
      <c r="H150">
        <v>214.3410488817608</v>
      </c>
      <c r="I150" s="3">
        <f>SUMPRODUCT(C150:H150/SUM(C150:H150),對照表!$D$4:$I$4)</f>
        <v>0.40028900148568097</v>
      </c>
      <c r="J150">
        <f>SUM(表格1_3[[#This Row],[step1]:[step3]])</f>
        <v>618.04410203476436</v>
      </c>
      <c r="K150">
        <f>SUM(表格1_3[[#This Row],[step4]:[step6]])</f>
        <v>663.66826710291207</v>
      </c>
    </row>
    <row r="151" spans="1:11" x14ac:dyDescent="0.4">
      <c r="A151">
        <v>7</v>
      </c>
      <c r="B151">
        <v>24</v>
      </c>
      <c r="C151">
        <v>186.81832948932424</v>
      </c>
      <c r="D151">
        <v>182.13470462360419</v>
      </c>
      <c r="E151">
        <v>206.8667304731207</v>
      </c>
      <c r="F151">
        <v>209.89239197224379</v>
      </c>
      <c r="G151">
        <v>197.41251031082356</v>
      </c>
      <c r="H151">
        <v>200.9068116924027</v>
      </c>
      <c r="I151" s="3">
        <f>SUMPRODUCT(C151:H151/SUM(C151:H151),對照表!$D$4:$I$4)</f>
        <v>0.40482523468800174</v>
      </c>
      <c r="J151">
        <f>SUM(表格1_3[[#This Row],[step1]:[step3]])</f>
        <v>575.81976458604913</v>
      </c>
      <c r="K151">
        <f>SUM(表格1_3[[#This Row],[step4]:[step6]])</f>
        <v>608.21171397547005</v>
      </c>
    </row>
    <row r="152" spans="1:11" x14ac:dyDescent="0.4">
      <c r="A152">
        <v>7</v>
      </c>
      <c r="B152">
        <v>24</v>
      </c>
      <c r="C152">
        <v>195.36039467784576</v>
      </c>
      <c r="D152">
        <v>201.3389580999501</v>
      </c>
      <c r="E152">
        <v>166.73432178795338</v>
      </c>
      <c r="F152">
        <v>206.25962002231972</v>
      </c>
      <c r="G152">
        <v>209.03332875168417</v>
      </c>
      <c r="H152">
        <v>175.97642504842952</v>
      </c>
      <c r="I152" s="3">
        <f>SUMPRODUCT(C152:H152/SUM(C152:H152),對照表!$D$4:$I$4)</f>
        <v>0.41681424486078339</v>
      </c>
      <c r="J152">
        <f>SUM(表格1_3[[#This Row],[step1]:[step3]])</f>
        <v>563.43367456574924</v>
      </c>
      <c r="K152">
        <f>SUM(表格1_3[[#This Row],[step4]:[step6]])</f>
        <v>591.26937382243341</v>
      </c>
    </row>
    <row r="153" spans="1:11" x14ac:dyDescent="0.4">
      <c r="A153">
        <v>7</v>
      </c>
      <c r="B153">
        <v>24</v>
      </c>
      <c r="C153">
        <v>213.14936071139527</v>
      </c>
      <c r="D153">
        <v>189.13071976858191</v>
      </c>
      <c r="E153">
        <v>234.00828063604422</v>
      </c>
      <c r="F153">
        <v>209.1249148681527</v>
      </c>
      <c r="G153">
        <v>257.05660441890359</v>
      </c>
      <c r="H153">
        <v>187.93869053770322</v>
      </c>
      <c r="I153" s="3">
        <f>SUMPRODUCT(C153:H153/SUM(C153:H153),對照表!$D$4:$I$4)</f>
        <v>0.40629207010819851</v>
      </c>
      <c r="J153">
        <f>SUM(表格1_3[[#This Row],[step1]:[step3]])</f>
        <v>636.28836111602141</v>
      </c>
      <c r="K153">
        <f>SUM(表格1_3[[#This Row],[step4]:[step6]])</f>
        <v>654.12020982475951</v>
      </c>
    </row>
    <row r="154" spans="1:11" x14ac:dyDescent="0.4">
      <c r="A154">
        <v>7</v>
      </c>
      <c r="B154">
        <v>24</v>
      </c>
      <c r="C154">
        <v>179.33914528402966</v>
      </c>
      <c r="D154">
        <v>206.37057837593602</v>
      </c>
      <c r="E154">
        <v>212.08518369821832</v>
      </c>
      <c r="F154">
        <v>217.62714418873657</v>
      </c>
      <c r="G154">
        <v>252.170071285218</v>
      </c>
      <c r="H154">
        <v>217.82882463885471</v>
      </c>
      <c r="I154" s="3">
        <f>SUMPRODUCT(C154:H154/SUM(C154:H154),對照表!$D$4:$I$4)</f>
        <v>0.38475058146151403</v>
      </c>
      <c r="J154">
        <f>SUM(表格1_3[[#This Row],[step1]:[step3]])</f>
        <v>597.79490735818399</v>
      </c>
      <c r="K154">
        <f>SUM(表格1_3[[#This Row],[step4]:[step6]])</f>
        <v>687.62604011280928</v>
      </c>
    </row>
    <row r="155" spans="1:11" x14ac:dyDescent="0.4">
      <c r="A155">
        <v>7</v>
      </c>
      <c r="B155">
        <v>24</v>
      </c>
      <c r="C155">
        <v>210.84624727809569</v>
      </c>
      <c r="D155">
        <v>174.33869793894701</v>
      </c>
      <c r="E155">
        <v>222.24928721261676</v>
      </c>
      <c r="F155">
        <v>212.64456841454376</v>
      </c>
      <c r="G155">
        <v>170.39440131629817</v>
      </c>
      <c r="H155">
        <v>194.0641373541439</v>
      </c>
      <c r="I155" s="3">
        <f>SUMPRODUCT(C155:H155/SUM(C155:H155),對照表!$D$4:$I$4)</f>
        <v>0.42707480766248623</v>
      </c>
      <c r="J155">
        <f>SUM(表格1_3[[#This Row],[step1]:[step3]])</f>
        <v>607.43423242965946</v>
      </c>
      <c r="K155">
        <f>SUM(表格1_3[[#This Row],[step4]:[step6]])</f>
        <v>577.10310708498582</v>
      </c>
    </row>
    <row r="156" spans="1:11" x14ac:dyDescent="0.4">
      <c r="A156">
        <v>7</v>
      </c>
      <c r="B156">
        <v>24</v>
      </c>
      <c r="C156">
        <v>204.75913566333475</v>
      </c>
      <c r="D156">
        <v>212.29520876222523</v>
      </c>
      <c r="E156">
        <v>219.57978383870795</v>
      </c>
      <c r="F156">
        <v>152.0106939598918</v>
      </c>
      <c r="G156">
        <v>196.06802703056019</v>
      </c>
      <c r="H156">
        <v>210.63945092028007</v>
      </c>
      <c r="I156" s="3">
        <f>SUMPRODUCT(C156:H156/SUM(C156:H156),對照表!$D$4:$I$4)</f>
        <v>0.42813579525417467</v>
      </c>
      <c r="J156">
        <f>SUM(表格1_3[[#This Row],[step1]:[step3]])</f>
        <v>636.63412826426793</v>
      </c>
      <c r="K156">
        <f>SUM(表格1_3[[#This Row],[step4]:[step6]])</f>
        <v>558.71817191073205</v>
      </c>
    </row>
    <row r="157" spans="1:11" x14ac:dyDescent="0.4">
      <c r="A157">
        <v>7</v>
      </c>
      <c r="B157">
        <v>24</v>
      </c>
      <c r="C157">
        <v>221.48717612726614</v>
      </c>
      <c r="D157">
        <v>183.570978656644</v>
      </c>
      <c r="E157">
        <v>216.46549208089709</v>
      </c>
      <c r="F157">
        <v>195.43108515354106</v>
      </c>
      <c r="G157">
        <v>174.33169482974336</v>
      </c>
      <c r="H157">
        <v>223.75500116613694</v>
      </c>
      <c r="I157" s="3">
        <f>SUMPRODUCT(C157:H157/SUM(C157:H157),對照表!$D$4:$I$4)</f>
        <v>0.42488751045494177</v>
      </c>
      <c r="J157">
        <f>SUM(表格1_3[[#This Row],[step1]:[step3]])</f>
        <v>621.52364686480723</v>
      </c>
      <c r="K157">
        <f>SUM(表格1_3[[#This Row],[step4]:[step6]])</f>
        <v>593.51778114942135</v>
      </c>
    </row>
    <row r="158" spans="1:11" x14ac:dyDescent="0.4">
      <c r="A158">
        <v>7</v>
      </c>
      <c r="B158">
        <v>24</v>
      </c>
      <c r="C158">
        <v>174.99389792210422</v>
      </c>
      <c r="D158">
        <v>219.11803337861784</v>
      </c>
      <c r="E158">
        <v>207.55248947825748</v>
      </c>
      <c r="F158">
        <v>183.4031768841669</v>
      </c>
      <c r="G158">
        <v>171.34018485667184</v>
      </c>
      <c r="H158">
        <v>207.9433448263444</v>
      </c>
      <c r="I158" s="3">
        <f>SUMPRODUCT(C158:H158/SUM(C158:H158),對照表!$D$4:$I$4)</f>
        <v>0.41994158843706769</v>
      </c>
      <c r="J158">
        <f>SUM(表格1_3[[#This Row],[step1]:[step3]])</f>
        <v>601.66442077897955</v>
      </c>
      <c r="K158">
        <f>SUM(表格1_3[[#This Row],[step4]:[step6]])</f>
        <v>562.68670656718314</v>
      </c>
    </row>
    <row r="159" spans="1:11" x14ac:dyDescent="0.4">
      <c r="A159">
        <v>7</v>
      </c>
      <c r="B159">
        <v>24</v>
      </c>
      <c r="C159">
        <v>193.40366230171639</v>
      </c>
      <c r="D159">
        <v>186.18623067159206</v>
      </c>
      <c r="E159">
        <v>227.7460458164569</v>
      </c>
      <c r="F159">
        <v>196.0337163429358</v>
      </c>
      <c r="G159">
        <v>206.5252834247076</v>
      </c>
      <c r="H159">
        <v>200.21036612452008</v>
      </c>
      <c r="I159" s="3">
        <f>SUMPRODUCT(C159:H159/SUM(C159:H159),對照表!$D$4:$I$4)</f>
        <v>0.40981953006951299</v>
      </c>
      <c r="J159">
        <f>SUM(表格1_3[[#This Row],[step1]:[step3]])</f>
        <v>607.33593878976535</v>
      </c>
      <c r="K159">
        <f>SUM(表格1_3[[#This Row],[step4]:[step6]])</f>
        <v>602.76936589216348</v>
      </c>
    </row>
    <row r="160" spans="1:11" x14ac:dyDescent="0.4">
      <c r="A160">
        <v>7</v>
      </c>
      <c r="B160">
        <v>24</v>
      </c>
      <c r="C160">
        <v>229.86898834933527</v>
      </c>
      <c r="D160">
        <v>191.93069015746005</v>
      </c>
      <c r="E160">
        <v>228.66408976842649</v>
      </c>
      <c r="F160">
        <v>202.059141479549</v>
      </c>
      <c r="G160">
        <v>211.16309249482583</v>
      </c>
      <c r="H160">
        <v>191.65106601139996</v>
      </c>
      <c r="I160" s="3">
        <f>SUMPRODUCT(C160:H160/SUM(C160:H160),對照表!$D$4:$I$4)</f>
        <v>0.42909896460536717</v>
      </c>
      <c r="J160">
        <f>SUM(表格1_3[[#This Row],[step1]:[step3]])</f>
        <v>650.46376827522181</v>
      </c>
      <c r="K160">
        <f>SUM(表格1_3[[#This Row],[step4]:[step6]])</f>
        <v>604.87329998577479</v>
      </c>
    </row>
    <row r="161" spans="1:11" x14ac:dyDescent="0.4">
      <c r="A161">
        <v>7</v>
      </c>
      <c r="B161">
        <v>24</v>
      </c>
      <c r="C161">
        <v>230.34892870346084</v>
      </c>
      <c r="D161">
        <v>201.84238615474897</v>
      </c>
      <c r="E161">
        <v>204.17558112530969</v>
      </c>
      <c r="F161">
        <v>190.00892785261385</v>
      </c>
      <c r="G161">
        <v>216.69200173637364</v>
      </c>
      <c r="H161">
        <v>167.13631844613701</v>
      </c>
      <c r="I161" s="3">
        <f>SUMPRODUCT(C161:H161/SUM(C161:H161),對照表!$D$4:$I$4)</f>
        <v>0.4390339790781162</v>
      </c>
      <c r="J161">
        <f>SUM(表格1_3[[#This Row],[step1]:[step3]])</f>
        <v>636.3668959835195</v>
      </c>
      <c r="K161">
        <f>SUM(表格1_3[[#This Row],[step4]:[step6]])</f>
        <v>573.8372480351245</v>
      </c>
    </row>
    <row r="162" spans="1:11" x14ac:dyDescent="0.4">
      <c r="A162">
        <v>7</v>
      </c>
      <c r="B162">
        <v>24</v>
      </c>
      <c r="C162">
        <v>198.34344635019079</v>
      </c>
      <c r="D162">
        <v>182.88599272200372</v>
      </c>
      <c r="E162">
        <v>170.7199094700627</v>
      </c>
      <c r="F162">
        <v>213.63951014354825</v>
      </c>
      <c r="G162">
        <v>216.93815647740848</v>
      </c>
      <c r="H162">
        <v>219.92862053157296</v>
      </c>
      <c r="I162" s="3">
        <f>SUMPRODUCT(C162:H162/SUM(C162:H162),對照表!$D$4:$I$4)</f>
        <v>0.39442434222412798</v>
      </c>
      <c r="J162">
        <f>SUM(表格1_3[[#This Row],[step1]:[step3]])</f>
        <v>551.94934854225721</v>
      </c>
      <c r="K162">
        <f>SUM(表格1_3[[#This Row],[step4]:[step6]])</f>
        <v>650.50628715252969</v>
      </c>
    </row>
    <row r="163" spans="1:11" x14ac:dyDescent="0.4">
      <c r="A163">
        <v>7</v>
      </c>
      <c r="B163">
        <v>24</v>
      </c>
      <c r="C163">
        <v>188.52445060038008</v>
      </c>
      <c r="D163">
        <v>195.98533122480148</v>
      </c>
      <c r="E163">
        <v>209.39057827054057</v>
      </c>
      <c r="F163">
        <v>181.64130374789238</v>
      </c>
      <c r="G163">
        <v>197.80852704134304</v>
      </c>
      <c r="H163">
        <v>238.65206963382661</v>
      </c>
      <c r="I163" s="3">
        <f>SUMPRODUCT(C163:H163/SUM(C163:H163),對照表!$D$4:$I$4)</f>
        <v>0.4006750481499603</v>
      </c>
      <c r="J163">
        <f>SUM(表格1_3[[#This Row],[step1]:[step3]])</f>
        <v>593.90036009572214</v>
      </c>
      <c r="K163">
        <f>SUM(表格1_3[[#This Row],[step4]:[step6]])</f>
        <v>618.10190042306203</v>
      </c>
    </row>
    <row r="164" spans="1:11" x14ac:dyDescent="0.4">
      <c r="A164">
        <v>7</v>
      </c>
      <c r="B164">
        <v>24</v>
      </c>
      <c r="C164">
        <v>223.09880073880777</v>
      </c>
      <c r="D164">
        <v>217.93150659068488</v>
      </c>
      <c r="E164">
        <v>201.75944023794727</v>
      </c>
      <c r="F164">
        <v>218.9952061191434</v>
      </c>
      <c r="G164">
        <v>224.31252141832374</v>
      </c>
      <c r="H164">
        <v>199.12533894530497</v>
      </c>
      <c r="I164" s="3">
        <f>SUMPRODUCT(C164:H164/SUM(C164:H164),對照表!$D$4:$I$4)</f>
        <v>0.42185366335194763</v>
      </c>
      <c r="J164">
        <f>SUM(表格1_3[[#This Row],[step1]:[step3]])</f>
        <v>642.78974756743992</v>
      </c>
      <c r="K164">
        <f>SUM(表格1_3[[#This Row],[step4]:[step6]])</f>
        <v>642.43306648277212</v>
      </c>
    </row>
    <row r="165" spans="1:11" x14ac:dyDescent="0.4">
      <c r="A165">
        <v>7</v>
      </c>
      <c r="B165">
        <v>24</v>
      </c>
      <c r="C165">
        <v>174.76493263093289</v>
      </c>
      <c r="D165">
        <v>193.10894054360688</v>
      </c>
      <c r="E165">
        <v>209.81640368991066</v>
      </c>
      <c r="F165">
        <v>197.44952674518572</v>
      </c>
      <c r="G165">
        <v>190.28013917268254</v>
      </c>
      <c r="H165">
        <v>214.54955054214224</v>
      </c>
      <c r="I165" s="3">
        <f>SUMPRODUCT(C165:H165/SUM(C165:H165),對照表!$D$4:$I$4)</f>
        <v>0.40159277358502748</v>
      </c>
      <c r="J165">
        <f>SUM(表格1_3[[#This Row],[step1]:[step3]])</f>
        <v>577.69027686445042</v>
      </c>
      <c r="K165">
        <f>SUM(表格1_3[[#This Row],[step4]:[step6]])</f>
        <v>602.2792164600105</v>
      </c>
    </row>
    <row r="166" spans="1:11" x14ac:dyDescent="0.4">
      <c r="A166">
        <v>7</v>
      </c>
      <c r="B166">
        <v>24</v>
      </c>
      <c r="C166">
        <v>189.91174834372941</v>
      </c>
      <c r="D166">
        <v>193.74037997768028</v>
      </c>
      <c r="E166">
        <v>196.04306140099652</v>
      </c>
      <c r="F166">
        <v>163.67587300483137</v>
      </c>
      <c r="G166">
        <v>228.42266439984087</v>
      </c>
      <c r="H166">
        <v>209.32400325837079</v>
      </c>
      <c r="I166" s="3">
        <f>SUMPRODUCT(C166:H166/SUM(C166:H166),對照表!$D$4:$I$4)</f>
        <v>0.40144815379577603</v>
      </c>
      <c r="J166">
        <f>SUM(表格1_3[[#This Row],[step1]:[step3]])</f>
        <v>579.69518972240621</v>
      </c>
      <c r="K166">
        <f>SUM(表格1_3[[#This Row],[step4]:[step6]])</f>
        <v>601.42254066304304</v>
      </c>
    </row>
    <row r="167" spans="1:11" x14ac:dyDescent="0.4">
      <c r="A167">
        <v>7</v>
      </c>
      <c r="B167">
        <v>24</v>
      </c>
      <c r="C167">
        <v>220.28623384831008</v>
      </c>
      <c r="D167">
        <v>197.4217644194141</v>
      </c>
      <c r="E167">
        <v>205.49280230188742</v>
      </c>
      <c r="F167">
        <v>225.93906174297445</v>
      </c>
      <c r="G167">
        <v>178.3376551931724</v>
      </c>
      <c r="H167">
        <v>186.63911355833989</v>
      </c>
      <c r="I167" s="3">
        <f>SUMPRODUCT(C167:H167/SUM(C167:H167),對照表!$D$4:$I$4)</f>
        <v>0.43454122137109957</v>
      </c>
      <c r="J167">
        <f>SUM(表格1_3[[#This Row],[step1]:[step3]])</f>
        <v>623.2008005696116</v>
      </c>
      <c r="K167">
        <f>SUM(表格1_3[[#This Row],[step4]:[step6]])</f>
        <v>590.91583049448673</v>
      </c>
    </row>
    <row r="168" spans="1:11" x14ac:dyDescent="0.4">
      <c r="A168">
        <v>7</v>
      </c>
      <c r="B168">
        <v>24</v>
      </c>
      <c r="C168">
        <v>194.73880052391905</v>
      </c>
      <c r="D168">
        <v>180.52371665835381</v>
      </c>
      <c r="E168">
        <v>217.59108272381127</v>
      </c>
      <c r="F168">
        <v>220.74712028843351</v>
      </c>
      <c r="G168">
        <v>217.4719843926141</v>
      </c>
      <c r="H168">
        <v>181.94234649417922</v>
      </c>
      <c r="I168" s="3">
        <f>SUMPRODUCT(C168:H168/SUM(C168:H168),對照表!$D$4:$I$4)</f>
        <v>0.40734359314934576</v>
      </c>
      <c r="J168">
        <f>SUM(表格1_3[[#This Row],[step1]:[step3]])</f>
        <v>592.85359990608413</v>
      </c>
      <c r="K168">
        <f>SUM(表格1_3[[#This Row],[step4]:[step6]])</f>
        <v>620.16145117522683</v>
      </c>
    </row>
    <row r="169" spans="1:11" x14ac:dyDescent="0.4">
      <c r="A169">
        <v>7</v>
      </c>
      <c r="B169">
        <v>24</v>
      </c>
      <c r="C169">
        <v>192.67379280354362</v>
      </c>
      <c r="D169">
        <v>189.45208972145338</v>
      </c>
      <c r="E169">
        <v>200.94050847110339</v>
      </c>
      <c r="F169">
        <v>227.81835064524785</v>
      </c>
      <c r="G169">
        <v>198.02389538672287</v>
      </c>
      <c r="H169">
        <v>193.11055489670252</v>
      </c>
      <c r="I169" s="3">
        <f>SUMPRODUCT(C169:H169/SUM(C169:H169),對照表!$D$4:$I$4)</f>
        <v>0.40946742389642315</v>
      </c>
      <c r="J169">
        <f>SUM(表格1_3[[#This Row],[step1]:[step3]])</f>
        <v>583.06639099610038</v>
      </c>
      <c r="K169">
        <f>SUM(表格1_3[[#This Row],[step4]:[step6]])</f>
        <v>618.95280092867324</v>
      </c>
    </row>
    <row r="170" spans="1:11" x14ac:dyDescent="0.4">
      <c r="A170">
        <v>7</v>
      </c>
      <c r="B170">
        <v>24</v>
      </c>
      <c r="C170">
        <v>189.06860128045082</v>
      </c>
      <c r="D170">
        <v>193.32444531319197</v>
      </c>
      <c r="E170">
        <v>211.76354089693632</v>
      </c>
      <c r="F170">
        <v>231.29180186078884</v>
      </c>
      <c r="G170">
        <v>222.69221113238018</v>
      </c>
      <c r="H170">
        <v>202.79592313745525</v>
      </c>
      <c r="I170" s="3">
        <f>SUMPRODUCT(C170:H170/SUM(C170:H170),對照表!$D$4:$I$4)</f>
        <v>0.39791519935646158</v>
      </c>
      <c r="J170">
        <f>SUM(表格1_3[[#This Row],[step1]:[step3]])</f>
        <v>594.15658749057911</v>
      </c>
      <c r="K170">
        <f>SUM(表格1_3[[#This Row],[step4]:[step6]])</f>
        <v>656.77993613062426</v>
      </c>
    </row>
    <row r="171" spans="1:11" x14ac:dyDescent="0.4">
      <c r="A171">
        <v>7</v>
      </c>
      <c r="B171">
        <v>24</v>
      </c>
      <c r="C171">
        <v>220.92083377647214</v>
      </c>
      <c r="D171">
        <v>173.5376604803605</v>
      </c>
      <c r="E171">
        <v>233.52470230311155</v>
      </c>
      <c r="F171">
        <v>183.38807927211747</v>
      </c>
      <c r="G171">
        <v>212.15689735545311</v>
      </c>
      <c r="H171">
        <v>201.30216903926339</v>
      </c>
      <c r="I171" s="3">
        <f>SUMPRODUCT(C171:H171/SUM(C171:H171),對照表!$D$4:$I$4)</f>
        <v>0.41939151276448278</v>
      </c>
      <c r="J171">
        <f>SUM(表格1_3[[#This Row],[step1]:[step3]])</f>
        <v>627.98319655994419</v>
      </c>
      <c r="K171">
        <f>SUM(表格1_3[[#This Row],[step4]:[step6]])</f>
        <v>596.84714566683397</v>
      </c>
    </row>
    <row r="172" spans="1:11" x14ac:dyDescent="0.4">
      <c r="A172">
        <v>7</v>
      </c>
      <c r="B172">
        <v>24</v>
      </c>
      <c r="C172">
        <v>227.70211722236127</v>
      </c>
      <c r="D172">
        <v>181.76685949147213</v>
      </c>
      <c r="E172">
        <v>184.01081029442139</v>
      </c>
      <c r="F172">
        <v>213.30358827544842</v>
      </c>
      <c r="G172">
        <v>198.29738044354599</v>
      </c>
      <c r="H172">
        <v>183.95810507645365</v>
      </c>
      <c r="I172" s="3">
        <f>SUMPRODUCT(C172:H172/SUM(C172:H172),對照表!$D$4:$I$4)</f>
        <v>0.42837839943494294</v>
      </c>
      <c r="J172">
        <f>SUM(表格1_3[[#This Row],[step1]:[step3]])</f>
        <v>593.47978700825479</v>
      </c>
      <c r="K172">
        <f>SUM(表格1_3[[#This Row],[step4]:[step6]])</f>
        <v>595.55907379544806</v>
      </c>
    </row>
    <row r="173" spans="1:11" x14ac:dyDescent="0.4">
      <c r="A173">
        <v>7</v>
      </c>
      <c r="B173">
        <v>24</v>
      </c>
      <c r="C173">
        <v>178.86106939404272</v>
      </c>
      <c r="D173">
        <v>210.77896740753204</v>
      </c>
      <c r="E173">
        <v>218.96160028991289</v>
      </c>
      <c r="F173">
        <v>224.08032742096111</v>
      </c>
      <c r="G173">
        <v>196.23169060214423</v>
      </c>
      <c r="H173">
        <v>182.55038917704951</v>
      </c>
      <c r="I173" s="3">
        <f>SUMPRODUCT(C173:H173/SUM(C173:H173),對照表!$D$4:$I$4)</f>
        <v>0.41474295445860693</v>
      </c>
      <c r="J173">
        <f>SUM(表格1_3[[#This Row],[step1]:[step3]])</f>
        <v>608.60163709148765</v>
      </c>
      <c r="K173">
        <f>SUM(表格1_3[[#This Row],[step4]:[step6]])</f>
        <v>602.86240720015485</v>
      </c>
    </row>
    <row r="174" spans="1:11" x14ac:dyDescent="0.4">
      <c r="A174">
        <v>7</v>
      </c>
      <c r="B174">
        <v>24</v>
      </c>
      <c r="C174">
        <v>209.39912752073724</v>
      </c>
      <c r="D174">
        <v>201.01863406598568</v>
      </c>
      <c r="E174">
        <v>203.29123395204078</v>
      </c>
      <c r="F174">
        <v>215.5838733917335</v>
      </c>
      <c r="G174">
        <v>197.43563421361614</v>
      </c>
      <c r="H174">
        <v>223.41766958124936</v>
      </c>
      <c r="I174" s="3">
        <f>SUMPRODUCT(C174:H174/SUM(C174:H174),對照表!$D$4:$I$4)</f>
        <v>0.41251551190204089</v>
      </c>
      <c r="J174">
        <f>SUM(表格1_3[[#This Row],[step1]:[step3]])</f>
        <v>613.7089955387637</v>
      </c>
      <c r="K174">
        <f>SUM(表格1_3[[#This Row],[step4]:[step6]])</f>
        <v>636.437177186599</v>
      </c>
    </row>
    <row r="175" spans="1:11" x14ac:dyDescent="0.4">
      <c r="A175">
        <v>7</v>
      </c>
      <c r="B175">
        <v>24</v>
      </c>
      <c r="C175">
        <v>207.64127889851807</v>
      </c>
      <c r="D175">
        <v>205.0871676648967</v>
      </c>
      <c r="E175">
        <v>178.52919477736577</v>
      </c>
      <c r="F175">
        <v>189.42744241503533</v>
      </c>
      <c r="G175">
        <v>172.08878994570114</v>
      </c>
      <c r="H175">
        <v>209.65446815825999</v>
      </c>
      <c r="I175" s="3">
        <f>SUMPRODUCT(C175:H175/SUM(C175:H175),對照表!$D$4:$I$4)</f>
        <v>0.42848070259776505</v>
      </c>
      <c r="J175">
        <f>SUM(表格1_3[[#This Row],[step1]:[step3]])</f>
        <v>591.25764134078054</v>
      </c>
      <c r="K175">
        <f>SUM(表格1_3[[#This Row],[step4]:[step6]])</f>
        <v>571.17070051899645</v>
      </c>
    </row>
    <row r="176" spans="1:11" x14ac:dyDescent="0.4">
      <c r="A176">
        <v>7</v>
      </c>
      <c r="B176">
        <v>24</v>
      </c>
      <c r="C176">
        <v>193.5069808998378</v>
      </c>
      <c r="D176">
        <v>186.04021129722241</v>
      </c>
      <c r="E176">
        <v>166.96396920015104</v>
      </c>
      <c r="F176">
        <v>186.07336237910204</v>
      </c>
      <c r="G176">
        <v>212.34329829458147</v>
      </c>
      <c r="H176">
        <v>218.47556632128544</v>
      </c>
      <c r="I176" s="3">
        <f>SUMPRODUCT(C176:H176/SUM(C176:H176),對照表!$D$4:$I$4)</f>
        <v>0.39800250642859303</v>
      </c>
      <c r="J176">
        <f>SUM(表格1_3[[#This Row],[step1]:[step3]])</f>
        <v>546.51116139721125</v>
      </c>
      <c r="K176">
        <f>SUM(表格1_3[[#This Row],[step4]:[step6]])</f>
        <v>616.89222699496895</v>
      </c>
    </row>
    <row r="177" spans="1:11" x14ac:dyDescent="0.4">
      <c r="A177">
        <v>7</v>
      </c>
      <c r="B177">
        <v>24</v>
      </c>
      <c r="C177">
        <v>172.86176949273795</v>
      </c>
      <c r="D177">
        <v>203.29432623402681</v>
      </c>
      <c r="E177">
        <v>179.42504705861211</v>
      </c>
      <c r="F177">
        <v>189.95167516113725</v>
      </c>
      <c r="G177">
        <v>208.61341504787561</v>
      </c>
      <c r="H177">
        <v>225.02952156646643</v>
      </c>
      <c r="I177" s="3">
        <f>SUMPRODUCT(C177:H177/SUM(C177:H177),對照表!$D$4:$I$4)</f>
        <v>0.39225107427696654</v>
      </c>
      <c r="J177">
        <f>SUM(表格1_3[[#This Row],[step1]:[step3]])</f>
        <v>555.58114278537687</v>
      </c>
      <c r="K177">
        <f>SUM(表格1_3[[#This Row],[step4]:[step6]])</f>
        <v>623.59461177547928</v>
      </c>
    </row>
    <row r="178" spans="1:11" x14ac:dyDescent="0.4">
      <c r="A178">
        <v>7</v>
      </c>
      <c r="B178">
        <v>24</v>
      </c>
      <c r="C178">
        <v>197.09125404478982</v>
      </c>
      <c r="D178">
        <v>180.68046807020437</v>
      </c>
      <c r="E178">
        <v>183.43555489555001</v>
      </c>
      <c r="F178">
        <v>157.96715666074306</v>
      </c>
      <c r="G178">
        <v>206.55918483971618</v>
      </c>
      <c r="H178">
        <v>208.28890733828302</v>
      </c>
      <c r="I178" s="3">
        <f>SUMPRODUCT(C178:H178/SUM(C178:H178),對照表!$D$4:$I$4)</f>
        <v>0.40899643625954318</v>
      </c>
      <c r="J178">
        <f>SUM(表格1_3[[#This Row],[step1]:[step3]])</f>
        <v>561.2072770105442</v>
      </c>
      <c r="K178">
        <f>SUM(表格1_3[[#This Row],[step4]:[step6]])</f>
        <v>572.81524883874226</v>
      </c>
    </row>
    <row r="179" spans="1:11" x14ac:dyDescent="0.4">
      <c r="A179">
        <v>7</v>
      </c>
      <c r="B179">
        <v>24</v>
      </c>
      <c r="C179">
        <v>195.04545939998934</v>
      </c>
      <c r="D179">
        <v>222.56742845929693</v>
      </c>
      <c r="E179">
        <v>187.6529955145088</v>
      </c>
      <c r="F179">
        <v>201.23318386613391</v>
      </c>
      <c r="G179">
        <v>191.11551005626097</v>
      </c>
      <c r="H179">
        <v>229.6193320536986</v>
      </c>
      <c r="I179" s="3">
        <f>SUMPRODUCT(C179:H179/SUM(C179:H179),對照表!$D$4:$I$4)</f>
        <v>0.41239556747283246</v>
      </c>
      <c r="J179">
        <f>SUM(表格1_3[[#This Row],[step1]:[step3]])</f>
        <v>605.26588337379508</v>
      </c>
      <c r="K179">
        <f>SUM(表格1_3[[#This Row],[step4]:[step6]])</f>
        <v>621.96802597609349</v>
      </c>
    </row>
    <row r="180" spans="1:11" x14ac:dyDescent="0.4">
      <c r="A180">
        <v>7</v>
      </c>
      <c r="B180">
        <v>24</v>
      </c>
      <c r="C180">
        <v>194.54216776939575</v>
      </c>
      <c r="D180">
        <v>214.87239842390409</v>
      </c>
      <c r="E180">
        <v>177.65098669333383</v>
      </c>
      <c r="F180">
        <v>209.73880105448188</v>
      </c>
      <c r="G180">
        <v>185.07510099443607</v>
      </c>
      <c r="H180">
        <v>178.71877894795034</v>
      </c>
      <c r="I180" s="3">
        <f>SUMPRODUCT(C180:H180/SUM(C180:H180),對照表!$D$4:$I$4)</f>
        <v>0.42819008825710014</v>
      </c>
      <c r="J180">
        <f>SUM(表格1_3[[#This Row],[step1]:[step3]])</f>
        <v>587.06555288663367</v>
      </c>
      <c r="K180">
        <f>SUM(表格1_3[[#This Row],[step4]:[step6]])</f>
        <v>573.53268099686829</v>
      </c>
    </row>
    <row r="181" spans="1:11" x14ac:dyDescent="0.4">
      <c r="A181">
        <v>7</v>
      </c>
      <c r="B181">
        <v>24</v>
      </c>
      <c r="C181">
        <v>217.7583842742024</v>
      </c>
      <c r="D181">
        <v>234.42473825998604</v>
      </c>
      <c r="E181">
        <v>192.95773704943713</v>
      </c>
      <c r="F181">
        <v>186.3102402741788</v>
      </c>
      <c r="G181">
        <v>231.96491888957098</v>
      </c>
      <c r="H181">
        <v>192.09139787126333</v>
      </c>
      <c r="I181" s="3">
        <f>SUMPRODUCT(C181:H181/SUM(C181:H181),對照表!$D$4:$I$4)</f>
        <v>0.42742349384739475</v>
      </c>
      <c r="J181">
        <f>SUM(表格1_3[[#This Row],[step1]:[step3]])</f>
        <v>645.14085958362557</v>
      </c>
      <c r="K181">
        <f>SUM(表格1_3[[#This Row],[step4]:[step6]])</f>
        <v>610.3665570350131</v>
      </c>
    </row>
    <row r="182" spans="1:11" x14ac:dyDescent="0.4">
      <c r="A182">
        <v>7</v>
      </c>
      <c r="B182">
        <v>24</v>
      </c>
      <c r="C182">
        <v>200.21955202100798</v>
      </c>
      <c r="D182">
        <v>225.26562639104668</v>
      </c>
      <c r="E182">
        <v>214.23832145519555</v>
      </c>
      <c r="F182">
        <v>205.80807864025701</v>
      </c>
      <c r="G182">
        <v>199.66109953675186</v>
      </c>
      <c r="H182">
        <v>211.07914613385219</v>
      </c>
      <c r="I182" s="3">
        <f>SUMPRODUCT(C182:H182/SUM(C182:H182),對照表!$D$4:$I$4)</f>
        <v>0.42008420633585208</v>
      </c>
      <c r="J182">
        <f>SUM(表格1_3[[#This Row],[step1]:[step3]])</f>
        <v>639.72349986725021</v>
      </c>
      <c r="K182">
        <f>SUM(表格1_3[[#This Row],[step4]:[step6]])</f>
        <v>616.54832431086106</v>
      </c>
    </row>
    <row r="183" spans="1:11" x14ac:dyDescent="0.4">
      <c r="A183">
        <v>7</v>
      </c>
      <c r="B183">
        <v>24</v>
      </c>
      <c r="C183">
        <v>200.33583091862965</v>
      </c>
      <c r="D183">
        <v>186.32958977395901</v>
      </c>
      <c r="E183">
        <v>211.62195530923782</v>
      </c>
      <c r="F183">
        <v>198.56443082535407</v>
      </c>
      <c r="G183">
        <v>198.02234924572986</v>
      </c>
      <c r="H183">
        <v>145.22222550585866</v>
      </c>
      <c r="I183" s="3">
        <f>SUMPRODUCT(C183:H183/SUM(C183:H183),對照表!$D$4:$I$4)</f>
        <v>0.43464317282005155</v>
      </c>
      <c r="J183">
        <f>SUM(表格1_3[[#This Row],[step1]:[step3]])</f>
        <v>598.28737600182649</v>
      </c>
      <c r="K183">
        <f>SUM(表格1_3[[#This Row],[step4]:[step6]])</f>
        <v>541.80900557694258</v>
      </c>
    </row>
    <row r="184" spans="1:11" x14ac:dyDescent="0.4">
      <c r="A184">
        <v>7</v>
      </c>
      <c r="B184">
        <v>24</v>
      </c>
      <c r="C184">
        <v>205.50073764316039</v>
      </c>
      <c r="D184">
        <v>189.79342308302876</v>
      </c>
      <c r="E184">
        <v>202.36393589148065</v>
      </c>
      <c r="F184">
        <v>211.60747160611209</v>
      </c>
      <c r="G184">
        <v>190.93276983330725</v>
      </c>
      <c r="H184">
        <v>182.18709151842631</v>
      </c>
      <c r="I184" s="3">
        <f>SUMPRODUCT(C184:H184/SUM(C184:H184),對照表!$D$4:$I$4)</f>
        <v>0.42450594218071219</v>
      </c>
      <c r="J184">
        <f>SUM(表格1_3[[#This Row],[step1]:[step3]])</f>
        <v>597.6580966176698</v>
      </c>
      <c r="K184">
        <f>SUM(表格1_3[[#This Row],[step4]:[step6]])</f>
        <v>584.72733295784565</v>
      </c>
    </row>
    <row r="185" spans="1:11" x14ac:dyDescent="0.4">
      <c r="A185">
        <v>7</v>
      </c>
      <c r="B185">
        <v>24</v>
      </c>
      <c r="C185">
        <v>228.78859959309921</v>
      </c>
      <c r="D185">
        <v>180.03613654873334</v>
      </c>
      <c r="E185">
        <v>192.63286554196384</v>
      </c>
      <c r="F185">
        <v>218.57188181020319</v>
      </c>
      <c r="G185">
        <v>198.68405211600475</v>
      </c>
      <c r="H185">
        <v>181.95385160215665</v>
      </c>
      <c r="I185" s="3">
        <f>SUMPRODUCT(C185:H185/SUM(C185:H185),對照表!$D$4:$I$4)</f>
        <v>0.42874080757989291</v>
      </c>
      <c r="J185">
        <f>SUM(表格1_3[[#This Row],[step1]:[step3]])</f>
        <v>601.45760168379638</v>
      </c>
      <c r="K185">
        <f>SUM(表格1_3[[#This Row],[step4]:[step6]])</f>
        <v>599.20978552836459</v>
      </c>
    </row>
    <row r="186" spans="1:11" x14ac:dyDescent="0.4">
      <c r="A186">
        <v>7</v>
      </c>
      <c r="B186">
        <v>24</v>
      </c>
      <c r="C186">
        <v>176.94585545104928</v>
      </c>
      <c r="D186">
        <v>196.68550572096137</v>
      </c>
      <c r="E186">
        <v>203.87894942832645</v>
      </c>
      <c r="F186">
        <v>160.15194483334199</v>
      </c>
      <c r="G186">
        <v>189.11121110722888</v>
      </c>
      <c r="H186">
        <v>198.05004335939884</v>
      </c>
      <c r="I186" s="3">
        <f>SUMPRODUCT(C186:H186/SUM(C186:H186),對照表!$D$4:$I$4)</f>
        <v>0.41467611723870296</v>
      </c>
      <c r="J186">
        <f>SUM(表格1_3[[#This Row],[step1]:[step3]])</f>
        <v>577.51031060033711</v>
      </c>
      <c r="K186">
        <f>SUM(表格1_3[[#This Row],[step4]:[step6]])</f>
        <v>547.31319929996971</v>
      </c>
    </row>
    <row r="187" spans="1:11" x14ac:dyDescent="0.4">
      <c r="A187">
        <v>7</v>
      </c>
      <c r="B187">
        <v>24</v>
      </c>
      <c r="C187">
        <v>175.55564732465427</v>
      </c>
      <c r="D187">
        <v>230.73182597290725</v>
      </c>
      <c r="E187">
        <v>227.54723027464934</v>
      </c>
      <c r="F187">
        <v>213.20067894994281</v>
      </c>
      <c r="G187">
        <v>166.18498698808253</v>
      </c>
      <c r="H187">
        <v>164.9530764145311</v>
      </c>
      <c r="I187" s="3">
        <f>SUMPRODUCT(C187:H187/SUM(C187:H187),對照表!$D$4:$I$4)</f>
        <v>0.43769302683136002</v>
      </c>
      <c r="J187">
        <f>SUM(表格1_3[[#This Row],[step1]:[step3]])</f>
        <v>633.83470357221086</v>
      </c>
      <c r="K187">
        <f>SUM(表格1_3[[#This Row],[step4]:[step6]])</f>
        <v>544.33874235255644</v>
      </c>
    </row>
    <row r="188" spans="1:11" x14ac:dyDescent="0.4">
      <c r="A188">
        <v>7</v>
      </c>
      <c r="B188">
        <v>24</v>
      </c>
      <c r="C188">
        <v>173.0602212366648</v>
      </c>
      <c r="D188">
        <v>182.83738023019396</v>
      </c>
      <c r="E188">
        <v>203.09908045892371</v>
      </c>
      <c r="F188">
        <v>203.35483036906226</v>
      </c>
      <c r="G188">
        <v>187.24874785693828</v>
      </c>
      <c r="H188">
        <v>199.09778125584126</v>
      </c>
      <c r="I188" s="3">
        <f>SUMPRODUCT(C188:H188/SUM(C188:H188),對照表!$D$4:$I$4)</f>
        <v>0.40269634626014728</v>
      </c>
      <c r="J188">
        <f>SUM(表格1_3[[#This Row],[step1]:[step3]])</f>
        <v>558.99668192578247</v>
      </c>
      <c r="K188">
        <f>SUM(表格1_3[[#This Row],[step4]:[step6]])</f>
        <v>589.70135948184179</v>
      </c>
    </row>
    <row r="189" spans="1:11" x14ac:dyDescent="0.4">
      <c r="A189">
        <v>7</v>
      </c>
      <c r="B189">
        <v>24</v>
      </c>
      <c r="C189">
        <v>173.52297214092687</v>
      </c>
      <c r="D189">
        <v>193.88642208941747</v>
      </c>
      <c r="E189">
        <v>221.68435457861051</v>
      </c>
      <c r="F189">
        <v>216.07145350135397</v>
      </c>
      <c r="G189">
        <v>182.95647856139112</v>
      </c>
      <c r="H189">
        <v>239.67143129557371</v>
      </c>
      <c r="I189" s="3">
        <f>SUMPRODUCT(C189:H189/SUM(C189:H189),對照表!$D$4:$I$4)</f>
        <v>0.39403855957348088</v>
      </c>
      <c r="J189">
        <f>SUM(表格1_3[[#This Row],[step1]:[step3]])</f>
        <v>589.09374880895484</v>
      </c>
      <c r="K189">
        <f>SUM(表格1_3[[#This Row],[step4]:[step6]])</f>
        <v>638.69936335831881</v>
      </c>
    </row>
    <row r="190" spans="1:11" x14ac:dyDescent="0.4">
      <c r="A190">
        <v>7</v>
      </c>
      <c r="B190">
        <v>24</v>
      </c>
      <c r="C190">
        <v>194.15681486425456</v>
      </c>
      <c r="D190">
        <v>179.52863850514404</v>
      </c>
      <c r="E190">
        <v>208.50945980346296</v>
      </c>
      <c r="F190">
        <v>215.98286871740129</v>
      </c>
      <c r="G190">
        <v>206.57209966448136</v>
      </c>
      <c r="H190">
        <v>195.96971065329853</v>
      </c>
      <c r="I190" s="3">
        <f>SUMPRODUCT(C190:H190/SUM(C190:H190),對照表!$D$4:$I$4)</f>
        <v>0.40563487427446343</v>
      </c>
      <c r="J190">
        <f>SUM(表格1_3[[#This Row],[step1]:[step3]])</f>
        <v>582.19491317286156</v>
      </c>
      <c r="K190">
        <f>SUM(表格1_3[[#This Row],[step4]:[step6]])</f>
        <v>618.52467903518118</v>
      </c>
    </row>
    <row r="191" spans="1:11" x14ac:dyDescent="0.4">
      <c r="A191">
        <v>7</v>
      </c>
      <c r="B191">
        <v>24</v>
      </c>
      <c r="C191">
        <v>214.73156316933455</v>
      </c>
      <c r="D191">
        <v>168.09528965968639</v>
      </c>
      <c r="E191">
        <v>182.18481778167188</v>
      </c>
      <c r="F191">
        <v>192.60994627547916</v>
      </c>
      <c r="G191">
        <v>169.97139533050358</v>
      </c>
      <c r="H191">
        <v>168.00215740222484</v>
      </c>
      <c r="I191" s="3">
        <f>SUMPRODUCT(C191:H191/SUM(C191:H191),對照表!$D$4:$I$4)</f>
        <v>0.43816177652625865</v>
      </c>
      <c r="J191">
        <f>SUM(表格1_3[[#This Row],[step1]:[step3]])</f>
        <v>565.01167061069282</v>
      </c>
      <c r="K191">
        <f>SUM(表格1_3[[#This Row],[step4]:[step6]])</f>
        <v>530.58349900820758</v>
      </c>
    </row>
    <row r="192" spans="1:11" x14ac:dyDescent="0.4">
      <c r="A192">
        <v>7</v>
      </c>
      <c r="B192">
        <v>24</v>
      </c>
      <c r="C192">
        <v>225.45707502576988</v>
      </c>
      <c r="D192">
        <v>230.22851160494611</v>
      </c>
      <c r="E192">
        <v>207.68736754253041</v>
      </c>
      <c r="F192">
        <v>234.85674824332818</v>
      </c>
      <c r="G192">
        <v>194.44999048137106</v>
      </c>
      <c r="H192">
        <v>191.91077222349122</v>
      </c>
      <c r="I192" s="3">
        <f>SUMPRODUCT(C192:H192/SUM(C192:H192),對照表!$D$4:$I$4)</f>
        <v>0.43647087907395682</v>
      </c>
      <c r="J192">
        <f>SUM(表格1_3[[#This Row],[step1]:[step3]])</f>
        <v>663.3729541732464</v>
      </c>
      <c r="K192">
        <f>SUM(表格1_3[[#This Row],[step4]:[step6]])</f>
        <v>621.21751094819047</v>
      </c>
    </row>
    <row r="193" spans="1:11" x14ac:dyDescent="0.4">
      <c r="A193">
        <v>7</v>
      </c>
      <c r="B193">
        <v>24</v>
      </c>
      <c r="C193">
        <v>187.37971509399358</v>
      </c>
      <c r="D193">
        <v>176.09561432909686</v>
      </c>
      <c r="E193">
        <v>193.26132638088893</v>
      </c>
      <c r="F193">
        <v>212.04298314405605</v>
      </c>
      <c r="G193">
        <v>182.57721927075181</v>
      </c>
      <c r="H193">
        <v>159.41270753974095</v>
      </c>
      <c r="I193" s="3">
        <f>SUMPRODUCT(C193:H193/SUM(C193:H193),對照表!$D$4:$I$4)</f>
        <v>0.42231336658646934</v>
      </c>
      <c r="J193">
        <f>SUM(表格1_3[[#This Row],[step1]:[step3]])</f>
        <v>556.73665580397937</v>
      </c>
      <c r="K193">
        <f>SUM(表格1_3[[#This Row],[step4]:[step6]])</f>
        <v>554.03290995454881</v>
      </c>
    </row>
    <row r="194" spans="1:11" x14ac:dyDescent="0.4">
      <c r="A194">
        <v>7</v>
      </c>
      <c r="B194">
        <v>24</v>
      </c>
      <c r="C194">
        <v>217.92463990568649</v>
      </c>
      <c r="D194">
        <v>184.06551640073303</v>
      </c>
      <c r="E194">
        <v>190.00374373281375</v>
      </c>
      <c r="F194">
        <v>215.0099367601797</v>
      </c>
      <c r="G194">
        <v>214.14782673236914</v>
      </c>
      <c r="H194">
        <v>185.91893017874099</v>
      </c>
      <c r="I194" s="3">
        <f>SUMPRODUCT(C194:H194/SUM(C194:H194),對照表!$D$4:$I$4)</f>
        <v>0.41814301159566719</v>
      </c>
      <c r="J194">
        <f>SUM(表格1_3[[#This Row],[step1]:[step3]])</f>
        <v>591.99390003923327</v>
      </c>
      <c r="K194">
        <f>SUM(表格1_3[[#This Row],[step4]:[step6]])</f>
        <v>615.07669367128983</v>
      </c>
    </row>
    <row r="195" spans="1:11" x14ac:dyDescent="0.4">
      <c r="A195">
        <v>7</v>
      </c>
      <c r="B195">
        <v>24</v>
      </c>
      <c r="C195">
        <v>184.59788912441581</v>
      </c>
      <c r="D195">
        <v>188.7366357143037</v>
      </c>
      <c r="E195">
        <v>214.38856997992843</v>
      </c>
      <c r="F195">
        <v>212.07233708555577</v>
      </c>
      <c r="G195">
        <v>224.40888238197658</v>
      </c>
      <c r="H195">
        <v>165.84137988975272</v>
      </c>
      <c r="I195" s="3">
        <f>SUMPRODUCT(C195:H195/SUM(C195:H195),對照表!$D$4:$I$4)</f>
        <v>0.40869248765131383</v>
      </c>
      <c r="J195">
        <f>SUM(表格1_3[[#This Row],[step1]:[step3]])</f>
        <v>587.72309481864795</v>
      </c>
      <c r="K195">
        <f>SUM(表格1_3[[#This Row],[step4]:[step6]])</f>
        <v>602.32259935728507</v>
      </c>
    </row>
    <row r="196" spans="1:11" x14ac:dyDescent="0.4">
      <c r="A196">
        <v>7</v>
      </c>
      <c r="B196">
        <v>24</v>
      </c>
      <c r="C196">
        <v>215.41036454000277</v>
      </c>
      <c r="D196">
        <v>174.69012669171207</v>
      </c>
      <c r="E196">
        <v>207.42447809898295</v>
      </c>
      <c r="F196">
        <v>209.00963641470298</v>
      </c>
      <c r="G196">
        <v>202.50265657086857</v>
      </c>
      <c r="H196">
        <v>213.54314917989541</v>
      </c>
      <c r="I196" s="3">
        <f>SUMPRODUCT(C196:H196/SUM(C196:H196),對照表!$D$4:$I$4)</f>
        <v>0.41092806901522161</v>
      </c>
      <c r="J196">
        <f>SUM(表格1_3[[#This Row],[step1]:[step3]])</f>
        <v>597.52496933069779</v>
      </c>
      <c r="K196">
        <f>SUM(表格1_3[[#This Row],[step4]:[step6]])</f>
        <v>625.05544216546696</v>
      </c>
    </row>
    <row r="197" spans="1:11" x14ac:dyDescent="0.4">
      <c r="A197">
        <v>7</v>
      </c>
      <c r="B197">
        <v>24</v>
      </c>
      <c r="C197">
        <v>149.55360307358205</v>
      </c>
      <c r="D197">
        <v>177.53639036091045</v>
      </c>
      <c r="E197">
        <v>182.6909970579436</v>
      </c>
      <c r="F197">
        <v>222.77688508911524</v>
      </c>
      <c r="G197">
        <v>182.83515196817461</v>
      </c>
      <c r="H197">
        <v>214.04387148795649</v>
      </c>
      <c r="I197" s="3">
        <f>SUMPRODUCT(C197:H197/SUM(C197:H197),對照表!$D$4:$I$4)</f>
        <v>0.38049546283787339</v>
      </c>
      <c r="J197">
        <f>SUM(表格1_3[[#This Row],[step1]:[step3]])</f>
        <v>509.7809904924361</v>
      </c>
      <c r="K197">
        <f>SUM(表格1_3[[#This Row],[step4]:[step6]])</f>
        <v>619.65590854524635</v>
      </c>
    </row>
    <row r="198" spans="1:11" x14ac:dyDescent="0.4">
      <c r="A198">
        <v>7</v>
      </c>
      <c r="B198">
        <v>24</v>
      </c>
      <c r="C198">
        <v>177.97654032183345</v>
      </c>
      <c r="D198">
        <v>190.67426870169584</v>
      </c>
      <c r="E198">
        <v>215.05254658695776</v>
      </c>
      <c r="F198">
        <v>159.92675394518301</v>
      </c>
      <c r="G198">
        <v>165.12933648773469</v>
      </c>
      <c r="H198">
        <v>196.10079157719156</v>
      </c>
      <c r="I198" s="3">
        <f>SUMPRODUCT(C198:H198/SUM(C198:H198),對照表!$D$4:$I$4)</f>
        <v>0.42402666660971577</v>
      </c>
      <c r="J198">
        <f>SUM(表格1_3[[#This Row],[step1]:[step3]])</f>
        <v>583.70335561048705</v>
      </c>
      <c r="K198">
        <f>SUM(表格1_3[[#This Row],[step4]:[step6]])</f>
        <v>521.15688201010926</v>
      </c>
    </row>
    <row r="199" spans="1:11" x14ac:dyDescent="0.4">
      <c r="A199">
        <v>7</v>
      </c>
      <c r="B199">
        <v>24</v>
      </c>
      <c r="C199">
        <v>188.8940692471806</v>
      </c>
      <c r="D199">
        <v>182.10278135957196</v>
      </c>
      <c r="E199">
        <v>226.23637556098402</v>
      </c>
      <c r="F199">
        <v>191.42014530661982</v>
      </c>
      <c r="G199">
        <v>192.15754087344976</v>
      </c>
      <c r="H199">
        <v>211.38187144533731</v>
      </c>
      <c r="I199" s="3">
        <f>SUMPRODUCT(C199:H199/SUM(C199:H199),對照表!$D$4:$I$4)</f>
        <v>0.40802493186236999</v>
      </c>
      <c r="J199">
        <f>SUM(表格1_3[[#This Row],[step1]:[step3]])</f>
        <v>597.23322616773658</v>
      </c>
      <c r="K199">
        <f>SUM(表格1_3[[#This Row],[step4]:[step6]])</f>
        <v>594.95955762540689</v>
      </c>
    </row>
    <row r="200" spans="1:11" x14ac:dyDescent="0.4">
      <c r="A200">
        <v>7</v>
      </c>
      <c r="B200">
        <v>24</v>
      </c>
      <c r="C200">
        <v>235.56278898031451</v>
      </c>
      <c r="D200">
        <v>231.60785126965493</v>
      </c>
      <c r="E200">
        <v>157.78453012462705</v>
      </c>
      <c r="F200">
        <v>210.55670963978628</v>
      </c>
      <c r="G200">
        <v>202.96442976832623</v>
      </c>
      <c r="H200">
        <v>222.29767233075108</v>
      </c>
      <c r="I200" s="3">
        <f>SUMPRODUCT(C200:H200/SUM(C200:H200),對照表!$D$4:$I$4)</f>
        <v>0.42894295692734874</v>
      </c>
      <c r="J200">
        <f>SUM(表格1_3[[#This Row],[step1]:[step3]])</f>
        <v>624.95517037459649</v>
      </c>
      <c r="K200">
        <f>SUM(表格1_3[[#This Row],[step4]:[step6]])</f>
        <v>635.81881173886359</v>
      </c>
    </row>
    <row r="201" spans="1:11" x14ac:dyDescent="0.4">
      <c r="A201">
        <v>7</v>
      </c>
      <c r="B201">
        <v>24</v>
      </c>
      <c r="C201">
        <v>237.48227754840627</v>
      </c>
      <c r="D201">
        <v>168.90956026618369</v>
      </c>
      <c r="E201">
        <v>208.20894001662964</v>
      </c>
      <c r="F201">
        <v>203.48059074894991</v>
      </c>
      <c r="G201">
        <v>186.98517629236449</v>
      </c>
      <c r="H201">
        <v>218.03923623810988</v>
      </c>
      <c r="I201" s="3">
        <f>SUMPRODUCT(C201:H201/SUM(C201:H201),對照表!$D$4:$I$4)</f>
        <v>0.42444330936952235</v>
      </c>
      <c r="J201">
        <f>SUM(表格1_3[[#This Row],[step1]:[step3]])</f>
        <v>614.6007778312196</v>
      </c>
      <c r="K201">
        <f>SUM(表格1_3[[#This Row],[step4]:[step6]])</f>
        <v>608.50500327942427</v>
      </c>
    </row>
    <row r="202" spans="1:11" x14ac:dyDescent="0.4">
      <c r="A202">
        <v>7</v>
      </c>
      <c r="B202">
        <v>24</v>
      </c>
      <c r="C202">
        <v>177.61383383476641</v>
      </c>
      <c r="D202">
        <v>176.22635419247672</v>
      </c>
      <c r="E202">
        <v>179.23978298786096</v>
      </c>
      <c r="F202">
        <v>185.57773324137088</v>
      </c>
      <c r="G202">
        <v>198.70092324272264</v>
      </c>
      <c r="H202">
        <v>206.98855728842318</v>
      </c>
      <c r="I202" s="3">
        <f>SUMPRODUCT(C202:H202/SUM(C202:H202),對照表!$D$4:$I$4)</f>
        <v>0.39649489972050267</v>
      </c>
      <c r="J202">
        <f>SUM(表格1_3[[#This Row],[step1]:[step3]])</f>
        <v>533.07997101510409</v>
      </c>
      <c r="K202">
        <f>SUM(表格1_3[[#This Row],[step4]:[step6]])</f>
        <v>591.2672137725167</v>
      </c>
    </row>
    <row r="203" spans="1:11" x14ac:dyDescent="0.4">
      <c r="A203">
        <v>7</v>
      </c>
      <c r="B203">
        <v>24</v>
      </c>
      <c r="C203">
        <v>227.2461875283625</v>
      </c>
      <c r="D203">
        <v>173.20355760166422</v>
      </c>
      <c r="E203">
        <v>178.16630639135838</v>
      </c>
      <c r="F203">
        <v>236.36414476204664</v>
      </c>
      <c r="G203">
        <v>235.93313522287644</v>
      </c>
      <c r="H203">
        <v>220.36572368524503</v>
      </c>
      <c r="I203" s="3">
        <f>SUMPRODUCT(C203:H203/SUM(C203:H203),對照表!$D$4:$I$4)</f>
        <v>0.39749183552753542</v>
      </c>
      <c r="J203">
        <f>SUM(表格1_3[[#This Row],[step1]:[step3]])</f>
        <v>578.61605152138509</v>
      </c>
      <c r="K203">
        <f>SUM(表格1_3[[#This Row],[step4]:[step6]])</f>
        <v>692.66300367016811</v>
      </c>
    </row>
    <row r="204" spans="1:11" x14ac:dyDescent="0.4">
      <c r="A204">
        <v>7</v>
      </c>
      <c r="B204">
        <v>24</v>
      </c>
      <c r="C204">
        <v>174.15643520071171</v>
      </c>
      <c r="D204">
        <v>203.01083673548419</v>
      </c>
      <c r="E204">
        <v>188.17638697801158</v>
      </c>
      <c r="F204">
        <v>164.97444954002276</v>
      </c>
      <c r="G204">
        <v>219.93112164200284</v>
      </c>
      <c r="H204">
        <v>181.06477505643852</v>
      </c>
      <c r="I204" s="3">
        <f>SUMPRODUCT(C204:H204/SUM(C204:H204),對照表!$D$4:$I$4)</f>
        <v>0.40815049272197718</v>
      </c>
      <c r="J204">
        <f>SUM(表格1_3[[#This Row],[step1]:[step3]])</f>
        <v>565.34365891420748</v>
      </c>
      <c r="K204">
        <f>SUM(表格1_3[[#This Row],[step4]:[step6]])</f>
        <v>565.97034623846412</v>
      </c>
    </row>
    <row r="205" spans="1:11" x14ac:dyDescent="0.4">
      <c r="A205">
        <v>7</v>
      </c>
      <c r="B205">
        <v>24</v>
      </c>
      <c r="C205">
        <v>199.01046976447105</v>
      </c>
      <c r="D205">
        <v>207.33930392016191</v>
      </c>
      <c r="E205">
        <v>195.11485384573461</v>
      </c>
      <c r="F205">
        <v>191.51229985727696</v>
      </c>
      <c r="G205">
        <v>200.91906713350909</v>
      </c>
      <c r="H205">
        <v>209.19799276744016</v>
      </c>
      <c r="I205" s="3">
        <f>SUMPRODUCT(C205:H205/SUM(C205:H205),對照表!$D$4:$I$4)</f>
        <v>0.41555394248001731</v>
      </c>
      <c r="J205">
        <f>SUM(表格1_3[[#This Row],[step1]:[step3]])</f>
        <v>601.46462753036758</v>
      </c>
      <c r="K205">
        <f>SUM(表格1_3[[#This Row],[step4]:[step6]])</f>
        <v>601.6293597582262</v>
      </c>
    </row>
    <row r="206" spans="1:11" x14ac:dyDescent="0.4">
      <c r="A206">
        <v>7</v>
      </c>
      <c r="B206">
        <v>24</v>
      </c>
      <c r="C206">
        <v>207.59357590141008</v>
      </c>
      <c r="D206">
        <v>182.4629185241065</v>
      </c>
      <c r="E206">
        <v>190.10415194788948</v>
      </c>
      <c r="F206">
        <v>223.08388502569869</v>
      </c>
      <c r="G206">
        <v>194.94284566026181</v>
      </c>
      <c r="H206">
        <v>208.94024196895771</v>
      </c>
      <c r="I206" s="3">
        <f>SUMPRODUCT(C206:H206/SUM(C206:H206),對照表!$D$4:$I$4)</f>
        <v>0.4102828932234367</v>
      </c>
      <c r="J206">
        <f>SUM(表格1_3[[#This Row],[step1]:[step3]])</f>
        <v>580.16064637340605</v>
      </c>
      <c r="K206">
        <f>SUM(表格1_3[[#This Row],[step4]:[step6]])</f>
        <v>626.96697265491821</v>
      </c>
    </row>
    <row r="207" spans="1:11" x14ac:dyDescent="0.4">
      <c r="A207">
        <v>7</v>
      </c>
      <c r="B207">
        <v>24</v>
      </c>
      <c r="C207">
        <v>189.31293703208212</v>
      </c>
      <c r="D207">
        <v>208.63860805111472</v>
      </c>
      <c r="E207">
        <v>206.6480424720794</v>
      </c>
      <c r="F207">
        <v>205.57704424863914</v>
      </c>
      <c r="G207">
        <v>188.60193954897113</v>
      </c>
      <c r="H207">
        <v>187.12478372908663</v>
      </c>
      <c r="I207" s="3">
        <f>SUMPRODUCT(C207:H207/SUM(C207:H207),對照表!$D$4:$I$4)</f>
        <v>0.42204971697210591</v>
      </c>
      <c r="J207">
        <f>SUM(表格1_3[[#This Row],[step1]:[step3]])</f>
        <v>604.59958755527623</v>
      </c>
      <c r="K207">
        <f>SUM(表格1_3[[#This Row],[step4]:[step6]])</f>
        <v>581.3037675266969</v>
      </c>
    </row>
    <row r="208" spans="1:11" x14ac:dyDescent="0.4">
      <c r="A208">
        <v>7</v>
      </c>
      <c r="B208">
        <v>24</v>
      </c>
      <c r="C208">
        <v>190.52733983262442</v>
      </c>
      <c r="D208">
        <v>213.14556357101537</v>
      </c>
      <c r="E208">
        <v>200.01300577423535</v>
      </c>
      <c r="F208">
        <v>175.89757185778581</v>
      </c>
      <c r="G208">
        <v>180.57528500794433</v>
      </c>
      <c r="H208">
        <v>184.65336830122396</v>
      </c>
      <c r="I208" s="3">
        <f>SUMPRODUCT(C208:H208/SUM(C208:H208),對照表!$D$4:$I$4)</f>
        <v>0.43183278158155997</v>
      </c>
      <c r="J208">
        <f>SUM(表格1_3[[#This Row],[step1]:[step3]])</f>
        <v>603.68590917787515</v>
      </c>
      <c r="K208">
        <f>SUM(表格1_3[[#This Row],[step4]:[step6]])</f>
        <v>541.1262251669541</v>
      </c>
    </row>
    <row r="209" spans="1:11" x14ac:dyDescent="0.4">
      <c r="A209">
        <v>7</v>
      </c>
      <c r="B209">
        <v>24</v>
      </c>
      <c r="C209">
        <v>186.64102349721361</v>
      </c>
      <c r="D209">
        <v>203.93197296943981</v>
      </c>
      <c r="E209">
        <v>217.80381353455596</v>
      </c>
      <c r="F209">
        <v>203.51164999301545</v>
      </c>
      <c r="G209">
        <v>175.4390046291519</v>
      </c>
      <c r="H209">
        <v>238.15894160652533</v>
      </c>
      <c r="I209" s="3">
        <f>SUMPRODUCT(C209:H209/SUM(C209:H209),對照表!$D$4:$I$4)</f>
        <v>0.40748703531203689</v>
      </c>
      <c r="J209">
        <f>SUM(表格1_3[[#This Row],[step1]:[step3]])</f>
        <v>608.37681000120938</v>
      </c>
      <c r="K209">
        <f>SUM(表格1_3[[#This Row],[step4]:[step6]])</f>
        <v>617.10959622869268</v>
      </c>
    </row>
    <row r="210" spans="1:11" x14ac:dyDescent="0.4">
      <c r="A210">
        <v>7</v>
      </c>
      <c r="B210">
        <v>24</v>
      </c>
      <c r="C210">
        <v>211.06845957110636</v>
      </c>
      <c r="D210">
        <v>211.02212081605103</v>
      </c>
      <c r="E210">
        <v>152.58913259021938</v>
      </c>
      <c r="F210">
        <v>225.74870450189337</v>
      </c>
      <c r="G210">
        <v>189.62925928935874</v>
      </c>
      <c r="H210">
        <v>156.4437530352734</v>
      </c>
      <c r="I210" s="3">
        <f>SUMPRODUCT(C210:H210/SUM(C210:H210),對照表!$D$4:$I$4)</f>
        <v>0.43791205100337399</v>
      </c>
      <c r="J210">
        <f>SUM(表格1_3[[#This Row],[step1]:[step3]])</f>
        <v>574.67971297737677</v>
      </c>
      <c r="K210">
        <f>SUM(表格1_3[[#This Row],[step4]:[step6]])</f>
        <v>571.82171682652552</v>
      </c>
    </row>
    <row r="211" spans="1:11" x14ac:dyDescent="0.4">
      <c r="A211">
        <v>7</v>
      </c>
      <c r="B211">
        <v>24</v>
      </c>
      <c r="C211">
        <v>182.10732883308083</v>
      </c>
      <c r="D211">
        <v>171.64859451004304</v>
      </c>
      <c r="E211">
        <v>209.93909452517983</v>
      </c>
      <c r="F211">
        <v>236.74613253679127</v>
      </c>
      <c r="G211">
        <v>192.08976078080013</v>
      </c>
      <c r="H211">
        <v>196.80799191992264</v>
      </c>
      <c r="I211" s="3">
        <f>SUMPRODUCT(C211:H211/SUM(C211:H211),對照表!$D$4:$I$4)</f>
        <v>0.39938141590424303</v>
      </c>
      <c r="J211">
        <f>SUM(表格1_3[[#This Row],[step1]:[step3]])</f>
        <v>563.69501786830369</v>
      </c>
      <c r="K211">
        <f>SUM(表格1_3[[#This Row],[step4]:[step6]])</f>
        <v>625.64388523751404</v>
      </c>
    </row>
    <row r="212" spans="1:11" x14ac:dyDescent="0.4">
      <c r="A212">
        <v>7</v>
      </c>
      <c r="B212">
        <v>24</v>
      </c>
      <c r="C212">
        <v>195.73524291918147</v>
      </c>
      <c r="D212">
        <v>196.13196450809482</v>
      </c>
      <c r="E212">
        <v>241.74471541773528</v>
      </c>
      <c r="F212">
        <v>217.99562596715987</v>
      </c>
      <c r="G212">
        <v>201.28375177155249</v>
      </c>
      <c r="H212">
        <v>164.79573383112438</v>
      </c>
      <c r="I212" s="3">
        <f>SUMPRODUCT(C212:H212/SUM(C212:H212),對照表!$D$4:$I$4)</f>
        <v>0.42556540872583948</v>
      </c>
      <c r="J212">
        <f>SUM(表格1_3[[#This Row],[step1]:[step3]])</f>
        <v>633.61192284501158</v>
      </c>
      <c r="K212">
        <f>SUM(表格1_3[[#This Row],[step4]:[step6]])</f>
        <v>584.07511156983674</v>
      </c>
    </row>
    <row r="213" spans="1:11" x14ac:dyDescent="0.4">
      <c r="A213">
        <v>7</v>
      </c>
      <c r="B213">
        <v>24</v>
      </c>
      <c r="C213">
        <v>185.07105374301318</v>
      </c>
      <c r="D213">
        <v>139.07986208796501</v>
      </c>
      <c r="E213">
        <v>204.21314325649291</v>
      </c>
      <c r="F213">
        <v>222.55587787658442</v>
      </c>
      <c r="G213">
        <v>181.96763044688851</v>
      </c>
      <c r="H213">
        <v>194.78313839063048</v>
      </c>
      <c r="I213" s="3">
        <f>SUMPRODUCT(C213:H213/SUM(C213:H213),對照表!$D$4:$I$4)</f>
        <v>0.39650448407148398</v>
      </c>
      <c r="J213">
        <f>SUM(表格1_3[[#This Row],[step1]:[step3]])</f>
        <v>528.36405908747111</v>
      </c>
      <c r="K213">
        <f>SUM(表格1_3[[#This Row],[step4]:[step6]])</f>
        <v>599.30664671410341</v>
      </c>
    </row>
    <row r="214" spans="1:11" x14ac:dyDescent="0.4">
      <c r="A214">
        <v>7</v>
      </c>
      <c r="B214">
        <v>24</v>
      </c>
      <c r="C214">
        <v>214.78779267927166</v>
      </c>
      <c r="D214">
        <v>209.81640368991066</v>
      </c>
      <c r="E214">
        <v>173.12452251208015</v>
      </c>
      <c r="F214">
        <v>176.2821062176954</v>
      </c>
      <c r="G214">
        <v>212.87335180677474</v>
      </c>
      <c r="H214">
        <v>165.0732206646353</v>
      </c>
      <c r="I214" s="3">
        <f>SUMPRODUCT(C214:H214/SUM(C214:H214),對照表!$D$4:$I$4)</f>
        <v>0.43645961588302218</v>
      </c>
      <c r="J214">
        <f>SUM(表格1_3[[#This Row],[step1]:[step3]])</f>
        <v>597.72871888126247</v>
      </c>
      <c r="K214">
        <f>SUM(表格1_3[[#This Row],[step4]:[step6]])</f>
        <v>554.22867868910544</v>
      </c>
    </row>
    <row r="215" spans="1:11" x14ac:dyDescent="0.4">
      <c r="A215">
        <v>7</v>
      </c>
      <c r="B215">
        <v>24</v>
      </c>
      <c r="C215">
        <v>187.89644450880587</v>
      </c>
      <c r="D215">
        <v>215.04847659816733</v>
      </c>
      <c r="E215">
        <v>194.10251803055871</v>
      </c>
      <c r="F215">
        <v>204.28981365985237</v>
      </c>
      <c r="G215">
        <v>187.53801264683716</v>
      </c>
      <c r="H215">
        <v>212.81127879337873</v>
      </c>
      <c r="I215" s="3">
        <f>SUMPRODUCT(C215:H215/SUM(C215:H215),對照表!$D$4:$I$4)</f>
        <v>0.41384046178463763</v>
      </c>
      <c r="J215">
        <f>SUM(表格1_3[[#This Row],[step1]:[step3]])</f>
        <v>597.04743913753191</v>
      </c>
      <c r="K215">
        <f>SUM(表格1_3[[#This Row],[step4]:[step6]])</f>
        <v>604.63910510006826</v>
      </c>
    </row>
    <row r="216" spans="1:11" x14ac:dyDescent="0.4">
      <c r="A216">
        <v>7</v>
      </c>
      <c r="B216">
        <v>24</v>
      </c>
      <c r="C216">
        <v>179.86924427095801</v>
      </c>
      <c r="D216">
        <v>212.3988684208598</v>
      </c>
      <c r="E216">
        <v>155.085149849765</v>
      </c>
      <c r="F216">
        <v>181.22702891123481</v>
      </c>
      <c r="G216">
        <v>177.19382918148767</v>
      </c>
      <c r="H216">
        <v>177.031893649837</v>
      </c>
      <c r="I216" s="3">
        <f>SUMPRODUCT(C216:H216/SUM(C216:H216),對照表!$D$4:$I$4)</f>
        <v>0.42668559432110303</v>
      </c>
      <c r="J216">
        <f>SUM(表格1_3[[#This Row],[step1]:[step3]])</f>
        <v>547.35326254158281</v>
      </c>
      <c r="K216">
        <f>SUM(表格1_3[[#This Row],[step4]:[step6]])</f>
        <v>535.45275174255949</v>
      </c>
    </row>
    <row r="217" spans="1:11" x14ac:dyDescent="0.4">
      <c r="A217">
        <v>7</v>
      </c>
      <c r="B217">
        <v>24</v>
      </c>
      <c r="C217">
        <v>202.16837179323193</v>
      </c>
      <c r="D217">
        <v>204.77489265904296</v>
      </c>
      <c r="E217">
        <v>194.93495579372393</v>
      </c>
      <c r="F217">
        <v>244.89593266043812</v>
      </c>
      <c r="G217">
        <v>169.53447407577187</v>
      </c>
      <c r="H217">
        <v>187.07580743939616</v>
      </c>
      <c r="I217" s="3">
        <f>SUMPRODUCT(C217:H217/SUM(C217:H217),對照表!$D$4:$I$4)</f>
        <v>0.42749514422358864</v>
      </c>
      <c r="J217">
        <f>SUM(表格1_3[[#This Row],[step1]:[step3]])</f>
        <v>601.87822024599882</v>
      </c>
      <c r="K217">
        <f>SUM(表格1_3[[#This Row],[step4]:[step6]])</f>
        <v>601.50621417560615</v>
      </c>
    </row>
    <row r="218" spans="1:11" x14ac:dyDescent="0.4">
      <c r="A218">
        <v>7</v>
      </c>
      <c r="B218">
        <v>24</v>
      </c>
      <c r="C218">
        <v>171.71944414731115</v>
      </c>
      <c r="D218">
        <v>222.76519808219746</v>
      </c>
      <c r="E218">
        <v>218.9639649761375</v>
      </c>
      <c r="F218">
        <v>180.32612893439364</v>
      </c>
      <c r="G218">
        <v>195.48131199844647</v>
      </c>
      <c r="H218">
        <v>220.25044523179531</v>
      </c>
      <c r="I218" s="3">
        <f>SUMPRODUCT(C218:H218/SUM(C218:H218),對照表!$D$4:$I$4)</f>
        <v>0.40789930449723416</v>
      </c>
      <c r="J218">
        <f>SUM(表格1_3[[#This Row],[step1]:[step3]])</f>
        <v>613.44860720564611</v>
      </c>
      <c r="K218">
        <f>SUM(表格1_3[[#This Row],[step4]:[step6]])</f>
        <v>596.05788616463542</v>
      </c>
    </row>
    <row r="219" spans="1:11" x14ac:dyDescent="0.4">
      <c r="A219">
        <v>7</v>
      </c>
      <c r="B219">
        <v>24</v>
      </c>
      <c r="C219">
        <v>211.81451807497069</v>
      </c>
      <c r="D219">
        <v>227.08447937038727</v>
      </c>
      <c r="E219">
        <v>188.4666976868175</v>
      </c>
      <c r="F219">
        <v>206.2130311562214</v>
      </c>
      <c r="G219">
        <v>234.51259544817731</v>
      </c>
      <c r="H219">
        <v>187.76756910956465</v>
      </c>
      <c r="I219" s="3">
        <f>SUMPRODUCT(C219:H219/SUM(C219:H219),對照表!$D$4:$I$4)</f>
        <v>0.42036130657922977</v>
      </c>
      <c r="J219">
        <f>SUM(表格1_3[[#This Row],[step1]:[step3]])</f>
        <v>627.36569513217546</v>
      </c>
      <c r="K219">
        <f>SUM(表格1_3[[#This Row],[step4]:[step6]])</f>
        <v>628.49319571396336</v>
      </c>
    </row>
    <row r="220" spans="1:11" x14ac:dyDescent="0.4">
      <c r="A220">
        <v>7</v>
      </c>
      <c r="B220">
        <v>24</v>
      </c>
      <c r="C220">
        <v>211.28487383539323</v>
      </c>
      <c r="D220">
        <v>211.44308043876663</v>
      </c>
      <c r="E220">
        <v>215.61083990964107</v>
      </c>
      <c r="F220">
        <v>207.50978870200925</v>
      </c>
      <c r="G220">
        <v>200.71236172516365</v>
      </c>
      <c r="H220">
        <v>173.68017830012832</v>
      </c>
      <c r="I220" s="3">
        <f>SUMPRODUCT(C220:H220/SUM(C220:H220),對照表!$D$4:$I$4)</f>
        <v>0.43397164818659378</v>
      </c>
      <c r="J220">
        <f>SUM(表格1_3[[#This Row],[step1]:[step3]])</f>
        <v>638.33879418380093</v>
      </c>
      <c r="K220">
        <f>SUM(表格1_3[[#This Row],[step4]:[step6]])</f>
        <v>581.90232872730121</v>
      </c>
    </row>
    <row r="221" spans="1:11" x14ac:dyDescent="0.4">
      <c r="A221">
        <v>7</v>
      </c>
      <c r="B221">
        <v>24</v>
      </c>
      <c r="C221">
        <v>206.00302882958204</v>
      </c>
      <c r="D221">
        <v>190.30251274234615</v>
      </c>
      <c r="E221">
        <v>213.44133124803193</v>
      </c>
      <c r="F221">
        <v>194.77681740245316</v>
      </c>
      <c r="G221">
        <v>201.18259322334779</v>
      </c>
      <c r="H221">
        <v>207.19710442353971</v>
      </c>
      <c r="I221" s="3">
        <f>SUMPRODUCT(C221:H221/SUM(C221:H221),對照表!$D$4:$I$4)</f>
        <v>0.41565122861648413</v>
      </c>
      <c r="J221">
        <f>SUM(表格1_3[[#This Row],[step1]:[step3]])</f>
        <v>609.74687281996012</v>
      </c>
      <c r="K221">
        <f>SUM(表格1_3[[#This Row],[step4]:[step6]])</f>
        <v>603.15651504934067</v>
      </c>
    </row>
    <row r="222" spans="1:11" x14ac:dyDescent="0.4">
      <c r="A222">
        <v>7</v>
      </c>
      <c r="B222">
        <v>24</v>
      </c>
      <c r="C222">
        <v>181.68559613986872</v>
      </c>
      <c r="D222">
        <v>186.50878296757583</v>
      </c>
      <c r="E222">
        <v>194.8527602100512</v>
      </c>
      <c r="F222">
        <v>175.14696588041261</v>
      </c>
      <c r="G222">
        <v>191.16782873898046</v>
      </c>
      <c r="H222">
        <v>209.80085133051034</v>
      </c>
      <c r="I222" s="3">
        <f>SUMPRODUCT(C222:H222/SUM(C222:H222),對照表!$D$4:$I$4)</f>
        <v>0.40624598251078708</v>
      </c>
      <c r="J222">
        <f>SUM(表格1_3[[#This Row],[step1]:[step3]])</f>
        <v>563.04713931749575</v>
      </c>
      <c r="K222">
        <f>SUM(表格1_3[[#This Row],[step4]:[step6]])</f>
        <v>576.11564594990341</v>
      </c>
    </row>
    <row r="223" spans="1:11" x14ac:dyDescent="0.4">
      <c r="A223">
        <v>7</v>
      </c>
      <c r="B223">
        <v>24</v>
      </c>
      <c r="C223">
        <v>218.76583155535627</v>
      </c>
      <c r="D223">
        <v>194.89702986466</v>
      </c>
      <c r="E223">
        <v>191.29415755305672</v>
      </c>
      <c r="F223">
        <v>185.41652530548163</v>
      </c>
      <c r="G223">
        <v>236.729579733219</v>
      </c>
      <c r="H223">
        <v>192.50662767735776</v>
      </c>
      <c r="I223" s="3">
        <f>SUMPRODUCT(C223:H223/SUM(C223:H223),對照表!$D$4:$I$4)</f>
        <v>0.41565739643738508</v>
      </c>
      <c r="J223">
        <f>SUM(表格1_3[[#This Row],[step1]:[step3]])</f>
        <v>604.95701897307299</v>
      </c>
      <c r="K223">
        <f>SUM(表格1_3[[#This Row],[step4]:[step6]])</f>
        <v>614.65273271605838</v>
      </c>
    </row>
    <row r="224" spans="1:11" x14ac:dyDescent="0.4">
      <c r="A224">
        <v>7</v>
      </c>
      <c r="B224">
        <v>24</v>
      </c>
      <c r="C224">
        <v>184.59579728660174</v>
      </c>
      <c r="D224">
        <v>207.88213583291508</v>
      </c>
      <c r="E224">
        <v>195.32265064772218</v>
      </c>
      <c r="F224">
        <v>164.58491295925342</v>
      </c>
      <c r="G224">
        <v>217.86302163964137</v>
      </c>
      <c r="H224">
        <v>230.28617356903851</v>
      </c>
      <c r="I224" s="3">
        <f>SUMPRODUCT(C224:H224/SUM(C224:H224),對照表!$D$4:$I$4)</f>
        <v>0.39925123026002901</v>
      </c>
      <c r="J224">
        <f>SUM(表格1_3[[#This Row],[step1]:[step3]])</f>
        <v>587.800583767239</v>
      </c>
      <c r="K224">
        <f>SUM(表格1_3[[#This Row],[step4]:[step6]])</f>
        <v>612.7341081679333</v>
      </c>
    </row>
    <row r="225" spans="1:11" x14ac:dyDescent="0.4">
      <c r="A225">
        <v>7</v>
      </c>
      <c r="B225">
        <v>24</v>
      </c>
      <c r="C225">
        <v>193.35032043745741</v>
      </c>
      <c r="D225">
        <v>213.29021870333236</v>
      </c>
      <c r="E225">
        <v>220.7759967452148</v>
      </c>
      <c r="F225">
        <v>199.91202912497101</v>
      </c>
      <c r="G225">
        <v>182.26430761860684</v>
      </c>
      <c r="H225">
        <v>182.75543475756422</v>
      </c>
      <c r="I225" s="3">
        <f>SUMPRODUCT(C225:H225/SUM(C225:H225),對照表!$D$4:$I$4)</f>
        <v>0.43081705818366839</v>
      </c>
      <c r="J225">
        <f>SUM(表格1_3[[#This Row],[step1]:[step3]])</f>
        <v>627.41653588600457</v>
      </c>
      <c r="K225">
        <f>SUM(表格1_3[[#This Row],[step4]:[step6]])</f>
        <v>564.93177150114207</v>
      </c>
    </row>
    <row r="226" spans="1:11" x14ac:dyDescent="0.4">
      <c r="A226">
        <v>7</v>
      </c>
      <c r="B226">
        <v>24</v>
      </c>
      <c r="C226">
        <v>201.67651705851313</v>
      </c>
      <c r="D226">
        <v>182.30960045475513</v>
      </c>
      <c r="E226">
        <v>197.9254653226235</v>
      </c>
      <c r="F226">
        <v>209.81467564997729</v>
      </c>
      <c r="G226">
        <v>178.40627656842116</v>
      </c>
      <c r="H226">
        <v>170.97220330033451</v>
      </c>
      <c r="I226" s="3">
        <f>SUMPRODUCT(C226:H226/SUM(C226:H226),對照表!$D$4:$I$4)</f>
        <v>0.42925517922191037</v>
      </c>
      <c r="J226">
        <f>SUM(表格1_3[[#This Row],[step1]:[step3]])</f>
        <v>581.91158283589175</v>
      </c>
      <c r="K226">
        <f>SUM(表格1_3[[#This Row],[step4]:[step6]])</f>
        <v>559.19315551873296</v>
      </c>
    </row>
    <row r="227" spans="1:11" x14ac:dyDescent="0.4">
      <c r="A227">
        <v>7</v>
      </c>
      <c r="B227">
        <v>24</v>
      </c>
      <c r="C227">
        <v>215.11148184363265</v>
      </c>
      <c r="D227">
        <v>203.02786702377489</v>
      </c>
      <c r="E227">
        <v>220.90500856866129</v>
      </c>
      <c r="F227">
        <v>204.09588665206684</v>
      </c>
      <c r="G227">
        <v>197.01544766139705</v>
      </c>
      <c r="H227">
        <v>207.11556822352577</v>
      </c>
      <c r="I227" s="3">
        <f>SUMPRODUCT(C227:H227/SUM(C227:H227),對照表!$D$4:$I$4)</f>
        <v>0.4240127027942861</v>
      </c>
      <c r="J227">
        <f>SUM(表格1_3[[#This Row],[step1]:[step3]])</f>
        <v>639.04435743606882</v>
      </c>
      <c r="K227">
        <f>SUM(表格1_3[[#This Row],[step4]:[step6]])</f>
        <v>608.22690253698966</v>
      </c>
    </row>
    <row r="228" spans="1:11" x14ac:dyDescent="0.4">
      <c r="A228">
        <v>7</v>
      </c>
      <c r="B228">
        <v>24</v>
      </c>
      <c r="C228">
        <v>198.02544152771588</v>
      </c>
      <c r="D228">
        <v>145.15674188733101</v>
      </c>
      <c r="E228">
        <v>172.09688444854692</v>
      </c>
      <c r="F228">
        <v>166.17862052517012</v>
      </c>
      <c r="G228">
        <v>175.26242623280268</v>
      </c>
      <c r="H228">
        <v>225.64738679211587</v>
      </c>
      <c r="I228" s="3">
        <f>SUMPRODUCT(C228:H228/SUM(C228:H228),對照表!$D$4:$I$4)</f>
        <v>0.40142197057034412</v>
      </c>
      <c r="J228">
        <f>SUM(表格1_3[[#This Row],[step1]:[step3]])</f>
        <v>515.27906786359381</v>
      </c>
      <c r="K228">
        <f>SUM(表格1_3[[#This Row],[step4]:[step6]])</f>
        <v>567.08843355008867</v>
      </c>
    </row>
    <row r="229" spans="1:11" x14ac:dyDescent="0.4">
      <c r="A229">
        <v>7</v>
      </c>
      <c r="B229">
        <v>24</v>
      </c>
      <c r="C229">
        <v>202.72332272288622</v>
      </c>
      <c r="D229">
        <v>173.30460246303119</v>
      </c>
      <c r="E229">
        <v>211.40706444857642</v>
      </c>
      <c r="F229">
        <v>196.9705868352321</v>
      </c>
      <c r="G229">
        <v>168.87872839579359</v>
      </c>
      <c r="H229">
        <v>203.07275058730738</v>
      </c>
      <c r="I229" s="3">
        <f>SUMPRODUCT(C229:H229/SUM(C229:H229),對照表!$D$4:$I$4)</f>
        <v>0.42171053586238033</v>
      </c>
      <c r="J229">
        <f>SUM(表格1_3[[#This Row],[step1]:[step3]])</f>
        <v>587.43498963449383</v>
      </c>
      <c r="K229">
        <f>SUM(表格1_3[[#This Row],[step4]:[step6]])</f>
        <v>568.92206581833307</v>
      </c>
    </row>
    <row r="230" spans="1:11" x14ac:dyDescent="0.4">
      <c r="A230">
        <v>7</v>
      </c>
      <c r="B230">
        <v>24</v>
      </c>
      <c r="C230">
        <v>187.12855813209899</v>
      </c>
      <c r="D230">
        <v>182.87494236137718</v>
      </c>
      <c r="E230">
        <v>222.49817043775693</v>
      </c>
      <c r="F230">
        <v>180.47451299498789</v>
      </c>
      <c r="G230">
        <v>202.43173872149782</v>
      </c>
      <c r="H230">
        <v>197.12681528762914</v>
      </c>
      <c r="I230" s="3">
        <f>SUMPRODUCT(C230:H230/SUM(C230:H230),對照表!$D$4:$I$4)</f>
        <v>0.40992600288935738</v>
      </c>
      <c r="J230">
        <f>SUM(表格1_3[[#This Row],[step1]:[step3]])</f>
        <v>592.50167093123309</v>
      </c>
      <c r="K230">
        <f>SUM(表格1_3[[#This Row],[step4]:[step6]])</f>
        <v>580.03306700411486</v>
      </c>
    </row>
    <row r="231" spans="1:11" x14ac:dyDescent="0.4">
      <c r="A231">
        <v>7</v>
      </c>
      <c r="B231">
        <v>24</v>
      </c>
      <c r="C231">
        <v>203.39207417709986</v>
      </c>
      <c r="D231">
        <v>196.46504420525162</v>
      </c>
      <c r="E231">
        <v>208.0162408266915</v>
      </c>
      <c r="F231">
        <v>198.74230525165331</v>
      </c>
      <c r="G231">
        <v>184.26853835553629</v>
      </c>
      <c r="H231">
        <v>219.15914253913797</v>
      </c>
      <c r="I231" s="3">
        <f>SUMPRODUCT(C231:H231/SUM(C231:H231),對照表!$D$4:$I$4)</f>
        <v>0.41687312772184471</v>
      </c>
      <c r="J231">
        <f>SUM(表格1_3[[#This Row],[step1]:[step3]])</f>
        <v>607.87335920904297</v>
      </c>
      <c r="K231">
        <f>SUM(表格1_3[[#This Row],[step4]:[step6]])</f>
        <v>602.16998614632757</v>
      </c>
    </row>
    <row r="232" spans="1:11" x14ac:dyDescent="0.4">
      <c r="A232">
        <v>7</v>
      </c>
      <c r="B232">
        <v>24</v>
      </c>
      <c r="C232">
        <v>208.96222900337307</v>
      </c>
      <c r="D232">
        <v>242.11688064970076</v>
      </c>
      <c r="E232">
        <v>192.50499058689456</v>
      </c>
      <c r="F232">
        <v>196.0337163429358</v>
      </c>
      <c r="G232">
        <v>229.20432962127961</v>
      </c>
      <c r="H232">
        <v>156.87612681649625</v>
      </c>
      <c r="I232" s="3">
        <f>SUMPRODUCT(C232:H232/SUM(C232:H232),對照表!$D$4:$I$4)</f>
        <v>0.43714740051754125</v>
      </c>
      <c r="J232">
        <f>SUM(表格1_3[[#This Row],[step1]:[step3]])</f>
        <v>643.58410023996839</v>
      </c>
      <c r="K232">
        <f>SUM(表格1_3[[#This Row],[step4]:[step6]])</f>
        <v>582.11417278071167</v>
      </c>
    </row>
    <row r="233" spans="1:11" x14ac:dyDescent="0.4">
      <c r="A233">
        <v>7</v>
      </c>
      <c r="B233">
        <v>24</v>
      </c>
      <c r="C233">
        <v>185.20011104119476</v>
      </c>
      <c r="D233">
        <v>214.17533894709777</v>
      </c>
      <c r="E233">
        <v>191.32778611965477</v>
      </c>
      <c r="F233">
        <v>203.42622570315143</v>
      </c>
      <c r="G233">
        <v>181.34790075710043</v>
      </c>
      <c r="H233">
        <v>195.57701357844053</v>
      </c>
      <c r="I233" s="3">
        <f>SUMPRODUCT(C233:H233/SUM(C233:H233),對照表!$D$4:$I$4)</f>
        <v>0.42043484467153458</v>
      </c>
      <c r="J233">
        <f>SUM(表格1_3[[#This Row],[step1]:[step3]])</f>
        <v>590.7032361079473</v>
      </c>
      <c r="K233">
        <f>SUM(表格1_3[[#This Row],[step4]:[step6]])</f>
        <v>580.35114003869239</v>
      </c>
    </row>
    <row r="234" spans="1:11" x14ac:dyDescent="0.4">
      <c r="A234">
        <v>7</v>
      </c>
      <c r="B234">
        <v>24</v>
      </c>
      <c r="C234">
        <v>155.25467966217548</v>
      </c>
      <c r="D234">
        <v>190.07300175435375</v>
      </c>
      <c r="E234">
        <v>201.6596231944277</v>
      </c>
      <c r="F234">
        <v>216.53429535508621</v>
      </c>
      <c r="G234">
        <v>223.47851477679797</v>
      </c>
      <c r="H234">
        <v>200.15375007933471</v>
      </c>
      <c r="I234" s="3">
        <f>SUMPRODUCT(C234:H234/SUM(C234:H234),對照表!$D$4:$I$4)</f>
        <v>0.38139354116641588</v>
      </c>
      <c r="J234">
        <f>SUM(表格1_3[[#This Row],[step1]:[step3]])</f>
        <v>546.98730461095693</v>
      </c>
      <c r="K234">
        <f>SUM(表格1_3[[#This Row],[step4]:[step6]])</f>
        <v>640.16656021121889</v>
      </c>
    </row>
    <row r="235" spans="1:11" x14ac:dyDescent="0.4">
      <c r="A235">
        <v>7</v>
      </c>
      <c r="B235">
        <v>24</v>
      </c>
      <c r="C235">
        <v>163.06178218219429</v>
      </c>
      <c r="D235">
        <v>208.9098193711834</v>
      </c>
      <c r="E235">
        <v>189.20511643518694</v>
      </c>
      <c r="F235">
        <v>206.61734702589456</v>
      </c>
      <c r="G235">
        <v>163.22067090659402</v>
      </c>
      <c r="H235">
        <v>166.51886249310337</v>
      </c>
      <c r="I235" s="3">
        <f>SUMPRODUCT(C235:H235/SUM(C235:H235),對照表!$D$4:$I$4)</f>
        <v>0.42458931768283092</v>
      </c>
      <c r="J235">
        <f>SUM(表格1_3[[#This Row],[step1]:[step3]])</f>
        <v>561.17671798856463</v>
      </c>
      <c r="K235">
        <f>SUM(表格1_3[[#This Row],[step4]:[step6]])</f>
        <v>536.35688042559195</v>
      </c>
    </row>
    <row r="236" spans="1:11" x14ac:dyDescent="0.4">
      <c r="A236">
        <v>7</v>
      </c>
      <c r="B236">
        <v>24</v>
      </c>
      <c r="C236">
        <v>199.30601006781217</v>
      </c>
      <c r="D236">
        <v>214.34896148566622</v>
      </c>
      <c r="E236">
        <v>201.61662683240138</v>
      </c>
      <c r="F236">
        <v>214.86030214437051</v>
      </c>
      <c r="G236">
        <v>223.15550773346331</v>
      </c>
      <c r="H236">
        <v>184.4285412109457</v>
      </c>
      <c r="I236" s="3">
        <f>SUMPRODUCT(C236:H236/SUM(C236:H236),對照表!$D$4:$I$4)</f>
        <v>0.41575865638054521</v>
      </c>
      <c r="J236">
        <f>SUM(表格1_3[[#This Row],[step1]:[step3]])</f>
        <v>615.27159838587977</v>
      </c>
      <c r="K236">
        <f>SUM(表格1_3[[#This Row],[step4]:[step6]])</f>
        <v>622.44435108877951</v>
      </c>
    </row>
    <row r="237" spans="1:11" x14ac:dyDescent="0.4">
      <c r="A237">
        <v>7</v>
      </c>
      <c r="B237">
        <v>24</v>
      </c>
      <c r="C237">
        <v>192.15754087344976</v>
      </c>
      <c r="D237">
        <v>205.97424332227092</v>
      </c>
      <c r="E237">
        <v>238.17785909632221</v>
      </c>
      <c r="F237">
        <v>200.06195932655828</v>
      </c>
      <c r="G237">
        <v>193.81745965365553</v>
      </c>
      <c r="H237">
        <v>176.40220499306452</v>
      </c>
      <c r="I237" s="3">
        <f>SUMPRODUCT(C237:H237/SUM(C237:H237),對照表!$D$4:$I$4)</f>
        <v>0.42743773864190027</v>
      </c>
      <c r="J237">
        <f>SUM(表格1_3[[#This Row],[step1]:[step3]])</f>
        <v>636.30964329204289</v>
      </c>
      <c r="K237">
        <f>SUM(表格1_3[[#This Row],[step4]:[step6]])</f>
        <v>570.28162397327833</v>
      </c>
    </row>
    <row r="238" spans="1:11" x14ac:dyDescent="0.4">
      <c r="A238">
        <v>7</v>
      </c>
      <c r="B238">
        <v>24</v>
      </c>
      <c r="C238">
        <v>238.57312549371272</v>
      </c>
      <c r="D238">
        <v>175.0672941445373</v>
      </c>
      <c r="E238">
        <v>192.64105099427979</v>
      </c>
      <c r="F238">
        <v>232.74035407230258</v>
      </c>
      <c r="G238">
        <v>214.37074388377368</v>
      </c>
      <c r="H238">
        <v>181.22939359745942</v>
      </c>
      <c r="I238" s="3">
        <f>SUMPRODUCT(C238:H238/SUM(C238:H238),對照表!$D$4:$I$4)</f>
        <v>0.42472856159860206</v>
      </c>
      <c r="J238">
        <f>SUM(表格1_3[[#This Row],[step1]:[step3]])</f>
        <v>606.28147063252982</v>
      </c>
      <c r="K238">
        <f>SUM(表格1_3[[#This Row],[step4]:[step6]])</f>
        <v>628.34049155353568</v>
      </c>
    </row>
    <row r="239" spans="1:11" x14ac:dyDescent="0.4">
      <c r="A239">
        <v>7</v>
      </c>
      <c r="B239">
        <v>24</v>
      </c>
      <c r="C239">
        <v>243.0150976171717</v>
      </c>
      <c r="D239">
        <v>176.6822384117404</v>
      </c>
      <c r="E239">
        <v>196.53960003342945</v>
      </c>
      <c r="F239">
        <v>202.7202304409002</v>
      </c>
      <c r="G239">
        <v>223.24545675946865</v>
      </c>
      <c r="H239">
        <v>216.60546331549995</v>
      </c>
      <c r="I239" s="3">
        <f>SUMPRODUCT(C239:H239/SUM(C239:H239),對照表!$D$4:$I$4)</f>
        <v>0.41664542804025811</v>
      </c>
      <c r="J239">
        <f>SUM(表格1_3[[#This Row],[step1]:[step3]])</f>
        <v>616.23693606234156</v>
      </c>
      <c r="K239">
        <f>SUM(表格1_3[[#This Row],[step4]:[step6]])</f>
        <v>642.57115051586879</v>
      </c>
    </row>
    <row r="240" spans="1:11" x14ac:dyDescent="0.4">
      <c r="A240">
        <v>7</v>
      </c>
      <c r="B240">
        <v>24</v>
      </c>
      <c r="C240">
        <v>240.08470568805933</v>
      </c>
      <c r="D240">
        <v>189.42041656846413</v>
      </c>
      <c r="E240">
        <v>183.81204022734892</v>
      </c>
      <c r="F240">
        <v>237.34148776857182</v>
      </c>
      <c r="G240">
        <v>193.60688889282756</v>
      </c>
      <c r="H240">
        <v>176.21398506453261</v>
      </c>
      <c r="I240" s="3">
        <f>SUMPRODUCT(C240:H240/SUM(C240:H240),對照表!$D$4:$I$4)</f>
        <v>0.43703429642997693</v>
      </c>
      <c r="J240">
        <f>SUM(表格1_3[[#This Row],[step1]:[step3]])</f>
        <v>613.31716248387238</v>
      </c>
      <c r="K240">
        <f>SUM(表格1_3[[#This Row],[step4]:[step6]])</f>
        <v>607.16236172593199</v>
      </c>
    </row>
    <row r="241" spans="1:11" x14ac:dyDescent="0.4">
      <c r="A241">
        <v>7</v>
      </c>
      <c r="B241">
        <v>24</v>
      </c>
      <c r="C241">
        <v>198.31120476301294</v>
      </c>
      <c r="D241">
        <v>218.65682861534879</v>
      </c>
      <c r="E241">
        <v>206.32392129773507</v>
      </c>
      <c r="F241">
        <v>219.0264472621493</v>
      </c>
      <c r="G241">
        <v>184.8314473638311</v>
      </c>
      <c r="H241">
        <v>165.64911270979792</v>
      </c>
      <c r="I241" s="3">
        <f>SUMPRODUCT(C241:H241/SUM(C241:H241),對照表!$D$4:$I$4)</f>
        <v>0.43613585797516002</v>
      </c>
      <c r="J241">
        <f>SUM(表格1_3[[#This Row],[step1]:[step3]])</f>
        <v>623.29195467609679</v>
      </c>
      <c r="K241">
        <f>SUM(表格1_3[[#This Row],[step4]:[step6]])</f>
        <v>569.50700733577833</v>
      </c>
    </row>
    <row r="242" spans="1:11" x14ac:dyDescent="0.4">
      <c r="A242">
        <v>7</v>
      </c>
      <c r="B242">
        <v>24</v>
      </c>
      <c r="C242">
        <v>238.34957169601694</v>
      </c>
      <c r="D242">
        <v>191.64269866014365</v>
      </c>
      <c r="E242">
        <v>191.93069015746005</v>
      </c>
      <c r="F242">
        <v>219.01439645735081</v>
      </c>
      <c r="G242">
        <v>231.50689735775813</v>
      </c>
      <c r="H242">
        <v>180.39056663401425</v>
      </c>
      <c r="I242" s="3">
        <f>SUMPRODUCT(C242:H242/SUM(C242:H242),對照表!$D$4:$I$4)</f>
        <v>0.42527596692655828</v>
      </c>
      <c r="J242">
        <f>SUM(表格1_3[[#This Row],[step1]:[step3]])</f>
        <v>621.92296051362064</v>
      </c>
      <c r="K242">
        <f>SUM(表格1_3[[#This Row],[step4]:[step6]])</f>
        <v>630.9118604491232</v>
      </c>
    </row>
    <row r="243" spans="1:11" x14ac:dyDescent="0.4">
      <c r="A243">
        <v>7</v>
      </c>
      <c r="B243">
        <v>24</v>
      </c>
      <c r="C243">
        <v>199.93804067344172</v>
      </c>
      <c r="D243">
        <v>233.71324055478908</v>
      </c>
      <c r="E243">
        <v>191.45702531677671</v>
      </c>
      <c r="F243">
        <v>169.31292116641998</v>
      </c>
      <c r="G243">
        <v>197.15155354351737</v>
      </c>
      <c r="H243">
        <v>204.41043539467501</v>
      </c>
      <c r="I243" s="3">
        <f>SUMPRODUCT(C243:H243/SUM(C243:H243),對照表!$D$4:$I$4)</f>
        <v>0.42916966299695108</v>
      </c>
      <c r="J243">
        <f>SUM(表格1_3[[#This Row],[step1]:[step3]])</f>
        <v>625.10830654500751</v>
      </c>
      <c r="K243">
        <f>SUM(表格1_3[[#This Row],[step4]:[step6]])</f>
        <v>570.87491010461235</v>
      </c>
    </row>
    <row r="244" spans="1:11" x14ac:dyDescent="0.4">
      <c r="A244">
        <v>7</v>
      </c>
      <c r="B244">
        <v>24</v>
      </c>
      <c r="C244">
        <v>221.24888851540163</v>
      </c>
      <c r="D244">
        <v>214.68542905058712</v>
      </c>
      <c r="E244">
        <v>227.45664460235275</v>
      </c>
      <c r="F244">
        <v>183.24506123026367</v>
      </c>
      <c r="G244">
        <v>201.57519934873562</v>
      </c>
      <c r="H244">
        <v>193.95372469734866</v>
      </c>
      <c r="I244" s="3">
        <f>SUMPRODUCT(C244:H244/SUM(C244:H244),對照表!$D$4:$I$4)</f>
        <v>0.43617600788578798</v>
      </c>
      <c r="J244">
        <f>SUM(表格1_3[[#This Row],[step1]:[step3]])</f>
        <v>663.3909621683415</v>
      </c>
      <c r="K244">
        <f>SUM(表格1_3[[#This Row],[step4]:[step6]])</f>
        <v>578.77398527634796</v>
      </c>
    </row>
    <row r="245" spans="1:11" x14ac:dyDescent="0.4">
      <c r="A245">
        <v>7</v>
      </c>
      <c r="B245">
        <v>24</v>
      </c>
      <c r="C245">
        <v>204.67575773654971</v>
      </c>
      <c r="D245">
        <v>191.12396835698746</v>
      </c>
      <c r="E245">
        <v>202.76811533694854</v>
      </c>
      <c r="F245">
        <v>196.84671365685062</v>
      </c>
      <c r="G245">
        <v>149.059565551579</v>
      </c>
      <c r="H245">
        <v>197.80698090035003</v>
      </c>
      <c r="I245" s="3">
        <f>SUMPRODUCT(C245:H245/SUM(C245:H245),對照表!$D$4:$I$4)</f>
        <v>0.43650767697642562</v>
      </c>
      <c r="J245">
        <f>SUM(表格1_3[[#This Row],[step1]:[step3]])</f>
        <v>598.56784143048571</v>
      </c>
      <c r="K245">
        <f>SUM(表格1_3[[#This Row],[step4]:[step6]])</f>
        <v>543.71326010877965</v>
      </c>
    </row>
    <row r="246" spans="1:11" x14ac:dyDescent="0.4">
      <c r="A246">
        <v>7</v>
      </c>
      <c r="B246">
        <v>24</v>
      </c>
      <c r="C246">
        <v>212.70254870178178</v>
      </c>
      <c r="D246">
        <v>182.87494236137718</v>
      </c>
      <c r="E246">
        <v>217.3914941115072</v>
      </c>
      <c r="F246">
        <v>219.32930899783969</v>
      </c>
      <c r="G246">
        <v>183.42045728350058</v>
      </c>
      <c r="H246">
        <v>180.6022515258519</v>
      </c>
      <c r="I246" s="3">
        <f>SUMPRODUCT(C246:H246/SUM(C246:H246),對照表!$D$4:$I$4)</f>
        <v>0.42913802273670643</v>
      </c>
      <c r="J246">
        <f>SUM(表格1_3[[#This Row],[step1]:[step3]])</f>
        <v>612.96898517466616</v>
      </c>
      <c r="K246">
        <f>SUM(表格1_3[[#This Row],[step4]:[step6]])</f>
        <v>583.35201780719217</v>
      </c>
    </row>
    <row r="247" spans="1:11" x14ac:dyDescent="0.4">
      <c r="A247">
        <v>8</v>
      </c>
      <c r="B247">
        <v>24</v>
      </c>
      <c r="C247">
        <v>190.42624949652236</v>
      </c>
      <c r="D247">
        <v>198.78064045333304</v>
      </c>
      <c r="E247">
        <v>200.06195932655828</v>
      </c>
      <c r="F247">
        <v>195.50016127614072</v>
      </c>
      <c r="G247">
        <v>211.89657723443815</v>
      </c>
      <c r="H247">
        <v>179.58798303443473</v>
      </c>
      <c r="I247" s="3">
        <f>SUMPRODUCT(C247:H247/SUM(C247:H247),對照表!$D$4:$I$4)</f>
        <v>0.4152316829761068</v>
      </c>
      <c r="J247">
        <f>SUM(表格1_3[[#This Row],[step1]:[step3]])</f>
        <v>589.26884927641368</v>
      </c>
      <c r="K247">
        <f>SUM(表格1_3[[#This Row],[step4]:[step6]])</f>
        <v>586.9847215450136</v>
      </c>
    </row>
    <row r="248" spans="1:11" x14ac:dyDescent="0.4">
      <c r="A248">
        <v>8</v>
      </c>
      <c r="B248">
        <v>24</v>
      </c>
      <c r="C248">
        <v>214.8663502841373</v>
      </c>
      <c r="D248">
        <v>208.17399268271402</v>
      </c>
      <c r="E248">
        <v>225.10669219191186</v>
      </c>
      <c r="F248">
        <v>206.83589860273059</v>
      </c>
      <c r="G248">
        <v>178.45279722241685</v>
      </c>
      <c r="H248">
        <v>213.47011675534304</v>
      </c>
      <c r="I248" s="3">
        <f>SUMPRODUCT(C248:H248/SUM(C248:H248),對照表!$D$4:$I$4)</f>
        <v>0.42926991361319045</v>
      </c>
      <c r="J248">
        <f>SUM(表格1_3[[#This Row],[step1]:[step3]])</f>
        <v>648.14703515876317</v>
      </c>
      <c r="K248">
        <f>SUM(表格1_3[[#This Row],[step4]:[step6]])</f>
        <v>598.75881258049048</v>
      </c>
    </row>
    <row r="249" spans="1:11" x14ac:dyDescent="0.4">
      <c r="A249">
        <v>8</v>
      </c>
      <c r="B249">
        <v>24</v>
      </c>
      <c r="C249">
        <v>178.74838300049305</v>
      </c>
      <c r="D249">
        <v>236.08020051615313</v>
      </c>
      <c r="E249">
        <v>247.28499334305525</v>
      </c>
      <c r="F249">
        <v>197.765416992479</v>
      </c>
      <c r="G249">
        <v>226.42564140842296</v>
      </c>
      <c r="H249">
        <v>172.43303369032219</v>
      </c>
      <c r="I249" s="3">
        <f>SUMPRODUCT(C249:H249/SUM(C249:H249),對照表!$D$4:$I$4)</f>
        <v>0.42017681471950546</v>
      </c>
      <c r="J249">
        <f>SUM(表格1_3[[#This Row],[step1]:[step3]])</f>
        <v>662.11357685970142</v>
      </c>
      <c r="K249">
        <f>SUM(表格1_3[[#This Row],[step4]:[step6]])</f>
        <v>596.62409209122416</v>
      </c>
    </row>
    <row r="250" spans="1:11" x14ac:dyDescent="0.4">
      <c r="A250">
        <v>8</v>
      </c>
      <c r="B250">
        <v>24</v>
      </c>
      <c r="C250">
        <v>187.21123120049015</v>
      </c>
      <c r="D250">
        <v>182.85948095144704</v>
      </c>
      <c r="E250">
        <v>211.32257239078172</v>
      </c>
      <c r="F250">
        <v>201.61048774316441</v>
      </c>
      <c r="G250">
        <v>196.97367911721813</v>
      </c>
      <c r="H250">
        <v>209.79050582827767</v>
      </c>
      <c r="I250" s="3">
        <f>SUMPRODUCT(C250:H250/SUM(C250:H250),對照表!$D$4:$I$4)</f>
        <v>0.40379281281301826</v>
      </c>
      <c r="J250">
        <f>SUM(表格1_3[[#This Row],[step1]:[step3]])</f>
        <v>581.3932845427189</v>
      </c>
      <c r="K250">
        <f>SUM(表格1_3[[#This Row],[step4]:[step6]])</f>
        <v>608.37467268866021</v>
      </c>
    </row>
    <row r="251" spans="1:11" x14ac:dyDescent="0.4">
      <c r="A251">
        <v>8</v>
      </c>
      <c r="B251">
        <v>24</v>
      </c>
      <c r="C251">
        <v>193.24513737519737</v>
      </c>
      <c r="D251">
        <v>202.22687503992347</v>
      </c>
      <c r="E251">
        <v>195.01233105547726</v>
      </c>
      <c r="F251">
        <v>168.81706465501338</v>
      </c>
      <c r="G251">
        <v>212.03379724756815</v>
      </c>
      <c r="H251">
        <v>190.37129327916773</v>
      </c>
      <c r="I251" s="3">
        <f>SUMPRODUCT(C251:H251/SUM(C251:H251),對照表!$D$4:$I$4)</f>
        <v>0.4171670950526904</v>
      </c>
      <c r="J251">
        <f>SUM(表格1_3[[#This Row],[step1]:[step3]])</f>
        <v>590.48434347059811</v>
      </c>
      <c r="K251">
        <f>SUM(表格1_3[[#This Row],[step4]:[step6]])</f>
        <v>571.22215518174926</v>
      </c>
    </row>
    <row r="252" spans="1:11" x14ac:dyDescent="0.4">
      <c r="A252">
        <v>8</v>
      </c>
      <c r="B252">
        <v>24</v>
      </c>
      <c r="C252">
        <v>213.32459760305937</v>
      </c>
      <c r="D252">
        <v>197.77160155645106</v>
      </c>
      <c r="E252">
        <v>155.17973729874939</v>
      </c>
      <c r="F252">
        <v>210.85863914340734</v>
      </c>
      <c r="G252">
        <v>216.98640517133754</v>
      </c>
      <c r="H252">
        <v>208.78328592079924</v>
      </c>
      <c r="I252" s="3">
        <f>SUMPRODUCT(C252:H252/SUM(C252:H252),對照表!$D$4:$I$4)</f>
        <v>0.40897504550197988</v>
      </c>
      <c r="J252">
        <f>SUM(表格1_3[[#This Row],[step1]:[step3]])</f>
        <v>566.27593645825982</v>
      </c>
      <c r="K252">
        <f>SUM(表格1_3[[#This Row],[step4]:[step6]])</f>
        <v>636.62833023554413</v>
      </c>
    </row>
    <row r="253" spans="1:11" x14ac:dyDescent="0.4">
      <c r="A253">
        <v>8</v>
      </c>
      <c r="B253">
        <v>24</v>
      </c>
      <c r="C253">
        <v>165.34415913629346</v>
      </c>
      <c r="D253">
        <v>182.09591467457358</v>
      </c>
      <c r="E253">
        <v>229.03652784880251</v>
      </c>
      <c r="F253">
        <v>219.30247890413739</v>
      </c>
      <c r="G253">
        <v>188.36715349170845</v>
      </c>
      <c r="H253">
        <v>187.84128365514334</v>
      </c>
      <c r="I253" s="3">
        <f>SUMPRODUCT(C253:H253/SUM(C253:H253),對照表!$D$4:$I$4)</f>
        <v>0.4021032405816154</v>
      </c>
      <c r="J253">
        <f>SUM(表格1_3[[#This Row],[step1]:[step3]])</f>
        <v>576.47660165966954</v>
      </c>
      <c r="K253">
        <f>SUM(表格1_3[[#This Row],[step4]:[step6]])</f>
        <v>595.51091605098918</v>
      </c>
    </row>
    <row r="254" spans="1:11" x14ac:dyDescent="0.4">
      <c r="A254">
        <v>8</v>
      </c>
      <c r="B254">
        <v>24</v>
      </c>
      <c r="C254">
        <v>189.5469045441132</v>
      </c>
      <c r="D254">
        <v>209.89412001217715</v>
      </c>
      <c r="E254">
        <v>178.6728949402459</v>
      </c>
      <c r="F254">
        <v>188.10526449233294</v>
      </c>
      <c r="G254">
        <v>219.24649950524326</v>
      </c>
      <c r="H254">
        <v>199.73913418216398</v>
      </c>
      <c r="I254" s="3">
        <f>SUMPRODUCT(C254:H254/SUM(C254:H254),對照表!$D$4:$I$4)</f>
        <v>0.40780315008681289</v>
      </c>
      <c r="J254">
        <f>SUM(表格1_3[[#This Row],[step1]:[step3]])</f>
        <v>578.11391949653625</v>
      </c>
      <c r="K254">
        <f>SUM(表格1_3[[#This Row],[step4]:[step6]])</f>
        <v>607.09089817974018</v>
      </c>
    </row>
    <row r="255" spans="1:11" x14ac:dyDescent="0.4">
      <c r="A255">
        <v>8</v>
      </c>
      <c r="B255">
        <v>24</v>
      </c>
      <c r="C255">
        <v>196.43862338416511</v>
      </c>
      <c r="D255">
        <v>205.62954483029898</v>
      </c>
      <c r="E255">
        <v>192.33568814815953</v>
      </c>
      <c r="F255">
        <v>168.62989064538851</v>
      </c>
      <c r="G255">
        <v>190.13180058682337</v>
      </c>
      <c r="H255">
        <v>197.70691374578746</v>
      </c>
      <c r="I255" s="3">
        <f>SUMPRODUCT(C255:H255/SUM(C255:H255),對照表!$D$4:$I$4)</f>
        <v>0.42488296068246201</v>
      </c>
      <c r="J255">
        <f>SUM(表格1_3[[#This Row],[step1]:[step3]])</f>
        <v>594.40385636262363</v>
      </c>
      <c r="K255">
        <f>SUM(表格1_3[[#This Row],[step4]:[step6]])</f>
        <v>556.46860497799935</v>
      </c>
    </row>
    <row r="256" spans="1:11" x14ac:dyDescent="0.4">
      <c r="A256">
        <v>8</v>
      </c>
      <c r="B256">
        <v>24</v>
      </c>
      <c r="C256">
        <v>212.90345608140342</v>
      </c>
      <c r="D256">
        <v>238.76157279592007</v>
      </c>
      <c r="E256">
        <v>215.040359357954</v>
      </c>
      <c r="F256">
        <v>167.01772033702582</v>
      </c>
      <c r="G256">
        <v>180.70725268917158</v>
      </c>
      <c r="H256">
        <v>202.90565367322415</v>
      </c>
      <c r="I256" s="3">
        <f>SUMPRODUCT(C256:H256/SUM(C256:H256),對照表!$D$4:$I$4)</f>
        <v>0.44461778736630153</v>
      </c>
      <c r="J256">
        <f>SUM(表格1_3[[#This Row],[step1]:[step3]])</f>
        <v>666.7053882352775</v>
      </c>
      <c r="K256">
        <f>SUM(表格1_3[[#This Row],[step4]:[step6]])</f>
        <v>550.63062669942155</v>
      </c>
    </row>
    <row r="257" spans="1:11" x14ac:dyDescent="0.4">
      <c r="A257">
        <v>8</v>
      </c>
      <c r="B257">
        <v>24</v>
      </c>
      <c r="C257">
        <v>228.44367372745182</v>
      </c>
      <c r="D257">
        <v>195.92755557387136</v>
      </c>
      <c r="E257">
        <v>168.80151229561307</v>
      </c>
      <c r="F257">
        <v>201.81626091944054</v>
      </c>
      <c r="G257">
        <v>166.90394254983403</v>
      </c>
      <c r="H257">
        <v>215.33226168248802</v>
      </c>
      <c r="I257" s="3">
        <f>SUMPRODUCT(C257:H257/SUM(C257:H257),對照表!$D$4:$I$4)</f>
        <v>0.43342952466566015</v>
      </c>
      <c r="J257">
        <f>SUM(表格1_3[[#This Row],[step1]:[step3]])</f>
        <v>593.17274159693625</v>
      </c>
      <c r="K257">
        <f>SUM(表格1_3[[#This Row],[step4]:[step6]])</f>
        <v>584.05246515176259</v>
      </c>
    </row>
    <row r="258" spans="1:11" x14ac:dyDescent="0.4">
      <c r="A258">
        <v>8</v>
      </c>
      <c r="B258">
        <v>24</v>
      </c>
      <c r="C258">
        <v>252.26174835115671</v>
      </c>
      <c r="D258">
        <v>145.28698152862489</v>
      </c>
      <c r="E258">
        <v>223.42985681025311</v>
      </c>
      <c r="F258">
        <v>196.17248249705881</v>
      </c>
      <c r="G258">
        <v>179.92504177091178</v>
      </c>
      <c r="H258">
        <v>209.80430741037708</v>
      </c>
      <c r="I258" s="3">
        <f>SUMPRODUCT(C258:H258/SUM(C258:H258),對照表!$D$4:$I$4)</f>
        <v>0.43250766652814188</v>
      </c>
      <c r="J258">
        <f>SUM(表格1_3[[#This Row],[step1]:[step3]])</f>
        <v>620.97858669003472</v>
      </c>
      <c r="K258">
        <f>SUM(表格1_3[[#This Row],[step4]:[step6]])</f>
        <v>585.90183167834766</v>
      </c>
    </row>
    <row r="259" spans="1:11" x14ac:dyDescent="0.4">
      <c r="A259">
        <v>8</v>
      </c>
      <c r="B259">
        <v>24</v>
      </c>
      <c r="C259">
        <v>225.34397935960442</v>
      </c>
      <c r="D259">
        <v>194.2828253551852</v>
      </c>
      <c r="E259">
        <v>200.25779627321754</v>
      </c>
      <c r="F259">
        <v>168.93511706730351</v>
      </c>
      <c r="G259">
        <v>179.84896253910847</v>
      </c>
      <c r="H259">
        <v>206.32071532891132</v>
      </c>
      <c r="I259" s="3">
        <f>SUMPRODUCT(C259:H259/SUM(C259:H259),對照表!$D$4:$I$4)</f>
        <v>0.43695609301731025</v>
      </c>
      <c r="J259">
        <f>SUM(表格1_3[[#This Row],[step1]:[step3]])</f>
        <v>619.88460098800715</v>
      </c>
      <c r="K259">
        <f>SUM(表格1_3[[#This Row],[step4]:[step6]])</f>
        <v>555.1047949353233</v>
      </c>
    </row>
    <row r="260" spans="1:11" x14ac:dyDescent="0.4">
      <c r="A260">
        <v>8</v>
      </c>
      <c r="B260">
        <v>24</v>
      </c>
      <c r="C260">
        <v>190.86148818605579</v>
      </c>
      <c r="D260">
        <v>189.66600287531037</v>
      </c>
      <c r="E260">
        <v>199.19577930995729</v>
      </c>
      <c r="F260">
        <v>161.69844962423667</v>
      </c>
      <c r="G260">
        <v>190.13180058682337</v>
      </c>
      <c r="H260">
        <v>209.70781002251897</v>
      </c>
      <c r="I260" s="3">
        <f>SUMPRODUCT(C260:H260/SUM(C260:H260),對照表!$D$4:$I$4)</f>
        <v>0.41457068571034605</v>
      </c>
      <c r="J260">
        <f>SUM(表格1_3[[#This Row],[step1]:[step3]])</f>
        <v>579.72327037132345</v>
      </c>
      <c r="K260">
        <f>SUM(表格1_3[[#This Row],[step4]:[step6]])</f>
        <v>561.53806023357902</v>
      </c>
    </row>
    <row r="261" spans="1:11" x14ac:dyDescent="0.4">
      <c r="A261">
        <v>8</v>
      </c>
      <c r="B261">
        <v>24</v>
      </c>
      <c r="C261">
        <v>199.0411197359208</v>
      </c>
      <c r="D261">
        <v>166.86174199567176</v>
      </c>
      <c r="E261">
        <v>220.48168425972108</v>
      </c>
      <c r="F261">
        <v>193.65034000220476</v>
      </c>
      <c r="G261">
        <v>185.42252797051333</v>
      </c>
      <c r="H261">
        <v>182.81082298490219</v>
      </c>
      <c r="I261" s="3">
        <f>SUMPRODUCT(C261:H261/SUM(C261:H261),對照表!$D$4:$I$4)</f>
        <v>0.42049482675410743</v>
      </c>
      <c r="J261">
        <f>SUM(表格1_3[[#This Row],[step1]:[step3]])</f>
        <v>586.38454599131364</v>
      </c>
      <c r="K261">
        <f>SUM(表格1_3[[#This Row],[step4]:[step6]])</f>
        <v>561.88369095762027</v>
      </c>
    </row>
    <row r="262" spans="1:11" x14ac:dyDescent="0.4">
      <c r="A262">
        <v>8</v>
      </c>
      <c r="B262">
        <v>24</v>
      </c>
      <c r="C262">
        <v>205.90548552281689</v>
      </c>
      <c r="D262">
        <v>182.93446878960822</v>
      </c>
      <c r="E262">
        <v>177.28446032851934</v>
      </c>
      <c r="F262">
        <v>183.21027305792086</v>
      </c>
      <c r="G262">
        <v>184.88442543020938</v>
      </c>
      <c r="H262">
        <v>195.03916114917956</v>
      </c>
      <c r="I262" s="3">
        <f>SUMPRODUCT(C262:H262/SUM(C262:H262),對照表!$D$4:$I$4)</f>
        <v>0.42288920650059569</v>
      </c>
      <c r="J262">
        <f>SUM(表格1_3[[#This Row],[step1]:[step3]])</f>
        <v>566.12441464094445</v>
      </c>
      <c r="K262">
        <f>SUM(表格1_3[[#This Row],[step4]:[step6]])</f>
        <v>563.1338596373098</v>
      </c>
    </row>
    <row r="263" spans="1:11" x14ac:dyDescent="0.4">
      <c r="A263">
        <v>8</v>
      </c>
      <c r="B263">
        <v>24</v>
      </c>
      <c r="C263">
        <v>210.05178091872949</v>
      </c>
      <c r="D263">
        <v>178.47194208588917</v>
      </c>
      <c r="E263">
        <v>242.34425432514399</v>
      </c>
      <c r="F263">
        <v>234.19809218030423</v>
      </c>
      <c r="G263">
        <v>220.87067514366936</v>
      </c>
      <c r="H263">
        <v>188.13991624047048</v>
      </c>
      <c r="I263" s="3">
        <f>SUMPRODUCT(C263:H263/SUM(C263:H263),對照表!$D$4:$I$4)</f>
        <v>0.41098577798551633</v>
      </c>
      <c r="J263">
        <f>SUM(表格1_3[[#This Row],[step1]:[step3]])</f>
        <v>630.86797732976265</v>
      </c>
      <c r="K263">
        <f>SUM(表格1_3[[#This Row],[step4]:[step6]])</f>
        <v>643.20868356444407</v>
      </c>
    </row>
    <row r="264" spans="1:11" x14ac:dyDescent="0.4">
      <c r="A264">
        <v>8</v>
      </c>
      <c r="B264">
        <v>24</v>
      </c>
      <c r="C264">
        <v>199.74984348227736</v>
      </c>
      <c r="D264">
        <v>194.04176378448028</v>
      </c>
      <c r="E264">
        <v>201.05846993392333</v>
      </c>
      <c r="F264">
        <v>226.49539965204895</v>
      </c>
      <c r="G264">
        <v>184.97182787104975</v>
      </c>
      <c r="H264">
        <v>210.2431840787176</v>
      </c>
      <c r="I264" s="3">
        <f>SUMPRODUCT(C264:H264/SUM(C264:H264),對照表!$D$4:$I$4)</f>
        <v>0.41299570043999617</v>
      </c>
      <c r="J264">
        <f>SUM(表格1_3[[#This Row],[step1]:[step3]])</f>
        <v>594.85007720068097</v>
      </c>
      <c r="K264">
        <f>SUM(表格1_3[[#This Row],[step4]:[step6]])</f>
        <v>621.7104116018163</v>
      </c>
    </row>
    <row r="265" spans="1:11" x14ac:dyDescent="0.4">
      <c r="A265">
        <v>8</v>
      </c>
      <c r="B265">
        <v>24</v>
      </c>
      <c r="C265">
        <v>229.88772394019179</v>
      </c>
      <c r="D265">
        <v>157.30395312421024</v>
      </c>
      <c r="E265">
        <v>210.04136720439419</v>
      </c>
      <c r="F265">
        <v>197.57287696411368</v>
      </c>
      <c r="G265">
        <v>205.2279347073636</v>
      </c>
      <c r="H265">
        <v>244.78279151953757</v>
      </c>
      <c r="I265" s="3">
        <f>SUMPRODUCT(C265:H265/SUM(C265:H265),對照表!$D$4:$I$4)</f>
        <v>0.40349684642435751</v>
      </c>
      <c r="J265">
        <f>SUM(表格1_3[[#This Row],[step1]:[step3]])</f>
        <v>597.23304426879622</v>
      </c>
      <c r="K265">
        <f>SUM(表格1_3[[#This Row],[step4]:[step6]])</f>
        <v>647.58360319101484</v>
      </c>
    </row>
    <row r="266" spans="1:11" x14ac:dyDescent="0.4">
      <c r="A266">
        <v>8</v>
      </c>
      <c r="B266">
        <v>24</v>
      </c>
      <c r="C266">
        <v>196.66379153495654</v>
      </c>
      <c r="D266">
        <v>197.62374045531033</v>
      </c>
      <c r="E266">
        <v>192.53616351779783</v>
      </c>
      <c r="F266">
        <v>181.30533640505746</v>
      </c>
      <c r="G266">
        <v>196.49921846867073</v>
      </c>
      <c r="H266">
        <v>177.43257154070307</v>
      </c>
      <c r="I266" s="3">
        <f>SUMPRODUCT(C266:H266/SUM(C266:H266),對照表!$D$4:$I$4)</f>
        <v>0.42596331421096284</v>
      </c>
      <c r="J266">
        <f>SUM(表格1_3[[#This Row],[step1]:[step3]])</f>
        <v>586.8236955080647</v>
      </c>
      <c r="K266">
        <f>SUM(表格1_3[[#This Row],[step4]:[step6]])</f>
        <v>555.23712641443126</v>
      </c>
    </row>
    <row r="267" spans="1:11" x14ac:dyDescent="0.4">
      <c r="A267">
        <v>8</v>
      </c>
      <c r="B267">
        <v>24</v>
      </c>
      <c r="C267">
        <v>188.65407633275026</v>
      </c>
      <c r="D267">
        <v>205.58022748009535</v>
      </c>
      <c r="E267">
        <v>175.49739418900572</v>
      </c>
      <c r="F267">
        <v>178.2935901748715</v>
      </c>
      <c r="G267">
        <v>175.02063706633635</v>
      </c>
      <c r="H267">
        <v>206.11998984823003</v>
      </c>
      <c r="I267" s="3">
        <f>SUMPRODUCT(C267:H267/SUM(C267:H267),對照表!$D$4:$I$4)</f>
        <v>0.42080737226524179</v>
      </c>
      <c r="J267">
        <f>SUM(表格1_3[[#This Row],[step1]:[step3]])</f>
        <v>569.73169800185133</v>
      </c>
      <c r="K267">
        <f>SUM(表格1_3[[#This Row],[step4]:[step6]])</f>
        <v>559.43421708943788</v>
      </c>
    </row>
    <row r="268" spans="1:11" x14ac:dyDescent="0.4">
      <c r="A268">
        <v>8</v>
      </c>
      <c r="B268">
        <v>24</v>
      </c>
      <c r="C268">
        <v>205.60407897864934</v>
      </c>
      <c r="D268">
        <v>183.44414962048177</v>
      </c>
      <c r="E268">
        <v>212.91289208893431</v>
      </c>
      <c r="F268">
        <v>207.69728103477973</v>
      </c>
      <c r="G268">
        <v>197.34152424935019</v>
      </c>
      <c r="H268">
        <v>212.30814632435795</v>
      </c>
      <c r="I268" s="3">
        <f>SUMPRODUCT(C268:H268/SUM(C268:H268),對照表!$D$4:$I$4)</f>
        <v>0.41135457797181235</v>
      </c>
      <c r="J268">
        <f>SUM(表格1_3[[#This Row],[step1]:[step3]])</f>
        <v>601.96112068806542</v>
      </c>
      <c r="K268">
        <f>SUM(表格1_3[[#This Row],[step4]:[step6]])</f>
        <v>617.34695160848787</v>
      </c>
    </row>
    <row r="269" spans="1:11" x14ac:dyDescent="0.4">
      <c r="A269">
        <v>8</v>
      </c>
      <c r="B269">
        <v>24</v>
      </c>
      <c r="C269">
        <v>205.29287262907019</v>
      </c>
      <c r="D269">
        <v>168.12257450073957</v>
      </c>
      <c r="E269">
        <v>186.52413069066824</v>
      </c>
      <c r="F269">
        <v>185.35658960463479</v>
      </c>
      <c r="G269">
        <v>197.85316049383255</v>
      </c>
      <c r="H269">
        <v>180.39552338013891</v>
      </c>
      <c r="I269" s="3">
        <f>SUMPRODUCT(C269:H269/SUM(C269:H269),對照表!$D$4:$I$4)</f>
        <v>0.41919645282210694</v>
      </c>
      <c r="J269">
        <f>SUM(表格1_3[[#This Row],[step1]:[step3]])</f>
        <v>559.93957782047801</v>
      </c>
      <c r="K269">
        <f>SUM(表格1_3[[#This Row],[step4]:[step6]])</f>
        <v>563.60527347860625</v>
      </c>
    </row>
    <row r="270" spans="1:11" x14ac:dyDescent="0.4">
      <c r="A270">
        <v>8</v>
      </c>
      <c r="B270">
        <v>24</v>
      </c>
      <c r="C270">
        <v>211.47554939961992</v>
      </c>
      <c r="D270">
        <v>172.76158865133766</v>
      </c>
      <c r="E270">
        <v>186.41451384173706</v>
      </c>
      <c r="F270">
        <v>193.23217707569711</v>
      </c>
      <c r="G270">
        <v>197.18861545261461</v>
      </c>
      <c r="H270">
        <v>208.83217126101954</v>
      </c>
      <c r="I270" s="3">
        <f>SUMPRODUCT(C270:H270/SUM(C270:H270),對照表!$D$4:$I$4)</f>
        <v>0.4124798172512501</v>
      </c>
      <c r="J270">
        <f>SUM(表格1_3[[#This Row],[step1]:[step3]])</f>
        <v>570.65165189269464</v>
      </c>
      <c r="K270">
        <f>SUM(表格1_3[[#This Row],[step4]:[step6]])</f>
        <v>599.25296378933126</v>
      </c>
    </row>
    <row r="271" spans="1:11" x14ac:dyDescent="0.4">
      <c r="A271">
        <v>8</v>
      </c>
      <c r="B271">
        <v>24</v>
      </c>
      <c r="C271">
        <v>220.77335921057966</v>
      </c>
      <c r="D271">
        <v>202.44408511207439</v>
      </c>
      <c r="E271">
        <v>216.33484316698741</v>
      </c>
      <c r="F271">
        <v>194.26690919790417</v>
      </c>
      <c r="G271">
        <v>173.55598679860123</v>
      </c>
      <c r="H271">
        <v>205.0066319090547</v>
      </c>
      <c r="I271" s="3">
        <f>SUMPRODUCT(C271:H271/SUM(C271:H271),對照表!$D$4:$I$4)</f>
        <v>0.43661210124226041</v>
      </c>
      <c r="J271">
        <f>SUM(表格1_3[[#This Row],[step1]:[step3]])</f>
        <v>639.55228748964146</v>
      </c>
      <c r="K271">
        <f>SUM(表格1_3[[#This Row],[step4]:[step6]])</f>
        <v>572.8295279055601</v>
      </c>
    </row>
    <row r="272" spans="1:11" x14ac:dyDescent="0.4">
      <c r="A272">
        <v>8</v>
      </c>
      <c r="B272">
        <v>24</v>
      </c>
      <c r="C272">
        <v>197.14691512053832</v>
      </c>
      <c r="D272">
        <v>206.58342287351843</v>
      </c>
      <c r="E272">
        <v>142.85462889820337</v>
      </c>
      <c r="F272">
        <v>191.17289917194284</v>
      </c>
      <c r="G272">
        <v>216.38618414290249</v>
      </c>
      <c r="H272">
        <v>183.3642959856661</v>
      </c>
      <c r="I272" s="3">
        <f>SUMPRODUCT(C272:H272/SUM(C272:H272),對照表!$D$4:$I$4)</f>
        <v>0.41433104477449989</v>
      </c>
      <c r="J272">
        <f>SUM(表格1_3[[#This Row],[step1]:[step3]])</f>
        <v>546.58496689226013</v>
      </c>
      <c r="K272">
        <f>SUM(表格1_3[[#This Row],[step4]:[step6]])</f>
        <v>590.92337930051144</v>
      </c>
    </row>
    <row r="273" spans="1:11" x14ac:dyDescent="0.4">
      <c r="A273">
        <v>8</v>
      </c>
      <c r="B273">
        <v>24</v>
      </c>
      <c r="C273">
        <v>207.71210579841863</v>
      </c>
      <c r="D273">
        <v>202.28692442760803</v>
      </c>
      <c r="E273">
        <v>221.91159182984848</v>
      </c>
      <c r="F273">
        <v>186.42028913309332</v>
      </c>
      <c r="G273">
        <v>201.17493073048536</v>
      </c>
      <c r="H273">
        <v>203.38120571541367</v>
      </c>
      <c r="I273" s="3">
        <f>SUMPRODUCT(C273:H273/SUM(C273:H273),對照表!$D$4:$I$4)</f>
        <v>0.42276035903496278</v>
      </c>
      <c r="J273">
        <f>SUM(表格1_3[[#This Row],[step1]:[step3]])</f>
        <v>631.91062205587514</v>
      </c>
      <c r="K273">
        <f>SUM(表格1_3[[#This Row],[step4]:[step6]])</f>
        <v>590.97642557899235</v>
      </c>
    </row>
    <row r="274" spans="1:11" x14ac:dyDescent="0.4">
      <c r="A274">
        <v>8</v>
      </c>
      <c r="B274">
        <v>24</v>
      </c>
      <c r="C274">
        <v>220.9393874683883</v>
      </c>
      <c r="D274">
        <v>182.01351445459295</v>
      </c>
      <c r="E274">
        <v>217.89039743016474</v>
      </c>
      <c r="F274">
        <v>241.01639206055552</v>
      </c>
      <c r="G274">
        <v>157.31886883731931</v>
      </c>
      <c r="H274">
        <v>210.8604126580758</v>
      </c>
      <c r="I274" s="3">
        <f>SUMPRODUCT(C274:H274/SUM(C274:H274),對照表!$D$4:$I$4)</f>
        <v>0.42815620613549055</v>
      </c>
      <c r="J274">
        <f>SUM(表格1_3[[#This Row],[step1]:[step3]])</f>
        <v>620.84329935314599</v>
      </c>
      <c r="K274">
        <f>SUM(表格1_3[[#This Row],[step4]:[step6]])</f>
        <v>609.19567355595063</v>
      </c>
    </row>
    <row r="275" spans="1:11" x14ac:dyDescent="0.4">
      <c r="A275">
        <v>8</v>
      </c>
      <c r="B275">
        <v>24</v>
      </c>
      <c r="C275">
        <v>202.16530224861344</v>
      </c>
      <c r="D275">
        <v>225.01278686395381</v>
      </c>
      <c r="E275">
        <v>154.69552231952548</v>
      </c>
      <c r="F275">
        <v>193.87200659839436</v>
      </c>
      <c r="G275">
        <v>227.42135620792396</v>
      </c>
      <c r="H275">
        <v>199.89672687661368</v>
      </c>
      <c r="I275" s="3">
        <f>SUMPRODUCT(C275:H275/SUM(C275:H275),對照表!$D$4:$I$4)</f>
        <v>0.41289638673791784</v>
      </c>
      <c r="J275">
        <f>SUM(表格1_3[[#This Row],[step1]:[step3]])</f>
        <v>581.87361143209273</v>
      </c>
      <c r="K275">
        <f>SUM(表格1_3[[#This Row],[step4]:[step6]])</f>
        <v>621.19008968293201</v>
      </c>
    </row>
    <row r="276" spans="1:11" x14ac:dyDescent="0.4">
      <c r="A276">
        <v>8</v>
      </c>
      <c r="B276">
        <v>24</v>
      </c>
      <c r="C276">
        <v>193.25648332160199</v>
      </c>
      <c r="D276">
        <v>220.25299181696028</v>
      </c>
      <c r="E276">
        <v>218.39366632339079</v>
      </c>
      <c r="F276">
        <v>181.4257535035722</v>
      </c>
      <c r="G276">
        <v>186.07531779271085</v>
      </c>
      <c r="H276">
        <v>181.34790075710043</v>
      </c>
      <c r="I276" s="3">
        <f>SUMPRODUCT(C276:H276/SUM(C276:H276),對照表!$D$4:$I$4)</f>
        <v>0.43446841453843177</v>
      </c>
      <c r="J276">
        <f>SUM(表格1_3[[#This Row],[step1]:[step3]])</f>
        <v>631.90314146195306</v>
      </c>
      <c r="K276">
        <f>SUM(表格1_3[[#This Row],[step4]:[step6]])</f>
        <v>548.84897205338348</v>
      </c>
    </row>
    <row r="277" spans="1:11" x14ac:dyDescent="0.4">
      <c r="A277">
        <v>8</v>
      </c>
      <c r="B277">
        <v>24</v>
      </c>
      <c r="C277">
        <v>224.45403879391961</v>
      </c>
      <c r="D277">
        <v>248.61067282035947</v>
      </c>
      <c r="E277">
        <v>176.39915818581358</v>
      </c>
      <c r="F277">
        <v>196.099222698831</v>
      </c>
      <c r="G277">
        <v>244.27201929502189</v>
      </c>
      <c r="H277">
        <v>216.51278580538929</v>
      </c>
      <c r="I277" s="3">
        <f>SUMPRODUCT(C277:H277/SUM(C277:H277),對照表!$D$4:$I$4)</f>
        <v>0.41959452698941047</v>
      </c>
      <c r="J277">
        <f>SUM(表格1_3[[#This Row],[step1]:[step3]])</f>
        <v>649.46386980009265</v>
      </c>
      <c r="K277">
        <f>SUM(表格1_3[[#This Row],[step4]:[step6]])</f>
        <v>656.88402779924218</v>
      </c>
    </row>
    <row r="278" spans="1:11" x14ac:dyDescent="0.4">
      <c r="A278">
        <v>8</v>
      </c>
      <c r="B278">
        <v>24</v>
      </c>
      <c r="C278">
        <v>204.62232492282055</v>
      </c>
      <c r="D278">
        <v>221.89767656091135</v>
      </c>
      <c r="E278">
        <v>204.35716174251866</v>
      </c>
      <c r="F278">
        <v>213.50467755401041</v>
      </c>
      <c r="G278">
        <v>227.18434188864194</v>
      </c>
      <c r="H278">
        <v>263.63261491060257</v>
      </c>
      <c r="I278" s="3">
        <f>SUMPRODUCT(C278:H278/SUM(C278:H278),對照表!$D$4:$I$4)</f>
        <v>0.39439844730081042</v>
      </c>
      <c r="J278">
        <f>SUM(表格1_3[[#This Row],[step1]:[step3]])</f>
        <v>630.87716322625056</v>
      </c>
      <c r="K278">
        <f>SUM(表格1_3[[#This Row],[step4]:[step6]])</f>
        <v>704.32163435325492</v>
      </c>
    </row>
    <row r="279" spans="1:11" x14ac:dyDescent="0.4">
      <c r="A279">
        <v>8</v>
      </c>
      <c r="B279">
        <v>24</v>
      </c>
      <c r="C279">
        <v>225.74870450189337</v>
      </c>
      <c r="D279">
        <v>203.06656602333533</v>
      </c>
      <c r="E279">
        <v>197.1870693116216</v>
      </c>
      <c r="F279">
        <v>219.12285370053723</v>
      </c>
      <c r="G279">
        <v>182.45616552594583</v>
      </c>
      <c r="H279">
        <v>181.29346749919932</v>
      </c>
      <c r="I279" s="3">
        <f>SUMPRODUCT(C279:H279/SUM(C279:H279),對照表!$D$4:$I$4)</f>
        <v>0.43960124358901148</v>
      </c>
      <c r="J279">
        <f>SUM(表格1_3[[#This Row],[step1]:[step3]])</f>
        <v>626.0023398368503</v>
      </c>
      <c r="K279">
        <f>SUM(表格1_3[[#This Row],[step4]:[step6]])</f>
        <v>582.87248672568239</v>
      </c>
    </row>
    <row r="280" spans="1:11" x14ac:dyDescent="0.4">
      <c r="A280">
        <v>8</v>
      </c>
      <c r="B280">
        <v>24</v>
      </c>
      <c r="C280">
        <v>208.6823092715349</v>
      </c>
      <c r="D280">
        <v>196.63896232959814</v>
      </c>
      <c r="E280">
        <v>179.01559254387394</v>
      </c>
      <c r="F280">
        <v>186.1920514376834</v>
      </c>
      <c r="G280">
        <v>228.99269020417705</v>
      </c>
      <c r="H280">
        <v>193.7757365842117</v>
      </c>
      <c r="I280" s="3">
        <f>SUMPRODUCT(C280:H280/SUM(C280:H280),對照表!$D$4:$I$4)</f>
        <v>0.41248507197045842</v>
      </c>
      <c r="J280">
        <f>SUM(表格1_3[[#This Row],[step1]:[step3]])</f>
        <v>584.33686414500698</v>
      </c>
      <c r="K280">
        <f>SUM(表格1_3[[#This Row],[step4]:[step6]])</f>
        <v>608.96047822607215</v>
      </c>
    </row>
    <row r="281" spans="1:11" x14ac:dyDescent="0.4">
      <c r="A281">
        <v>8</v>
      </c>
      <c r="B281">
        <v>24</v>
      </c>
      <c r="C281">
        <v>214.9390416481765</v>
      </c>
      <c r="D281">
        <v>177.88372638751753</v>
      </c>
      <c r="E281">
        <v>201.67497091752011</v>
      </c>
      <c r="F281">
        <v>156.2114680884406</v>
      </c>
      <c r="G281">
        <v>207.23302946425974</v>
      </c>
      <c r="H281">
        <v>213.01482370763551</v>
      </c>
      <c r="I281" s="3">
        <f>SUMPRODUCT(C281:H281/SUM(C281:H281),對照表!$D$4:$I$4)</f>
        <v>0.41695994286130617</v>
      </c>
      <c r="J281">
        <f>SUM(表格1_3[[#This Row],[step1]:[step3]])</f>
        <v>594.49773895321414</v>
      </c>
      <c r="K281">
        <f>SUM(表格1_3[[#This Row],[step4]:[step6]])</f>
        <v>576.45932126033586</v>
      </c>
    </row>
    <row r="282" spans="1:11" x14ac:dyDescent="0.4">
      <c r="A282">
        <v>8</v>
      </c>
      <c r="B282">
        <v>24</v>
      </c>
      <c r="C282">
        <v>195.98221620544791</v>
      </c>
      <c r="D282">
        <v>180.08643160574138</v>
      </c>
      <c r="E282">
        <v>236.75449988804758</v>
      </c>
      <c r="F282">
        <v>230.16157279489562</v>
      </c>
      <c r="G282">
        <v>238.4074155590497</v>
      </c>
      <c r="H282">
        <v>184.28520484594628</v>
      </c>
      <c r="I282" s="3">
        <f>SUMPRODUCT(C282:H282/SUM(C282:H282),對照表!$D$4:$I$4)</f>
        <v>0.40054812286704716</v>
      </c>
      <c r="J282">
        <f>SUM(表格1_3[[#This Row],[step1]:[step3]])</f>
        <v>612.82314769923687</v>
      </c>
      <c r="K282">
        <f>SUM(表格1_3[[#This Row],[step4]:[step6]])</f>
        <v>652.8541931998916</v>
      </c>
    </row>
    <row r="283" spans="1:11" x14ac:dyDescent="0.4">
      <c r="A283">
        <v>8</v>
      </c>
      <c r="B283">
        <v>24</v>
      </c>
      <c r="C283">
        <v>193.49083736888133</v>
      </c>
      <c r="D283">
        <v>221.23279045918025</v>
      </c>
      <c r="E283">
        <v>183.84812442964176</v>
      </c>
      <c r="F283">
        <v>186.59509401477408</v>
      </c>
      <c r="G283">
        <v>214.84215772507014</v>
      </c>
      <c r="H283">
        <v>227.35100679274183</v>
      </c>
      <c r="I283" s="3">
        <f>SUMPRODUCT(C283:H283/SUM(C283:H283),對照表!$D$4:$I$4)</f>
        <v>0.40573936054110921</v>
      </c>
      <c r="J283">
        <f>SUM(表格1_3[[#This Row],[step1]:[step3]])</f>
        <v>598.57175225770334</v>
      </c>
      <c r="K283">
        <f>SUM(表格1_3[[#This Row],[step4]:[step6]])</f>
        <v>628.78825853258604</v>
      </c>
    </row>
    <row r="284" spans="1:11" x14ac:dyDescent="0.4">
      <c r="A284">
        <v>8</v>
      </c>
      <c r="B284">
        <v>24</v>
      </c>
      <c r="C284">
        <v>237.42916305782273</v>
      </c>
      <c r="D284">
        <v>171.25014488119632</v>
      </c>
      <c r="E284">
        <v>187.46361598023213</v>
      </c>
      <c r="F284">
        <v>210.82144081010483</v>
      </c>
      <c r="G284">
        <v>186.42990703956457</v>
      </c>
      <c r="H284">
        <v>219.86841198231559</v>
      </c>
      <c r="I284" s="3">
        <f>SUMPRODUCT(C284:H284/SUM(C284:H284),對照表!$D$4:$I$4)</f>
        <v>0.42225310872282923</v>
      </c>
      <c r="J284">
        <f>SUM(表格1_3[[#This Row],[step1]:[step3]])</f>
        <v>596.14292391925119</v>
      </c>
      <c r="K284">
        <f>SUM(表格1_3[[#This Row],[step4]:[step6]])</f>
        <v>617.11975983198499</v>
      </c>
    </row>
    <row r="285" spans="1:11" x14ac:dyDescent="0.4">
      <c r="A285">
        <v>8</v>
      </c>
      <c r="B285">
        <v>24</v>
      </c>
      <c r="C285">
        <v>198.54908310226165</v>
      </c>
      <c r="D285">
        <v>208.9098193711834</v>
      </c>
      <c r="E285">
        <v>192.83713805198204</v>
      </c>
      <c r="F285">
        <v>182.87935341068078</v>
      </c>
      <c r="G285">
        <v>180.81420926610008</v>
      </c>
      <c r="H285">
        <v>214.5216745295329</v>
      </c>
      <c r="I285" s="3">
        <f>SUMPRODUCT(C285:H285/SUM(C285:H285),對照表!$D$4:$I$4)</f>
        <v>0.42203232536441154</v>
      </c>
      <c r="J285">
        <f>SUM(表格1_3[[#This Row],[step1]:[step3]])</f>
        <v>600.29604052542709</v>
      </c>
      <c r="K285">
        <f>SUM(表格1_3[[#This Row],[step4]:[step6]])</f>
        <v>578.21523720631376</v>
      </c>
    </row>
    <row r="286" spans="1:11" x14ac:dyDescent="0.4">
      <c r="A286">
        <v>8</v>
      </c>
      <c r="B286">
        <v>24</v>
      </c>
      <c r="C286">
        <v>168.514202919323</v>
      </c>
      <c r="D286">
        <v>202.02223873202456</v>
      </c>
      <c r="E286">
        <v>210.12997472571442</v>
      </c>
      <c r="F286">
        <v>226.82272679521702</v>
      </c>
      <c r="G286">
        <v>188.99568254273618</v>
      </c>
      <c r="H286">
        <v>193.77894255303545</v>
      </c>
      <c r="I286" s="3">
        <f>SUMPRODUCT(C286:H286/SUM(C286:H286),對照表!$D$4:$I$4)</f>
        <v>0.40478553063164391</v>
      </c>
      <c r="J286">
        <f>SUM(表格1_3[[#This Row],[step1]:[step3]])</f>
        <v>580.66641637706198</v>
      </c>
      <c r="K286">
        <f>SUM(表格1_3[[#This Row],[step4]:[step6]])</f>
        <v>609.59735189098865</v>
      </c>
    </row>
    <row r="287" spans="1:11" x14ac:dyDescent="0.4">
      <c r="A287">
        <v>8</v>
      </c>
      <c r="B287">
        <v>24</v>
      </c>
      <c r="C287">
        <v>237.0908310287632</v>
      </c>
      <c r="D287">
        <v>201.1963948054472</v>
      </c>
      <c r="E287">
        <v>212.98647021030774</v>
      </c>
      <c r="F287">
        <v>191.6477008810034</v>
      </c>
      <c r="G287">
        <v>204.09900167142041</v>
      </c>
      <c r="H287">
        <v>226.66192813194357</v>
      </c>
      <c r="I287" s="3">
        <f>SUMPRODUCT(C287:H287/SUM(C287:H287),對照表!$D$4:$I$4)</f>
        <v>0.4258465993253171</v>
      </c>
      <c r="J287">
        <f>SUM(表格1_3[[#This Row],[step1]:[step3]])</f>
        <v>651.27369604451815</v>
      </c>
      <c r="K287">
        <f>SUM(表格1_3[[#This Row],[step4]:[step6]])</f>
        <v>622.40863068436738</v>
      </c>
    </row>
    <row r="288" spans="1:11" x14ac:dyDescent="0.4">
      <c r="A288">
        <v>8</v>
      </c>
      <c r="B288">
        <v>24</v>
      </c>
      <c r="C288">
        <v>216.84420567471534</v>
      </c>
      <c r="D288">
        <v>222.58188942505512</v>
      </c>
      <c r="E288">
        <v>218.70180312835146</v>
      </c>
      <c r="F288">
        <v>214.42226675862912</v>
      </c>
      <c r="G288">
        <v>178.03815858787857</v>
      </c>
      <c r="H288">
        <v>179.65483089501504</v>
      </c>
      <c r="I288" s="3">
        <f>SUMPRODUCT(C288:H288/SUM(C288:H288),對照表!$D$4:$I$4)</f>
        <v>0.4444138453532277</v>
      </c>
      <c r="J288">
        <f>SUM(表格1_3[[#This Row],[step1]:[step3]])</f>
        <v>658.12789822812192</v>
      </c>
      <c r="K288">
        <f>SUM(表格1_3[[#This Row],[step4]:[step6]])</f>
        <v>572.11525624152273</v>
      </c>
    </row>
    <row r="289" spans="1:11" x14ac:dyDescent="0.4">
      <c r="A289">
        <v>8</v>
      </c>
      <c r="B289">
        <v>24</v>
      </c>
      <c r="C289">
        <v>173.45298652362544</v>
      </c>
      <c r="D289">
        <v>206.30943759460934</v>
      </c>
      <c r="E289">
        <v>201.20098775369115</v>
      </c>
      <c r="F289">
        <v>186.65821294707712</v>
      </c>
      <c r="G289">
        <v>201.99147507373709</v>
      </c>
      <c r="H289">
        <v>199.1146296451916</v>
      </c>
      <c r="I289" s="3">
        <f>SUMPRODUCT(C289:H289/SUM(C289:H289),對照表!$D$4:$I$4)</f>
        <v>0.40680998646380306</v>
      </c>
      <c r="J289">
        <f>SUM(表格1_3[[#This Row],[step1]:[step3]])</f>
        <v>580.96341187192593</v>
      </c>
      <c r="K289">
        <f>SUM(表格1_3[[#This Row],[step4]:[step6]])</f>
        <v>587.76431766600581</v>
      </c>
    </row>
    <row r="290" spans="1:11" x14ac:dyDescent="0.4">
      <c r="A290">
        <v>8</v>
      </c>
      <c r="B290">
        <v>24</v>
      </c>
      <c r="C290">
        <v>171.09453033772297</v>
      </c>
      <c r="D290">
        <v>164.60692273103632</v>
      </c>
      <c r="E290">
        <v>196.36243046552408</v>
      </c>
      <c r="F290">
        <v>195.40123098995537</v>
      </c>
      <c r="G290">
        <v>201.50000687426655</v>
      </c>
      <c r="H290">
        <v>230.17585186171345</v>
      </c>
      <c r="I290" s="3">
        <f>SUMPRODUCT(C290:H290/SUM(C290:H290),對照表!$D$4:$I$4)</f>
        <v>0.38095560035657483</v>
      </c>
      <c r="J290">
        <f>SUM(表格1_3[[#This Row],[step1]:[step3]])</f>
        <v>532.06388353428338</v>
      </c>
      <c r="K290">
        <f>SUM(表格1_3[[#This Row],[step4]:[step6]])</f>
        <v>627.07708972593537</v>
      </c>
    </row>
    <row r="291" spans="1:11" x14ac:dyDescent="0.4">
      <c r="A291">
        <v>8</v>
      </c>
      <c r="B291">
        <v>24</v>
      </c>
      <c r="C291">
        <v>164.75962689146399</v>
      </c>
      <c r="D291">
        <v>195.71175521850819</v>
      </c>
      <c r="E291">
        <v>215.71270331623964</v>
      </c>
      <c r="F291">
        <v>242.20128175802529</v>
      </c>
      <c r="G291">
        <v>204.15370777773205</v>
      </c>
      <c r="H291">
        <v>193.05046003428288</v>
      </c>
      <c r="I291" s="3">
        <f>SUMPRODUCT(C291:H291/SUM(C291:H291),對照表!$D$4:$I$4)</f>
        <v>0.3948290945137588</v>
      </c>
      <c r="J291">
        <f>SUM(表格1_3[[#This Row],[step1]:[step3]])</f>
        <v>576.18408542621182</v>
      </c>
      <c r="K291">
        <f>SUM(表格1_3[[#This Row],[step4]:[step6]])</f>
        <v>639.40544957004022</v>
      </c>
    </row>
    <row r="292" spans="1:11" x14ac:dyDescent="0.4">
      <c r="A292">
        <v>8</v>
      </c>
      <c r="B292">
        <v>24</v>
      </c>
      <c r="C292">
        <v>187.94050952710677</v>
      </c>
      <c r="D292">
        <v>188.86728462821338</v>
      </c>
      <c r="E292">
        <v>247.13583621196449</v>
      </c>
      <c r="F292">
        <v>183.50444911920931</v>
      </c>
      <c r="G292">
        <v>195.25186922255671</v>
      </c>
      <c r="H292">
        <v>193.10894054360688</v>
      </c>
      <c r="I292" s="3">
        <f>SUMPRODUCT(C292:H292/SUM(C292:H292),對照表!$D$4:$I$4)</f>
        <v>0.41732003154444886</v>
      </c>
      <c r="J292">
        <f>SUM(表格1_3[[#This Row],[step1]:[step3]])</f>
        <v>623.94363036728464</v>
      </c>
      <c r="K292">
        <f>SUM(表格1_3[[#This Row],[step4]:[step6]])</f>
        <v>571.8652588853729</v>
      </c>
    </row>
    <row r="293" spans="1:11" x14ac:dyDescent="0.4">
      <c r="A293">
        <v>8</v>
      </c>
      <c r="B293">
        <v>24</v>
      </c>
      <c r="C293">
        <v>158.26874510385096</v>
      </c>
      <c r="D293">
        <v>189.90479070926085</v>
      </c>
      <c r="E293">
        <v>209.30695023271255</v>
      </c>
      <c r="F293">
        <v>195.14636783715105</v>
      </c>
      <c r="G293">
        <v>202.06530330615351</v>
      </c>
      <c r="H293">
        <v>181.85708136588801</v>
      </c>
      <c r="I293" s="3">
        <f>SUMPRODUCT(C293:H293/SUM(C293:H293),對照表!$D$4:$I$4)</f>
        <v>0.39957565392311611</v>
      </c>
      <c r="J293">
        <f>SUM(表格1_3[[#This Row],[step1]:[step3]])</f>
        <v>557.48048604582436</v>
      </c>
      <c r="K293">
        <f>SUM(表格1_3[[#This Row],[step4]:[step6]])</f>
        <v>579.06875250919256</v>
      </c>
    </row>
    <row r="294" spans="1:11" x14ac:dyDescent="0.4">
      <c r="A294">
        <v>8</v>
      </c>
      <c r="B294">
        <v>24</v>
      </c>
      <c r="C294">
        <v>207.14001089363592</v>
      </c>
      <c r="D294">
        <v>157.27412169799209</v>
      </c>
      <c r="E294">
        <v>198.4539499564562</v>
      </c>
      <c r="F294">
        <v>193.43112904170994</v>
      </c>
      <c r="G294">
        <v>192.26647560135461</v>
      </c>
      <c r="H294">
        <v>198.10843291925266</v>
      </c>
      <c r="I294" s="3">
        <f>SUMPRODUCT(C294:H294/SUM(C294:H294),對照表!$D$4:$I$4)</f>
        <v>0.41221856420748043</v>
      </c>
      <c r="J294">
        <f>SUM(表格1_3[[#This Row],[step1]:[step3]])</f>
        <v>562.8680825480842</v>
      </c>
      <c r="K294">
        <f>SUM(表格1_3[[#This Row],[step4]:[step6]])</f>
        <v>583.80603756231721</v>
      </c>
    </row>
    <row r="295" spans="1:11" x14ac:dyDescent="0.4">
      <c r="A295">
        <v>8</v>
      </c>
      <c r="B295">
        <v>24</v>
      </c>
      <c r="C295">
        <v>181.54785316728521</v>
      </c>
      <c r="D295">
        <v>215.28096618130803</v>
      </c>
      <c r="E295">
        <v>200.48428319132654</v>
      </c>
      <c r="F295">
        <v>226.71031325007789</v>
      </c>
      <c r="G295">
        <v>221.83369360864162</v>
      </c>
      <c r="H295">
        <v>185.22625901387073</v>
      </c>
      <c r="I295" s="3">
        <f>SUMPRODUCT(C295:H295/SUM(C295:H295),對照表!$D$4:$I$4)</f>
        <v>0.406088093250833</v>
      </c>
      <c r="J295">
        <f>SUM(表格1_3[[#This Row],[step1]:[step3]])</f>
        <v>597.31310253991978</v>
      </c>
      <c r="K295">
        <f>SUM(表格1_3[[#This Row],[step4]:[step6]])</f>
        <v>633.77026587259024</v>
      </c>
    </row>
    <row r="296" spans="1:11" x14ac:dyDescent="0.4">
      <c r="A296">
        <v>8</v>
      </c>
      <c r="B296">
        <v>24</v>
      </c>
      <c r="C296">
        <v>225.09996193111874</v>
      </c>
      <c r="D296">
        <v>213.12278072873596</v>
      </c>
      <c r="E296">
        <v>211.66727088275366</v>
      </c>
      <c r="F296">
        <v>202.79283085546922</v>
      </c>
      <c r="G296">
        <v>187.40772753080819</v>
      </c>
      <c r="H296">
        <v>198.81433723203372</v>
      </c>
      <c r="I296" s="3">
        <f>SUMPRODUCT(C296:H296/SUM(C296:H296),對照表!$D$4:$I$4)</f>
        <v>0.43705847529463909</v>
      </c>
      <c r="J296">
        <f>SUM(表格1_3[[#This Row],[step1]:[step3]])</f>
        <v>649.89001354260836</v>
      </c>
      <c r="K296">
        <f>SUM(表格1_3[[#This Row],[step4]:[step6]])</f>
        <v>589.01489561831113</v>
      </c>
    </row>
    <row r="297" spans="1:11" x14ac:dyDescent="0.4">
      <c r="A297">
        <v>8</v>
      </c>
      <c r="B297">
        <v>24</v>
      </c>
      <c r="C297">
        <v>193.51020960602909</v>
      </c>
      <c r="D297">
        <v>231.46988092339598</v>
      </c>
      <c r="E297">
        <v>194.58025286003249</v>
      </c>
      <c r="F297">
        <v>186.96816874144133</v>
      </c>
      <c r="G297">
        <v>196.42152488377178</v>
      </c>
      <c r="H297">
        <v>223.02440407220274</v>
      </c>
      <c r="I297" s="3">
        <f>SUMPRODUCT(C297:H297/SUM(C297:H297),對照表!$D$4:$I$4)</f>
        <v>0.41692940063318384</v>
      </c>
      <c r="J297">
        <f>SUM(表格1_3[[#This Row],[step1]:[step3]])</f>
        <v>619.56034338945756</v>
      </c>
      <c r="K297">
        <f>SUM(表格1_3[[#This Row],[step4]:[step6]])</f>
        <v>606.41409769741585</v>
      </c>
    </row>
    <row r="298" spans="1:11" x14ac:dyDescent="0.4">
      <c r="A298">
        <v>8</v>
      </c>
      <c r="B298">
        <v>24</v>
      </c>
      <c r="C298">
        <v>194.56438217748655</v>
      </c>
      <c r="D298">
        <v>202.60602064372506</v>
      </c>
      <c r="E298">
        <v>204.8772562877275</v>
      </c>
      <c r="F298">
        <v>196.25504187861225</v>
      </c>
      <c r="G298">
        <v>237.0908310287632</v>
      </c>
      <c r="H298">
        <v>247.13583621196449</v>
      </c>
      <c r="I298" s="3">
        <f>SUMPRODUCT(C298:H298/SUM(C298:H298),對照表!$D$4:$I$4)</f>
        <v>0.38831179902084995</v>
      </c>
      <c r="J298">
        <f>SUM(表格1_3[[#This Row],[step1]:[step3]])</f>
        <v>602.04765910893911</v>
      </c>
      <c r="K298">
        <f>SUM(表格1_3[[#This Row],[step4]:[step6]])</f>
        <v>680.48170911933994</v>
      </c>
    </row>
    <row r="299" spans="1:11" x14ac:dyDescent="0.4">
      <c r="A299">
        <v>8</v>
      </c>
      <c r="B299">
        <v>24</v>
      </c>
      <c r="C299">
        <v>186.3971424929332</v>
      </c>
      <c r="D299">
        <v>181.33134795352817</v>
      </c>
      <c r="E299">
        <v>214.76369106967468</v>
      </c>
      <c r="F299">
        <v>230.54883563891053</v>
      </c>
      <c r="G299">
        <v>220.92615432047751</v>
      </c>
      <c r="H299">
        <v>202.78510015050415</v>
      </c>
      <c r="I299" s="3">
        <f>SUMPRODUCT(C299:H299/SUM(C299:H299),對照表!$D$4:$I$4)</f>
        <v>0.39410860128181741</v>
      </c>
      <c r="J299">
        <f>SUM(表格1_3[[#This Row],[step1]:[step3]])</f>
        <v>582.49218151613604</v>
      </c>
      <c r="K299">
        <f>SUM(表格1_3[[#This Row],[step4]:[step6]])</f>
        <v>654.26009010989219</v>
      </c>
    </row>
    <row r="300" spans="1:11" x14ac:dyDescent="0.4">
      <c r="A300">
        <v>8</v>
      </c>
      <c r="B300">
        <v>24</v>
      </c>
      <c r="C300">
        <v>199.99770352587802</v>
      </c>
      <c r="D300">
        <v>216.36049091757741</v>
      </c>
      <c r="E300">
        <v>180.62917256902438</v>
      </c>
      <c r="F300">
        <v>223.97955540800467</v>
      </c>
      <c r="G300">
        <v>228.85344656533562</v>
      </c>
      <c r="H300">
        <v>204.59717739431653</v>
      </c>
      <c r="I300" s="3">
        <f>SUMPRODUCT(C300:H300/SUM(C300:H300),對照表!$D$4:$I$4)</f>
        <v>0.40542923551904458</v>
      </c>
      <c r="J300">
        <f>SUM(表格1_3[[#This Row],[step1]:[step3]])</f>
        <v>596.98736701247981</v>
      </c>
      <c r="K300">
        <f>SUM(表格1_3[[#This Row],[step4]:[step6]])</f>
        <v>657.43017936765682</v>
      </c>
    </row>
    <row r="301" spans="1:11" x14ac:dyDescent="0.4">
      <c r="A301">
        <v>8</v>
      </c>
      <c r="B301">
        <v>24</v>
      </c>
      <c r="C301">
        <v>205.49914602743229</v>
      </c>
      <c r="D301">
        <v>224.0267127082916</v>
      </c>
      <c r="E301">
        <v>197.75927790324204</v>
      </c>
      <c r="F301">
        <v>223.2725142268464</v>
      </c>
      <c r="G301">
        <v>210.80550191545626</v>
      </c>
      <c r="H301">
        <v>234.36434781178832</v>
      </c>
      <c r="I301" s="3">
        <f>SUMPRODUCT(C301:H301/SUM(C301:H301),對照表!$D$4:$I$4)</f>
        <v>0.40766052107809531</v>
      </c>
      <c r="J301">
        <f>SUM(表格1_3[[#This Row],[step1]:[step3]])</f>
        <v>627.28513663896592</v>
      </c>
      <c r="K301">
        <f>SUM(表格1_3[[#This Row],[step4]:[step6]])</f>
        <v>668.44236395409098</v>
      </c>
    </row>
    <row r="302" spans="1:11" x14ac:dyDescent="0.4">
      <c r="A302">
        <v>8</v>
      </c>
      <c r="B302">
        <v>24</v>
      </c>
      <c r="C302">
        <v>196.97834027756471</v>
      </c>
      <c r="D302">
        <v>197.4726506479783</v>
      </c>
      <c r="E302">
        <v>162.78020262252539</v>
      </c>
      <c r="F302">
        <v>253.20107447914779</v>
      </c>
      <c r="G302">
        <v>220.34262251982</v>
      </c>
      <c r="H302">
        <v>232.79310476500541</v>
      </c>
      <c r="I302" s="3">
        <f>SUMPRODUCT(C302:H302/SUM(C302:H302),對照表!$D$4:$I$4)</f>
        <v>0.3876112722162191</v>
      </c>
      <c r="J302">
        <f>SUM(表格1_3[[#This Row],[step1]:[step3]])</f>
        <v>557.2311935480684</v>
      </c>
      <c r="K302">
        <f>SUM(表格1_3[[#This Row],[step4]:[step6]])</f>
        <v>706.3368017639732</v>
      </c>
    </row>
    <row r="303" spans="1:11" x14ac:dyDescent="0.4">
      <c r="A303">
        <v>8</v>
      </c>
      <c r="B303">
        <v>24</v>
      </c>
      <c r="C303">
        <v>201.70875864569098</v>
      </c>
      <c r="D303">
        <v>162.78893377166241</v>
      </c>
      <c r="E303">
        <v>198.14685907040257</v>
      </c>
      <c r="F303">
        <v>222.05997589044273</v>
      </c>
      <c r="G303">
        <v>208.45257090986706</v>
      </c>
      <c r="H303">
        <v>198.43093974050134</v>
      </c>
      <c r="I303" s="3">
        <f>SUMPRODUCT(C303:H303/SUM(C303:H303),對照表!$D$4:$I$4)</f>
        <v>0.40147170600480703</v>
      </c>
      <c r="J303">
        <f>SUM(表格1_3[[#This Row],[step1]:[step3]])</f>
        <v>562.64455148775596</v>
      </c>
      <c r="K303">
        <f>SUM(表格1_3[[#This Row],[step4]:[step6]])</f>
        <v>628.94348654081114</v>
      </c>
    </row>
    <row r="304" spans="1:11" x14ac:dyDescent="0.4">
      <c r="A304">
        <v>8</v>
      </c>
      <c r="B304">
        <v>24</v>
      </c>
      <c r="C304">
        <v>189.91695520089706</v>
      </c>
      <c r="D304">
        <v>235.21145117701963</v>
      </c>
      <c r="E304">
        <v>183.55383468151558</v>
      </c>
      <c r="F304">
        <v>184.34345798159484</v>
      </c>
      <c r="G304">
        <v>192.74573383445386</v>
      </c>
      <c r="H304">
        <v>208.88617250893731</v>
      </c>
      <c r="I304" s="3">
        <f>SUMPRODUCT(C304:H304/SUM(C304:H304),對照表!$D$4:$I$4)</f>
        <v>0.42203583951368223</v>
      </c>
      <c r="J304">
        <f>SUM(表格1_3[[#This Row],[step1]:[step3]])</f>
        <v>608.68224105943227</v>
      </c>
      <c r="K304">
        <f>SUM(表格1_3[[#This Row],[step4]:[step6]])</f>
        <v>585.975364324986</v>
      </c>
    </row>
    <row r="305" spans="1:11" x14ac:dyDescent="0.4">
      <c r="A305">
        <v>8</v>
      </c>
      <c r="B305">
        <v>24</v>
      </c>
      <c r="C305">
        <v>184.77428562182467</v>
      </c>
      <c r="D305">
        <v>199.05030563240871</v>
      </c>
      <c r="E305">
        <v>190.10933606768958</v>
      </c>
      <c r="F305">
        <v>199.48358890833333</v>
      </c>
      <c r="G305">
        <v>159.46054696105421</v>
      </c>
      <c r="H305">
        <v>200.16141257219715</v>
      </c>
      <c r="I305" s="3">
        <f>SUMPRODUCT(C305:H305/SUM(C305:H305),對照表!$D$4:$I$4)</f>
        <v>0.42274571217767126</v>
      </c>
      <c r="J305">
        <f>SUM(表格1_3[[#This Row],[step1]:[step3]])</f>
        <v>573.93392732192297</v>
      </c>
      <c r="K305">
        <f>SUM(表格1_3[[#This Row],[step4]:[step6]])</f>
        <v>559.10554844158469</v>
      </c>
    </row>
    <row r="306" spans="1:11" x14ac:dyDescent="0.4">
      <c r="A306">
        <v>8</v>
      </c>
      <c r="B306">
        <v>24</v>
      </c>
      <c r="C306">
        <v>198.65030986256897</v>
      </c>
      <c r="D306">
        <v>223.38128979317844</v>
      </c>
      <c r="E306">
        <v>201.49386778502958</v>
      </c>
      <c r="F306">
        <v>162.64978108229116</v>
      </c>
      <c r="G306">
        <v>199.54479790176265</v>
      </c>
      <c r="H306">
        <v>213.07917045778595</v>
      </c>
      <c r="I306" s="3">
        <f>SUMPRODUCT(C306:H306/SUM(C306:H306),對照表!$D$4:$I$4)</f>
        <v>0.4234200767085109</v>
      </c>
      <c r="J306">
        <f>SUM(表格1_3[[#This Row],[step1]:[step3]])</f>
        <v>623.52546744077699</v>
      </c>
      <c r="K306">
        <f>SUM(表格1_3[[#This Row],[step4]:[step6]])</f>
        <v>575.27374944183975</v>
      </c>
    </row>
    <row r="307" spans="1:11" x14ac:dyDescent="0.4">
      <c r="A307">
        <v>8</v>
      </c>
      <c r="B307">
        <v>24</v>
      </c>
      <c r="C307">
        <v>158.80662027047947</v>
      </c>
      <c r="D307">
        <v>216.54289008001797</v>
      </c>
      <c r="E307">
        <v>163.05341483093798</v>
      </c>
      <c r="F307">
        <v>244.4149918621406</v>
      </c>
      <c r="G307">
        <v>202.78819243249018</v>
      </c>
      <c r="H307">
        <v>215.70438143971842</v>
      </c>
      <c r="I307" s="3">
        <f>SUMPRODUCT(C307:H307/SUM(C307:H307),對照表!$D$4:$I$4)</f>
        <v>0.38611520228870949</v>
      </c>
      <c r="J307">
        <f>SUM(表格1_3[[#This Row],[step1]:[step3]])</f>
        <v>538.40292518143542</v>
      </c>
      <c r="K307">
        <f>SUM(表格1_3[[#This Row],[step4]:[step6]])</f>
        <v>662.90756573434919</v>
      </c>
    </row>
    <row r="308" spans="1:11" x14ac:dyDescent="0.4">
      <c r="A308">
        <v>8</v>
      </c>
      <c r="B308">
        <v>24</v>
      </c>
      <c r="C308">
        <v>175.02395672199782</v>
      </c>
      <c r="D308">
        <v>182.27563082764391</v>
      </c>
      <c r="E308">
        <v>172.98418747959659</v>
      </c>
      <c r="F308">
        <v>203.83843143936247</v>
      </c>
      <c r="G308">
        <v>180.02608663227875</v>
      </c>
      <c r="H308">
        <v>229.22215571743436</v>
      </c>
      <c r="I308" s="3">
        <f>SUMPRODUCT(C308:H308/SUM(C308:H308),對照表!$D$4:$I$4)</f>
        <v>0.39285813439258005</v>
      </c>
      <c r="J308">
        <f>SUM(表格1_3[[#This Row],[step1]:[step3]])</f>
        <v>530.28377502923831</v>
      </c>
      <c r="K308">
        <f>SUM(表格1_3[[#This Row],[step4]:[step6]])</f>
        <v>613.08667378907558</v>
      </c>
    </row>
    <row r="309" spans="1:11" x14ac:dyDescent="0.4">
      <c r="A309">
        <v>8</v>
      </c>
      <c r="B309">
        <v>24</v>
      </c>
      <c r="C309">
        <v>205.10140125697944</v>
      </c>
      <c r="D309">
        <v>202.283832145622</v>
      </c>
      <c r="E309">
        <v>205.95823621551972</v>
      </c>
      <c r="F309">
        <v>216.89659256953746</v>
      </c>
      <c r="G309">
        <v>183.39021658466663</v>
      </c>
      <c r="H309">
        <v>182.14384504535701</v>
      </c>
      <c r="I309" s="3">
        <f>SUMPRODUCT(C309:H309/SUM(C309:H309),對照表!$D$4:$I$4)</f>
        <v>0.42986173674277595</v>
      </c>
      <c r="J309">
        <f>SUM(表格1_3[[#This Row],[step1]:[step3]])</f>
        <v>613.34346961812116</v>
      </c>
      <c r="K309">
        <f>SUM(表格1_3[[#This Row],[step4]:[step6]])</f>
        <v>582.4306541995611</v>
      </c>
    </row>
    <row r="310" spans="1:11" x14ac:dyDescent="0.4">
      <c r="A310">
        <v>8</v>
      </c>
      <c r="B310">
        <v>24</v>
      </c>
      <c r="C310">
        <v>158.00899341702461</v>
      </c>
      <c r="D310">
        <v>206.81968685967149</v>
      </c>
      <c r="E310">
        <v>204.80795279145241</v>
      </c>
      <c r="F310">
        <v>192.8012584859971</v>
      </c>
      <c r="G310">
        <v>194.80687620234676</v>
      </c>
      <c r="H310">
        <v>233.32079359097406</v>
      </c>
      <c r="I310" s="3">
        <f>SUMPRODUCT(C310:H310/SUM(C310:H310),對照表!$D$4:$I$4)</f>
        <v>0.3895023211104498</v>
      </c>
      <c r="J310">
        <f>SUM(表格1_3[[#This Row],[step1]:[step3]])</f>
        <v>569.63663306814851</v>
      </c>
      <c r="K310">
        <f>SUM(表格1_3[[#This Row],[step4]:[step6]])</f>
        <v>620.92892827931792</v>
      </c>
    </row>
    <row r="311" spans="1:11" x14ac:dyDescent="0.4">
      <c r="A311">
        <v>8</v>
      </c>
      <c r="B311">
        <v>24</v>
      </c>
      <c r="C311">
        <v>216.2006926984759</v>
      </c>
      <c r="D311">
        <v>212.79440766666085</v>
      </c>
      <c r="E311">
        <v>172.62948454590514</v>
      </c>
      <c r="F311">
        <v>184.84368006756995</v>
      </c>
      <c r="G311">
        <v>201.13354872155469</v>
      </c>
      <c r="H311">
        <v>185.22825990221463</v>
      </c>
      <c r="I311" s="3">
        <f>SUMPRODUCT(C311:H311/SUM(C311:H311),對照表!$D$4:$I$4)</f>
        <v>0.43341501226771112</v>
      </c>
      <c r="J311">
        <f>SUM(表格1_3[[#This Row],[step1]:[step3]])</f>
        <v>601.62458491104189</v>
      </c>
      <c r="K311">
        <f>SUM(表格1_3[[#This Row],[step4]:[step6]])</f>
        <v>571.20548869133927</v>
      </c>
    </row>
    <row r="312" spans="1:11" x14ac:dyDescent="0.4">
      <c r="A312">
        <v>8</v>
      </c>
      <c r="B312">
        <v>24</v>
      </c>
      <c r="C312">
        <v>203.19821538141696</v>
      </c>
      <c r="D312">
        <v>226.33437361510005</v>
      </c>
      <c r="E312">
        <v>184.46996869461145</v>
      </c>
      <c r="F312">
        <v>207.93340859672753</v>
      </c>
      <c r="G312">
        <v>202.25304574996699</v>
      </c>
      <c r="H312">
        <v>218.93522494356148</v>
      </c>
      <c r="I312" s="3">
        <f>SUMPRODUCT(C312:H312/SUM(C312:H312),對照表!$D$4:$I$4)</f>
        <v>0.41602224194827131</v>
      </c>
      <c r="J312">
        <f>SUM(表格1_3[[#This Row],[step1]:[step3]])</f>
        <v>614.00255769112846</v>
      </c>
      <c r="K312">
        <f>SUM(表格1_3[[#This Row],[step4]:[step6]])</f>
        <v>629.121679290256</v>
      </c>
    </row>
    <row r="313" spans="1:11" x14ac:dyDescent="0.4">
      <c r="A313">
        <v>8</v>
      </c>
      <c r="B313">
        <v>24</v>
      </c>
      <c r="C313">
        <v>238.67189661832526</v>
      </c>
      <c r="D313">
        <v>198.48157585802255</v>
      </c>
      <c r="E313">
        <v>229.75284587591887</v>
      </c>
      <c r="F313">
        <v>233.10206011519767</v>
      </c>
      <c r="G313">
        <v>195.22983671340626</v>
      </c>
      <c r="H313">
        <v>218.16138137655798</v>
      </c>
      <c r="I313" s="3">
        <f>SUMPRODUCT(C313:H313/SUM(C313:H313),對照表!$D$4:$I$4)</f>
        <v>0.42689598652856364</v>
      </c>
      <c r="J313">
        <f>SUM(表格1_3[[#This Row],[step1]:[step3]])</f>
        <v>666.90631835226668</v>
      </c>
      <c r="K313">
        <f>SUM(表格1_3[[#This Row],[step4]:[step6]])</f>
        <v>646.49327820516191</v>
      </c>
    </row>
    <row r="314" spans="1:11" x14ac:dyDescent="0.4">
      <c r="A314">
        <v>8</v>
      </c>
      <c r="B314">
        <v>24</v>
      </c>
      <c r="C314">
        <v>217.12728590064216</v>
      </c>
      <c r="D314">
        <v>159.07091943081468</v>
      </c>
      <c r="E314">
        <v>218.20530997065362</v>
      </c>
      <c r="F314">
        <v>208.89631337486207</v>
      </c>
      <c r="G314">
        <v>174.43592292256653</v>
      </c>
      <c r="H314">
        <v>179.59057509433478</v>
      </c>
      <c r="I314" s="3">
        <f>SUMPRODUCT(C314:H314/SUM(C314:H314),對照表!$D$4:$I$4)</f>
        <v>0.43009235798232909</v>
      </c>
      <c r="J314">
        <f>SUM(表格1_3[[#This Row],[step1]:[step3]])</f>
        <v>594.40351530211046</v>
      </c>
      <c r="K314">
        <f>SUM(表格1_3[[#This Row],[step4]:[step6]])</f>
        <v>562.92281139176339</v>
      </c>
    </row>
    <row r="315" spans="1:11" x14ac:dyDescent="0.4">
      <c r="A315">
        <v>8</v>
      </c>
      <c r="B315">
        <v>24</v>
      </c>
      <c r="C315">
        <v>203.15947090712143</v>
      </c>
      <c r="D315">
        <v>193.25973476516083</v>
      </c>
      <c r="E315">
        <v>178.56998561474029</v>
      </c>
      <c r="F315">
        <v>224.62620614096522</v>
      </c>
      <c r="G315">
        <v>154.63585946708918</v>
      </c>
      <c r="H315">
        <v>189.97077454987448</v>
      </c>
      <c r="I315" s="3">
        <f>SUMPRODUCT(C315:H315/SUM(C315:H315),對照表!$D$4:$I$4)</f>
        <v>0.43133745266234896</v>
      </c>
      <c r="J315">
        <f>SUM(表格1_3[[#This Row],[step1]:[step3]])</f>
        <v>574.98919128702255</v>
      </c>
      <c r="K315">
        <f>SUM(表格1_3[[#This Row],[step4]:[step6]])</f>
        <v>569.23284015792888</v>
      </c>
    </row>
    <row r="316" spans="1:11" x14ac:dyDescent="0.4">
      <c r="A316">
        <v>8</v>
      </c>
      <c r="B316">
        <v>24</v>
      </c>
      <c r="C316">
        <v>208.19063643575646</v>
      </c>
      <c r="D316">
        <v>212.71378096134868</v>
      </c>
      <c r="E316">
        <v>167.9967004340142</v>
      </c>
      <c r="F316">
        <v>174.75474629027303</v>
      </c>
      <c r="G316">
        <v>198.84498720348347</v>
      </c>
      <c r="H316">
        <v>212.56244104297366</v>
      </c>
      <c r="I316" s="3">
        <f>SUMPRODUCT(C316:H316/SUM(C316:H316),對照表!$D$4:$I$4)</f>
        <v>0.4216053825901116</v>
      </c>
      <c r="J316">
        <f>SUM(表格1_3[[#This Row],[step1]:[step3]])</f>
        <v>588.90111783111934</v>
      </c>
      <c r="K316">
        <f>SUM(表格1_3[[#This Row],[step4]:[step6]])</f>
        <v>586.16217453673016</v>
      </c>
    </row>
    <row r="317" spans="1:11" x14ac:dyDescent="0.4">
      <c r="A317">
        <v>8</v>
      </c>
      <c r="B317">
        <v>24</v>
      </c>
      <c r="C317">
        <v>200.69398993218783</v>
      </c>
      <c r="D317">
        <v>233.21692929603159</v>
      </c>
      <c r="E317">
        <v>200.81645339378156</v>
      </c>
      <c r="F317">
        <v>172.73448570922483</v>
      </c>
      <c r="G317">
        <v>194.39592102135066</v>
      </c>
      <c r="H317">
        <v>201.02629655884812</v>
      </c>
      <c r="I317" s="3">
        <f>SUMPRODUCT(C317:H317/SUM(C317:H317),對照表!$D$4:$I$4)</f>
        <v>0.4316280724183767</v>
      </c>
      <c r="J317">
        <f>SUM(表格1_3[[#This Row],[step1]:[step3]])</f>
        <v>634.72737262200098</v>
      </c>
      <c r="K317">
        <f>SUM(表格1_3[[#This Row],[step4]:[step6]])</f>
        <v>568.1567032894236</v>
      </c>
    </row>
    <row r="318" spans="1:11" x14ac:dyDescent="0.4">
      <c r="A318">
        <v>8</v>
      </c>
      <c r="B318">
        <v>24</v>
      </c>
      <c r="C318">
        <v>187.24501892866101</v>
      </c>
      <c r="D318">
        <v>193.38265297410544</v>
      </c>
      <c r="E318">
        <v>192.03346305876039</v>
      </c>
      <c r="F318">
        <v>176.9309852126753</v>
      </c>
      <c r="G318">
        <v>192.87465470843017</v>
      </c>
      <c r="H318">
        <v>193.58917648351053</v>
      </c>
      <c r="I318" s="3">
        <f>SUMPRODUCT(C318:H318/SUM(C318:H318),對照表!$D$4:$I$4)</f>
        <v>0.41594032928004576</v>
      </c>
      <c r="J318">
        <f>SUM(表格1_3[[#This Row],[step1]:[step3]])</f>
        <v>572.66113496152684</v>
      </c>
      <c r="K318">
        <f>SUM(表格1_3[[#This Row],[step4]:[step6]])</f>
        <v>563.39481640461599</v>
      </c>
    </row>
    <row r="319" spans="1:11" x14ac:dyDescent="0.4">
      <c r="A319">
        <v>8</v>
      </c>
      <c r="B319">
        <v>24</v>
      </c>
      <c r="C319">
        <v>191.2621888142894</v>
      </c>
      <c r="D319">
        <v>198.61504420550773</v>
      </c>
      <c r="E319">
        <v>200.15529622032773</v>
      </c>
      <c r="F319">
        <v>171.61930878064595</v>
      </c>
      <c r="G319">
        <v>214.14191501680762</v>
      </c>
      <c r="H319">
        <v>214.76569195801858</v>
      </c>
      <c r="I319" s="3">
        <f>SUMPRODUCT(C319:H319/SUM(C319:H319),對照表!$D$4:$I$4)</f>
        <v>0.40586461205684071</v>
      </c>
      <c r="J319">
        <f>SUM(表格1_3[[#This Row],[step1]:[step3]])</f>
        <v>590.03252924012486</v>
      </c>
      <c r="K319">
        <f>SUM(表格1_3[[#This Row],[step4]:[step6]])</f>
        <v>600.52691575547215</v>
      </c>
    </row>
    <row r="320" spans="1:11" x14ac:dyDescent="0.4">
      <c r="A320">
        <v>8</v>
      </c>
      <c r="B320">
        <v>24</v>
      </c>
      <c r="C320">
        <v>185.94830685760826</v>
      </c>
      <c r="D320">
        <v>218.1937593879411</v>
      </c>
      <c r="E320">
        <v>178.13019945169799</v>
      </c>
      <c r="F320">
        <v>197.725399225601</v>
      </c>
      <c r="G320">
        <v>226.30167728057131</v>
      </c>
      <c r="H320">
        <v>180.81420926610008</v>
      </c>
      <c r="I320" s="3">
        <f>SUMPRODUCT(C320:H320/SUM(C320:H320),對照表!$D$4:$I$4)</f>
        <v>0.41115702480744992</v>
      </c>
      <c r="J320">
        <f>SUM(表格1_3[[#This Row],[step1]:[step3]])</f>
        <v>582.27226569724735</v>
      </c>
      <c r="K320">
        <f>SUM(表格1_3[[#This Row],[step4]:[step6]])</f>
        <v>604.84128577227239</v>
      </c>
    </row>
    <row r="321" spans="1:11" x14ac:dyDescent="0.4">
      <c r="A321">
        <v>8</v>
      </c>
      <c r="B321">
        <v>24</v>
      </c>
      <c r="C321">
        <v>202.45177034230437</v>
      </c>
      <c r="D321">
        <v>192.31754372885916</v>
      </c>
      <c r="E321">
        <v>187.95333340240177</v>
      </c>
      <c r="F321">
        <v>202.96597590931924</v>
      </c>
      <c r="G321">
        <v>228.54922058759257</v>
      </c>
      <c r="H321">
        <v>200.76747710409109</v>
      </c>
      <c r="I321" s="3">
        <f>SUMPRODUCT(C321:H321/SUM(C321:H321),對照表!$D$4:$I$4)</f>
        <v>0.40444933062751615</v>
      </c>
      <c r="J321">
        <f>SUM(表格1_3[[#This Row],[step1]:[step3]])</f>
        <v>582.7226474735653</v>
      </c>
      <c r="K321">
        <f>SUM(表格1_3[[#This Row],[step4]:[step6]])</f>
        <v>632.2826736010029</v>
      </c>
    </row>
    <row r="322" spans="1:11" x14ac:dyDescent="0.4">
      <c r="A322">
        <v>8</v>
      </c>
      <c r="B322">
        <v>24</v>
      </c>
      <c r="C322">
        <v>178.62691998307128</v>
      </c>
      <c r="D322">
        <v>181.30056155787315</v>
      </c>
      <c r="E322">
        <v>198.07923813932575</v>
      </c>
      <c r="F322">
        <v>203.56603777618147</v>
      </c>
      <c r="G322">
        <v>198.66718098928686</v>
      </c>
      <c r="H322">
        <v>180.26150933583267</v>
      </c>
      <c r="I322" s="3">
        <f>SUMPRODUCT(C322:H322/SUM(C322:H322),對照表!$D$4:$I$4)</f>
        <v>0.40730633930256255</v>
      </c>
      <c r="J322">
        <f>SUM(表格1_3[[#This Row],[step1]:[step3]])</f>
        <v>558.00671968027018</v>
      </c>
      <c r="K322">
        <f>SUM(表格1_3[[#This Row],[step4]:[step6]])</f>
        <v>582.49472810130101</v>
      </c>
    </row>
    <row r="323" spans="1:11" x14ac:dyDescent="0.4">
      <c r="A323">
        <v>8</v>
      </c>
      <c r="B323">
        <v>24</v>
      </c>
      <c r="C323">
        <v>179.3521965330001</v>
      </c>
      <c r="D323">
        <v>216.09469109098427</v>
      </c>
      <c r="E323">
        <v>186.44530023739208</v>
      </c>
      <c r="F323">
        <v>208.60839008964831</v>
      </c>
      <c r="G323">
        <v>214.24425590812461</v>
      </c>
      <c r="H323">
        <v>211.92947820527479</v>
      </c>
      <c r="I323" s="3">
        <f>SUMPRODUCT(C323:H323/SUM(C323:H323),對照表!$D$4:$I$4)</f>
        <v>0.40010540015952101</v>
      </c>
      <c r="J323">
        <f>SUM(表格1_3[[#This Row],[step1]:[step3]])</f>
        <v>581.89218786137644</v>
      </c>
      <c r="K323">
        <f>SUM(表格1_3[[#This Row],[step4]:[step6]])</f>
        <v>634.78212420304772</v>
      </c>
    </row>
    <row r="324" spans="1:11" x14ac:dyDescent="0.4">
      <c r="A324">
        <v>8</v>
      </c>
      <c r="B324">
        <v>24</v>
      </c>
      <c r="C324">
        <v>211.25797552958829</v>
      </c>
      <c r="D324">
        <v>213.4125912154559</v>
      </c>
      <c r="E324">
        <v>185.91499661415583</v>
      </c>
      <c r="F324">
        <v>208.27221811050549</v>
      </c>
      <c r="G324">
        <v>178.57539710821584</v>
      </c>
      <c r="H324">
        <v>210.07260834740009</v>
      </c>
      <c r="I324" s="3">
        <f>SUMPRODUCT(C324:H324/SUM(C324:H324),對照表!$D$4:$I$4)</f>
        <v>0.42761117782354596</v>
      </c>
      <c r="J324">
        <f>SUM(表格1_3[[#This Row],[step1]:[step3]])</f>
        <v>610.58556335920002</v>
      </c>
      <c r="K324">
        <f>SUM(表格1_3[[#This Row],[step4]:[step6]])</f>
        <v>596.92022356612142</v>
      </c>
    </row>
    <row r="325" spans="1:11" x14ac:dyDescent="0.4">
      <c r="A325">
        <v>8</v>
      </c>
      <c r="B325">
        <v>24</v>
      </c>
      <c r="C325">
        <v>225.55366336309817</v>
      </c>
      <c r="D325">
        <v>208.68567440193146</v>
      </c>
      <c r="E325">
        <v>217.10300239210483</v>
      </c>
      <c r="F325">
        <v>213.52004801447038</v>
      </c>
      <c r="G325">
        <v>190.097239788156</v>
      </c>
      <c r="H325">
        <v>202.20686615648447</v>
      </c>
      <c r="I325" s="3">
        <f>SUMPRODUCT(C325:H325/SUM(C325:H325),對照表!$D$4:$I$4)</f>
        <v>0.4327186851624088</v>
      </c>
      <c r="J325">
        <f>SUM(表格1_3[[#This Row],[step1]:[step3]])</f>
        <v>651.34234015713446</v>
      </c>
      <c r="K325">
        <f>SUM(表格1_3[[#This Row],[step4]:[step6]])</f>
        <v>605.82415395911084</v>
      </c>
    </row>
    <row r="326" spans="1:11" x14ac:dyDescent="0.4">
      <c r="A326">
        <v>8</v>
      </c>
      <c r="B326">
        <v>24</v>
      </c>
      <c r="C326">
        <v>187.47107383678667</v>
      </c>
      <c r="D326">
        <v>220.56458470178768</v>
      </c>
      <c r="E326">
        <v>190.25258148321882</v>
      </c>
      <c r="F326">
        <v>195.79156337858876</v>
      </c>
      <c r="G326">
        <v>210.57255758496467</v>
      </c>
      <c r="H326">
        <v>188.68820512143429</v>
      </c>
      <c r="I326" s="3">
        <f>SUMPRODUCT(C326:H326/SUM(C326:H326),對照表!$D$4:$I$4)</f>
        <v>0.41645168870000093</v>
      </c>
      <c r="J326">
        <f>SUM(表格1_3[[#This Row],[step1]:[step3]])</f>
        <v>598.28824002179317</v>
      </c>
      <c r="K326">
        <f>SUM(表格1_3[[#This Row],[step4]:[step6]])</f>
        <v>595.05232608498773</v>
      </c>
    </row>
    <row r="327" spans="1:11" x14ac:dyDescent="0.4">
      <c r="A327">
        <v>8</v>
      </c>
      <c r="B327">
        <v>24</v>
      </c>
      <c r="C327">
        <v>164.57754605216905</v>
      </c>
      <c r="D327">
        <v>189.44856542948401</v>
      </c>
      <c r="E327">
        <v>192.78493305610027</v>
      </c>
      <c r="F327">
        <v>236.02581273298711</v>
      </c>
      <c r="G327">
        <v>192.60501226672204</v>
      </c>
      <c r="H327">
        <v>193.3115304884268</v>
      </c>
      <c r="I327" s="3">
        <f>SUMPRODUCT(C327:H327/SUM(C327:H327),對照表!$D$4:$I$4)</f>
        <v>0.39534677702357374</v>
      </c>
      <c r="J327">
        <f>SUM(表格1_3[[#This Row],[step1]:[step3]])</f>
        <v>546.81104453775333</v>
      </c>
      <c r="K327">
        <f>SUM(表格1_3[[#This Row],[step4]:[step6]])</f>
        <v>621.94235548813595</v>
      </c>
    </row>
    <row r="328" spans="1:11" x14ac:dyDescent="0.4">
      <c r="A328">
        <v>8</v>
      </c>
      <c r="B328">
        <v>24</v>
      </c>
      <c r="C328">
        <v>219.92862053157296</v>
      </c>
      <c r="D328">
        <v>180.57528500794433</v>
      </c>
      <c r="E328">
        <v>207.82924871600699</v>
      </c>
      <c r="F328">
        <v>187.27873844472924</v>
      </c>
      <c r="G328">
        <v>192.46724655677099</v>
      </c>
      <c r="H328">
        <v>196.26284079567995</v>
      </c>
      <c r="I328" s="3">
        <f>SUMPRODUCT(C328:H328/SUM(C328:H328),對照表!$D$4:$I$4)</f>
        <v>0.42732116380286994</v>
      </c>
      <c r="J328">
        <f>SUM(表格1_3[[#This Row],[step1]:[step3]])</f>
        <v>608.33315425552428</v>
      </c>
      <c r="K328">
        <f>SUM(表格1_3[[#This Row],[step4]:[step6]])</f>
        <v>576.00882579718018</v>
      </c>
    </row>
    <row r="329" spans="1:11" x14ac:dyDescent="0.4">
      <c r="A329">
        <v>8</v>
      </c>
      <c r="B329">
        <v>24</v>
      </c>
      <c r="C329">
        <v>192.05499534582486</v>
      </c>
      <c r="D329">
        <v>179.5544681546744</v>
      </c>
      <c r="E329">
        <v>204.53278516943101</v>
      </c>
      <c r="F329">
        <v>201.10289875010494</v>
      </c>
      <c r="G329">
        <v>165.41264408733696</v>
      </c>
      <c r="H329">
        <v>226.7851646640338</v>
      </c>
      <c r="I329" s="3">
        <f>SUMPRODUCT(C329:H329/SUM(C329:H329),對照表!$D$4:$I$4)</f>
        <v>0.40982158317761208</v>
      </c>
      <c r="J329">
        <f>SUM(表格1_3[[#This Row],[step1]:[step3]])</f>
        <v>576.14224866993027</v>
      </c>
      <c r="K329">
        <f>SUM(表格1_3[[#This Row],[step4]:[step6]])</f>
        <v>593.3007075014757</v>
      </c>
    </row>
    <row r="330" spans="1:11" x14ac:dyDescent="0.4">
      <c r="A330">
        <v>8</v>
      </c>
      <c r="B330">
        <v>24</v>
      </c>
      <c r="C330">
        <v>194.31470314448234</v>
      </c>
      <c r="D330">
        <v>175.78333932324313</v>
      </c>
      <c r="E330">
        <v>212.92985416512238</v>
      </c>
      <c r="F330">
        <v>174.45670487650204</v>
      </c>
      <c r="G330">
        <v>219.44190444191918</v>
      </c>
      <c r="H330">
        <v>169.10273694084026</v>
      </c>
      <c r="I330" s="3">
        <f>SUMPRODUCT(C330:H330/SUM(C330:H330),對照表!$D$4:$I$4)</f>
        <v>0.41554900443621162</v>
      </c>
      <c r="J330">
        <f>SUM(表格1_3[[#This Row],[step1]:[step3]])</f>
        <v>583.02789663284784</v>
      </c>
      <c r="K330">
        <f>SUM(表格1_3[[#This Row],[step4]:[step6]])</f>
        <v>563.00134625926148</v>
      </c>
    </row>
    <row r="331" spans="1:11" x14ac:dyDescent="0.4">
      <c r="A331">
        <v>8</v>
      </c>
      <c r="B331">
        <v>24</v>
      </c>
      <c r="C331">
        <v>256.05688784271479</v>
      </c>
      <c r="D331">
        <v>178.37335286021698</v>
      </c>
      <c r="E331">
        <v>234.74542609183118</v>
      </c>
      <c r="F331">
        <v>236.57387424027547</v>
      </c>
      <c r="G331">
        <v>197.09434632677585</v>
      </c>
      <c r="H331">
        <v>191.90577000263147</v>
      </c>
      <c r="I331" s="3">
        <f>SUMPRODUCT(C331:H331/SUM(C331:H331),對照表!$D$4:$I$4)</f>
        <v>0.43742284917588903</v>
      </c>
      <c r="J331">
        <f>SUM(表格1_3[[#This Row],[step1]:[step3]])</f>
        <v>669.17566679476295</v>
      </c>
      <c r="K331">
        <f>SUM(表格1_3[[#This Row],[step4]:[step6]])</f>
        <v>625.57399056968279</v>
      </c>
    </row>
    <row r="332" spans="1:11" x14ac:dyDescent="0.4">
      <c r="A332">
        <v>8</v>
      </c>
      <c r="B332">
        <v>24</v>
      </c>
      <c r="C332">
        <v>209.59607859840617</v>
      </c>
      <c r="D332">
        <v>231.75264282617718</v>
      </c>
      <c r="E332">
        <v>203.67647317034425</v>
      </c>
      <c r="F332">
        <v>182.06162672431674</v>
      </c>
      <c r="G332">
        <v>182.02497408783529</v>
      </c>
      <c r="H332">
        <v>181.62497831799556</v>
      </c>
      <c r="I332" s="3">
        <f>SUMPRODUCT(C332:H332/SUM(C332:H332),對照表!$D$4:$I$4)</f>
        <v>0.44574436239493898</v>
      </c>
      <c r="J332">
        <f>SUM(表格1_3[[#This Row],[step1]:[step3]])</f>
        <v>645.0251945949276</v>
      </c>
      <c r="K332">
        <f>SUM(表格1_3[[#This Row],[step4]:[step6]])</f>
        <v>545.71157913014758</v>
      </c>
    </row>
    <row r="333" spans="1:11" x14ac:dyDescent="0.4">
      <c r="A333">
        <v>8</v>
      </c>
      <c r="B333">
        <v>24</v>
      </c>
      <c r="C333">
        <v>184.33515884244116</v>
      </c>
      <c r="D333">
        <v>201.71335159393493</v>
      </c>
      <c r="E333">
        <v>189.75331436668057</v>
      </c>
      <c r="F333">
        <v>188.8011188886594</v>
      </c>
      <c r="G333">
        <v>203.75584932044148</v>
      </c>
      <c r="H333">
        <v>178.95179149054457</v>
      </c>
      <c r="I333" s="3">
        <f>SUMPRODUCT(C333:H333/SUM(C333:H333),對照表!$D$4:$I$4)</f>
        <v>0.4163625054068979</v>
      </c>
      <c r="J333">
        <f>SUM(表格1_3[[#This Row],[step1]:[step3]])</f>
        <v>575.80182480305666</v>
      </c>
      <c r="K333">
        <f>SUM(表格1_3[[#This Row],[step4]:[step6]])</f>
        <v>571.50875969964545</v>
      </c>
    </row>
    <row r="334" spans="1:11" x14ac:dyDescent="0.4">
      <c r="A334">
        <v>8</v>
      </c>
      <c r="B334">
        <v>24</v>
      </c>
      <c r="C334">
        <v>183.36211319838185</v>
      </c>
      <c r="D334">
        <v>155.99027897696942</v>
      </c>
      <c r="E334">
        <v>186.51646819780581</v>
      </c>
      <c r="F334">
        <v>183.16889104899019</v>
      </c>
      <c r="G334">
        <v>222.73009158670902</v>
      </c>
      <c r="H334">
        <v>189.37814780219924</v>
      </c>
      <c r="I334" s="3">
        <f>SUMPRODUCT(C334:H334/SUM(C334:H334),對照表!$D$4:$I$4)</f>
        <v>0.39192512205692887</v>
      </c>
      <c r="J334">
        <f>SUM(表格1_3[[#This Row],[step1]:[step3]])</f>
        <v>525.86886037315708</v>
      </c>
      <c r="K334">
        <f>SUM(表格1_3[[#This Row],[step4]:[step6]])</f>
        <v>595.27713043789845</v>
      </c>
    </row>
    <row r="335" spans="1:11" x14ac:dyDescent="0.4">
      <c r="A335">
        <v>8</v>
      </c>
      <c r="B335">
        <v>24</v>
      </c>
      <c r="C335">
        <v>181.19374140514992</v>
      </c>
      <c r="D335">
        <v>179.62659108452499</v>
      </c>
      <c r="E335">
        <v>209.9079443316441</v>
      </c>
      <c r="F335">
        <v>186.08700479962863</v>
      </c>
      <c r="G335">
        <v>218.44041435106192</v>
      </c>
      <c r="H335">
        <v>211.02034730138257</v>
      </c>
      <c r="I335" s="3">
        <f>SUMPRODUCT(C335:H335/SUM(C335:H335),對照表!$D$4:$I$4)</f>
        <v>0.39399717353691605</v>
      </c>
      <c r="J335">
        <f>SUM(表格1_3[[#This Row],[step1]:[step3]])</f>
        <v>570.72827682131901</v>
      </c>
      <c r="K335">
        <f>SUM(表格1_3[[#This Row],[step4]:[step6]])</f>
        <v>615.54776645207312</v>
      </c>
    </row>
    <row r="336" spans="1:11" x14ac:dyDescent="0.4">
      <c r="A336">
        <v>8</v>
      </c>
      <c r="B336">
        <v>24</v>
      </c>
      <c r="C336">
        <v>208.28890733828302</v>
      </c>
      <c r="D336">
        <v>158.29566614702344</v>
      </c>
      <c r="E336">
        <v>207.4490799306659</v>
      </c>
      <c r="F336">
        <v>179.50021679571364</v>
      </c>
      <c r="G336">
        <v>200.221098162001</v>
      </c>
      <c r="H336">
        <v>184.34971075766953</v>
      </c>
      <c r="I336" s="3">
        <f>SUMPRODUCT(C336:H336/SUM(C336:H336),對照表!$D$4:$I$4)</f>
        <v>0.41789675399262505</v>
      </c>
      <c r="J336">
        <f>SUM(表格1_3[[#This Row],[step1]:[step3]])</f>
        <v>574.03365341597237</v>
      </c>
      <c r="K336">
        <f>SUM(表格1_3[[#This Row],[step4]:[step6]])</f>
        <v>564.07102571538417</v>
      </c>
    </row>
    <row r="337" spans="1:11" x14ac:dyDescent="0.4">
      <c r="A337">
        <v>8</v>
      </c>
      <c r="B337">
        <v>24</v>
      </c>
      <c r="C337">
        <v>175.00726749422029</v>
      </c>
      <c r="D337">
        <v>222.66310730192345</v>
      </c>
      <c r="E337">
        <v>186.17649907828309</v>
      </c>
      <c r="F337">
        <v>211.34592366724974</v>
      </c>
      <c r="G337">
        <v>185.32457539113238</v>
      </c>
      <c r="H337">
        <v>190.09896782808937</v>
      </c>
      <c r="I337" s="3">
        <f>SUMPRODUCT(C337:H337/SUM(C337:H337),對照表!$D$4:$I$4)</f>
        <v>0.41681404183155668</v>
      </c>
      <c r="J337">
        <f>SUM(表格1_3[[#This Row],[step1]:[step3]])</f>
        <v>583.84687387442682</v>
      </c>
      <c r="K337">
        <f>SUM(表格1_3[[#This Row],[step4]:[step6]])</f>
        <v>586.76946688647149</v>
      </c>
    </row>
    <row r="338" spans="1:11" x14ac:dyDescent="0.4">
      <c r="A338">
        <v>8</v>
      </c>
      <c r="B338">
        <v>24</v>
      </c>
      <c r="C338">
        <v>197.86546140967403</v>
      </c>
      <c r="D338">
        <v>202.63994479610119</v>
      </c>
      <c r="E338">
        <v>173.97908373386599</v>
      </c>
      <c r="F338">
        <v>180.12158357596491</v>
      </c>
      <c r="G338">
        <v>219.29515747178812</v>
      </c>
      <c r="H338">
        <v>222.90316842845641</v>
      </c>
      <c r="I338" s="3">
        <f>SUMPRODUCT(C338:H338/SUM(C338:H338),對照表!$D$4:$I$4)</f>
        <v>0.40262665979743073</v>
      </c>
      <c r="J338">
        <f>SUM(表格1_3[[#This Row],[step1]:[step3]])</f>
        <v>574.48448993964121</v>
      </c>
      <c r="K338">
        <f>SUM(表格1_3[[#This Row],[step4]:[step6]])</f>
        <v>622.31990947620943</v>
      </c>
    </row>
    <row r="339" spans="1:11" x14ac:dyDescent="0.4">
      <c r="A339">
        <v>8</v>
      </c>
      <c r="B339">
        <v>24</v>
      </c>
      <c r="C339">
        <v>177.44703250646126</v>
      </c>
      <c r="D339">
        <v>168.01316228811629</v>
      </c>
      <c r="E339">
        <v>183.65874489536509</v>
      </c>
      <c r="F339">
        <v>197.60061655251775</v>
      </c>
      <c r="G339">
        <v>208.25889401312452</v>
      </c>
      <c r="H339">
        <v>203.02786702377489</v>
      </c>
      <c r="I339" s="3">
        <f>SUMPRODUCT(C339:H339/SUM(C339:H339),對照表!$D$4:$I$4)</f>
        <v>0.39075919356183852</v>
      </c>
      <c r="J339">
        <f>SUM(表格1_3[[#This Row],[step1]:[step3]])</f>
        <v>529.11893968994264</v>
      </c>
      <c r="K339">
        <f>SUM(表格1_3[[#This Row],[step4]:[step6]])</f>
        <v>608.88737758941716</v>
      </c>
    </row>
    <row r="340" spans="1:11" x14ac:dyDescent="0.4">
      <c r="A340">
        <v>8</v>
      </c>
      <c r="B340">
        <v>24</v>
      </c>
      <c r="C340">
        <v>211.89473550766706</v>
      </c>
      <c r="D340">
        <v>219.55509105755482</v>
      </c>
      <c r="E340">
        <v>205.3546955314232</v>
      </c>
      <c r="F340">
        <v>212.48986336577218</v>
      </c>
      <c r="G340">
        <v>188.15997059864458</v>
      </c>
      <c r="H340">
        <v>207.40972154744668</v>
      </c>
      <c r="I340" s="3">
        <f>SUMPRODUCT(C340:H340/SUM(C340:H340),對照表!$D$4:$I$4)</f>
        <v>0.42764577834931111</v>
      </c>
      <c r="J340">
        <f>SUM(表格1_3[[#This Row],[step1]:[step3]])</f>
        <v>636.80452209664509</v>
      </c>
      <c r="K340">
        <f>SUM(表格1_3[[#This Row],[step4]:[step6]])</f>
        <v>608.05955551186344</v>
      </c>
    </row>
    <row r="341" spans="1:11" x14ac:dyDescent="0.4">
      <c r="A341">
        <v>8</v>
      </c>
      <c r="B341">
        <v>24</v>
      </c>
      <c r="C341">
        <v>211.01320776797365</v>
      </c>
      <c r="D341">
        <v>165.05212038755417</v>
      </c>
      <c r="E341">
        <v>224.65558281983249</v>
      </c>
      <c r="F341">
        <v>166.41272446140647</v>
      </c>
      <c r="G341">
        <v>185.31257006106898</v>
      </c>
      <c r="H341">
        <v>225.55366336309817</v>
      </c>
      <c r="I341" s="3">
        <f>SUMPRODUCT(C341:H341/SUM(C341:H341),對照表!$D$4:$I$4)</f>
        <v>0.41488397707249952</v>
      </c>
      <c r="J341">
        <f>SUM(表格1_3[[#This Row],[step1]:[step3]])</f>
        <v>600.72091097536031</v>
      </c>
      <c r="K341">
        <f>SUM(表格1_3[[#This Row],[step4]:[step6]])</f>
        <v>577.27895788557362</v>
      </c>
    </row>
    <row r="342" spans="1:11" x14ac:dyDescent="0.4">
      <c r="A342">
        <v>9</v>
      </c>
      <c r="B342">
        <v>24</v>
      </c>
      <c r="C342">
        <v>183.33832991193049</v>
      </c>
      <c r="D342">
        <v>232.89324013167061</v>
      </c>
      <c r="E342">
        <v>200.19354047253728</v>
      </c>
      <c r="F342">
        <v>207.76321940065827</v>
      </c>
      <c r="G342">
        <v>209.73018359218258</v>
      </c>
      <c r="H342">
        <v>230.56848072446883</v>
      </c>
      <c r="I342" s="3">
        <f>SUMPRODUCT(C342:H342/SUM(C342:H342),對照表!$D$4:$I$4)</f>
        <v>0.4033618672419122</v>
      </c>
      <c r="J342">
        <f>SUM(表格1_3[[#This Row],[step1]:[step3]])</f>
        <v>616.42511051613837</v>
      </c>
      <c r="K342">
        <f>SUM(表格1_3[[#This Row],[step4]:[step6]])</f>
        <v>648.06188371730968</v>
      </c>
    </row>
    <row r="343" spans="1:11" x14ac:dyDescent="0.4">
      <c r="A343">
        <v>9</v>
      </c>
      <c r="B343">
        <v>24</v>
      </c>
      <c r="C343">
        <v>186.49341250711586</v>
      </c>
      <c r="D343">
        <v>184.44100128835998</v>
      </c>
      <c r="E343">
        <v>216.75057319516782</v>
      </c>
      <c r="F343">
        <v>198.65644895180594</v>
      </c>
      <c r="G343">
        <v>171.715260471683</v>
      </c>
      <c r="H343">
        <v>186.33345512644155</v>
      </c>
      <c r="I343" s="3">
        <f>SUMPRODUCT(C343:H343/SUM(C343:H343),對照表!$D$4:$I$4)</f>
        <v>0.42193963453713057</v>
      </c>
      <c r="J343">
        <f>SUM(表格1_3[[#This Row],[step1]:[step3]])</f>
        <v>587.68498699064367</v>
      </c>
      <c r="K343">
        <f>SUM(表格1_3[[#This Row],[step4]:[step6]])</f>
        <v>556.70516454993049</v>
      </c>
    </row>
    <row r="344" spans="1:11" x14ac:dyDescent="0.4">
      <c r="A344">
        <v>9</v>
      </c>
      <c r="B344">
        <v>24</v>
      </c>
      <c r="C344">
        <v>209.07909907255089</v>
      </c>
      <c r="D344">
        <v>196.28773821314098</v>
      </c>
      <c r="E344">
        <v>169.15812516817823</v>
      </c>
      <c r="F344">
        <v>151.64907886646688</v>
      </c>
      <c r="G344">
        <v>202.84537691186415</v>
      </c>
      <c r="H344">
        <v>195.90722836728673</v>
      </c>
      <c r="I344" s="3">
        <f>SUMPRODUCT(C344:H344/SUM(C344:H344),對照表!$D$4:$I$4)</f>
        <v>0.4256155158920123</v>
      </c>
      <c r="J344">
        <f>SUM(表格1_3[[#This Row],[step1]:[step3]])</f>
        <v>574.5249624538701</v>
      </c>
      <c r="K344">
        <f>SUM(表格1_3[[#This Row],[step4]:[step6]])</f>
        <v>550.40168414561776</v>
      </c>
    </row>
    <row r="345" spans="1:11" x14ac:dyDescent="0.4">
      <c r="A345">
        <v>9</v>
      </c>
      <c r="B345">
        <v>24</v>
      </c>
      <c r="C345">
        <v>216.25596723897615</v>
      </c>
      <c r="D345">
        <v>219.5279426407069</v>
      </c>
      <c r="E345">
        <v>204.5422211769619</v>
      </c>
      <c r="F345">
        <v>167.64499883283861</v>
      </c>
      <c r="G345">
        <v>219.82084540941287</v>
      </c>
      <c r="H345">
        <v>194.67700035893358</v>
      </c>
      <c r="I345" s="3">
        <f>SUMPRODUCT(C345:H345/SUM(C345:H345),對照表!$D$4:$I$4)</f>
        <v>0.42952769761182752</v>
      </c>
      <c r="J345">
        <f>SUM(表格1_3[[#This Row],[step1]:[step3]])</f>
        <v>640.32613105664495</v>
      </c>
      <c r="K345">
        <f>SUM(表格1_3[[#This Row],[step4]:[step6]])</f>
        <v>582.14284460118506</v>
      </c>
    </row>
    <row r="346" spans="1:11" x14ac:dyDescent="0.4">
      <c r="A346">
        <v>9</v>
      </c>
      <c r="B346">
        <v>24</v>
      </c>
      <c r="C346">
        <v>180.13913682370912</v>
      </c>
      <c r="D346">
        <v>201.68420228874311</v>
      </c>
      <c r="E346">
        <v>142.08774296566844</v>
      </c>
      <c r="F346">
        <v>202.38551365328021</v>
      </c>
      <c r="G346">
        <v>195.7399268168956</v>
      </c>
      <c r="H346">
        <v>211.98982317873742</v>
      </c>
      <c r="I346" s="3">
        <f>SUMPRODUCT(C346:H346/SUM(C346:H346),對照表!$D$4:$I$4)</f>
        <v>0.39949912993068193</v>
      </c>
      <c r="J346">
        <f>SUM(表格1_3[[#This Row],[step1]:[step3]])</f>
        <v>523.91108207812067</v>
      </c>
      <c r="K346">
        <f>SUM(表格1_3[[#This Row],[step4]:[step6]])</f>
        <v>610.11526364891324</v>
      </c>
    </row>
    <row r="347" spans="1:11" x14ac:dyDescent="0.4">
      <c r="A347">
        <v>9</v>
      </c>
      <c r="B347">
        <v>24</v>
      </c>
      <c r="C347">
        <v>187.43569449288771</v>
      </c>
      <c r="D347">
        <v>174.65602064039558</v>
      </c>
      <c r="E347">
        <v>177.85266714345198</v>
      </c>
      <c r="F347">
        <v>181.0288045409834</v>
      </c>
      <c r="G347">
        <v>222.37475200672634</v>
      </c>
      <c r="H347">
        <v>185.6609520065831</v>
      </c>
      <c r="I347" s="3">
        <f>SUMPRODUCT(C347:H347/SUM(C347:H347),對照表!$D$4:$I$4)</f>
        <v>0.40089254243782196</v>
      </c>
      <c r="J347">
        <f>SUM(表格1_3[[#This Row],[step1]:[step3]])</f>
        <v>539.94438227673527</v>
      </c>
      <c r="K347">
        <f>SUM(表格1_3[[#This Row],[step4]:[step6]])</f>
        <v>589.06450855429284</v>
      </c>
    </row>
    <row r="348" spans="1:11" x14ac:dyDescent="0.4">
      <c r="A348">
        <v>9</v>
      </c>
      <c r="B348">
        <v>24</v>
      </c>
      <c r="C348">
        <v>204.8284164222423</v>
      </c>
      <c r="D348">
        <v>174.85283529385924</v>
      </c>
      <c r="E348">
        <v>194.64052962139249</v>
      </c>
      <c r="F348">
        <v>221.46266524505336</v>
      </c>
      <c r="G348">
        <v>205.58500232727965</v>
      </c>
      <c r="H348">
        <v>244.18361641000956</v>
      </c>
      <c r="I348" s="3">
        <f>SUMPRODUCT(C348:H348/SUM(C348:H348),對照表!$D$4:$I$4)</f>
        <v>0.39231887233091783</v>
      </c>
      <c r="J348">
        <f>SUM(表格1_3[[#This Row],[step1]:[step3]])</f>
        <v>574.32178133749403</v>
      </c>
      <c r="K348">
        <f>SUM(表格1_3[[#This Row],[step4]:[step6]])</f>
        <v>671.23128398234257</v>
      </c>
    </row>
    <row r="349" spans="1:11" x14ac:dyDescent="0.4">
      <c r="A349">
        <v>9</v>
      </c>
      <c r="B349">
        <v>24</v>
      </c>
      <c r="C349">
        <v>188.18366293562576</v>
      </c>
      <c r="D349">
        <v>210.59718215401517</v>
      </c>
      <c r="E349">
        <v>192.93495420715772</v>
      </c>
      <c r="F349">
        <v>205.25169525644742</v>
      </c>
      <c r="G349">
        <v>207.4064473665203</v>
      </c>
      <c r="H349">
        <v>196.53184659109684</v>
      </c>
      <c r="I349" s="3">
        <f>SUMPRODUCT(C349:H349/SUM(C349:H349),對照表!$D$4:$I$4)</f>
        <v>0.41128284599350984</v>
      </c>
      <c r="J349">
        <f>SUM(表格1_3[[#This Row],[step1]:[step3]])</f>
        <v>591.71579929679865</v>
      </c>
      <c r="K349">
        <f>SUM(表格1_3[[#This Row],[step4]:[step6]])</f>
        <v>609.18998921406455</v>
      </c>
    </row>
    <row r="350" spans="1:11" x14ac:dyDescent="0.4">
      <c r="A350">
        <v>9</v>
      </c>
      <c r="B350">
        <v>24</v>
      </c>
      <c r="C350">
        <v>184.78651832556352</v>
      </c>
      <c r="D350">
        <v>186.3971424929332</v>
      </c>
      <c r="E350">
        <v>224.78700480423868</v>
      </c>
      <c r="F350">
        <v>201.7194906831719</v>
      </c>
      <c r="G350">
        <v>182.84179127949756</v>
      </c>
      <c r="H350">
        <v>159.37650965061039</v>
      </c>
      <c r="I350" s="3">
        <f>SUMPRODUCT(C350:H350/SUM(C350:H350),對照表!$D$4:$I$4)</f>
        <v>0.42758499349150736</v>
      </c>
      <c r="J350">
        <f>SUM(表格1_3[[#This Row],[step1]:[step3]])</f>
        <v>595.9706656227354</v>
      </c>
      <c r="K350">
        <f>SUM(表格1_3[[#This Row],[step4]:[step6]])</f>
        <v>543.93779161327984</v>
      </c>
    </row>
    <row r="351" spans="1:11" x14ac:dyDescent="0.4">
      <c r="A351">
        <v>9</v>
      </c>
      <c r="B351">
        <v>24</v>
      </c>
      <c r="C351">
        <v>226.42932486196514</v>
      </c>
      <c r="D351">
        <v>188.95650605845731</v>
      </c>
      <c r="E351">
        <v>177.69664332736284</v>
      </c>
      <c r="F351">
        <v>215.70019776409026</v>
      </c>
      <c r="G351">
        <v>191.22178451216314</v>
      </c>
      <c r="H351">
        <v>204.56891484645894</v>
      </c>
      <c r="I351" s="3">
        <f>SUMPRODUCT(C351:H351/SUM(C351:H351),對照表!$D$4:$I$4)</f>
        <v>0.42415023248373424</v>
      </c>
      <c r="J351">
        <f>SUM(表格1_3[[#This Row],[step1]:[step3]])</f>
        <v>593.08247424778529</v>
      </c>
      <c r="K351">
        <f>SUM(表格1_3[[#This Row],[step4]:[step6]])</f>
        <v>611.49089712271234</v>
      </c>
    </row>
    <row r="352" spans="1:11" x14ac:dyDescent="0.4">
      <c r="A352">
        <v>9</v>
      </c>
      <c r="B352">
        <v>24</v>
      </c>
      <c r="C352">
        <v>195.21094196097692</v>
      </c>
      <c r="D352">
        <v>216.27727215236519</v>
      </c>
      <c r="E352">
        <v>215.86522557772696</v>
      </c>
      <c r="F352">
        <v>224.70146682753693</v>
      </c>
      <c r="G352">
        <v>180.26896719238721</v>
      </c>
      <c r="H352">
        <v>202.19301909964997</v>
      </c>
      <c r="I352" s="3">
        <f>SUMPRODUCT(C352:H352/SUM(C352:H352),對照表!$D$4:$I$4)</f>
        <v>0.42245422367905427</v>
      </c>
      <c r="J352">
        <f>SUM(表格1_3[[#This Row],[step1]:[step3]])</f>
        <v>627.35343969106907</v>
      </c>
      <c r="K352">
        <f>SUM(表格1_3[[#This Row],[step4]:[step6]])</f>
        <v>607.16345311957411</v>
      </c>
    </row>
    <row r="353" spans="1:11" x14ac:dyDescent="0.4">
      <c r="A353">
        <v>9</v>
      </c>
      <c r="B353">
        <v>24</v>
      </c>
      <c r="C353">
        <v>198.10074768902268</v>
      </c>
      <c r="D353">
        <v>173.12829691509251</v>
      </c>
      <c r="E353">
        <v>219.6689143194817</v>
      </c>
      <c r="F353">
        <v>222.34041858173441</v>
      </c>
      <c r="G353">
        <v>235.86419552448206</v>
      </c>
      <c r="H353">
        <v>204.35716174251866</v>
      </c>
      <c r="I353" s="3">
        <f>SUMPRODUCT(C353:H353/SUM(C353:H353),對照表!$D$4:$I$4)</f>
        <v>0.39360381390322641</v>
      </c>
      <c r="J353">
        <f>SUM(表格1_3[[#This Row],[step1]:[step3]])</f>
        <v>590.89795892359689</v>
      </c>
      <c r="K353">
        <f>SUM(表格1_3[[#This Row],[step4]:[step6]])</f>
        <v>662.56177584873512</v>
      </c>
    </row>
    <row r="354" spans="1:11" x14ac:dyDescent="0.4">
      <c r="A354">
        <v>9</v>
      </c>
      <c r="B354">
        <v>24</v>
      </c>
      <c r="C354">
        <v>171.03350324323401</v>
      </c>
      <c r="D354">
        <v>216.37547484278912</v>
      </c>
      <c r="E354">
        <v>219.76090970856603</v>
      </c>
      <c r="F354">
        <v>191.58089849515818</v>
      </c>
      <c r="G354">
        <v>210.78249169950141</v>
      </c>
      <c r="H354">
        <v>184.5711045054486</v>
      </c>
      <c r="I354" s="3">
        <f>SUMPRODUCT(C354:H354/SUM(C354:H354),對照表!$D$4:$I$4)</f>
        <v>0.41126286449717403</v>
      </c>
      <c r="J354">
        <f>SUM(表格1_3[[#This Row],[step1]:[step3]])</f>
        <v>607.16988779458916</v>
      </c>
      <c r="K354">
        <f>SUM(表格1_3[[#This Row],[step4]:[step6]])</f>
        <v>586.93449470010819</v>
      </c>
    </row>
    <row r="355" spans="1:11" x14ac:dyDescent="0.4">
      <c r="A355">
        <v>9</v>
      </c>
      <c r="B355">
        <v>24</v>
      </c>
      <c r="C355">
        <v>209.60121724347118</v>
      </c>
      <c r="D355">
        <v>179.8768840264529</v>
      </c>
      <c r="E355">
        <v>235.19708116073161</v>
      </c>
      <c r="F355">
        <v>229.5965037366841</v>
      </c>
      <c r="G355">
        <v>185.90324139513541</v>
      </c>
      <c r="H355">
        <v>170.57166183367372</v>
      </c>
      <c r="I355" s="3">
        <f>SUMPRODUCT(C355:H355/SUM(C355:H355),對照表!$D$4:$I$4)</f>
        <v>0.42907950460298044</v>
      </c>
      <c r="J355">
        <f>SUM(表格1_3[[#This Row],[step1]:[step3]])</f>
        <v>624.6751824306557</v>
      </c>
      <c r="K355">
        <f>SUM(表格1_3[[#This Row],[step4]:[step6]])</f>
        <v>586.07140696549322</v>
      </c>
    </row>
    <row r="356" spans="1:11" x14ac:dyDescent="0.4">
      <c r="A356">
        <v>9</v>
      </c>
      <c r="B356">
        <v>24</v>
      </c>
      <c r="C356">
        <v>202.4147993826773</v>
      </c>
      <c r="D356">
        <v>237.44680725503713</v>
      </c>
      <c r="E356">
        <v>193.48115125030745</v>
      </c>
      <c r="F356">
        <v>240.575469029136</v>
      </c>
      <c r="G356">
        <v>214.54955054214224</v>
      </c>
      <c r="H356">
        <v>228.74985511880368</v>
      </c>
      <c r="I356" s="3">
        <f>SUMPRODUCT(C356:H356/SUM(C356:H356),對照表!$D$4:$I$4)</f>
        <v>0.4079692940752741</v>
      </c>
      <c r="J356">
        <f>SUM(表格1_3[[#This Row],[step1]:[step3]])</f>
        <v>633.34275788802188</v>
      </c>
      <c r="K356">
        <f>SUM(表格1_3[[#This Row],[step4]:[step6]])</f>
        <v>683.87487469008192</v>
      </c>
    </row>
    <row r="357" spans="1:11" x14ac:dyDescent="0.4">
      <c r="A357">
        <v>9</v>
      </c>
      <c r="B357">
        <v>24</v>
      </c>
      <c r="C357">
        <v>192.60830918501597</v>
      </c>
      <c r="D357">
        <v>196.71497334929882</v>
      </c>
      <c r="E357">
        <v>190.23534655862022</v>
      </c>
      <c r="F357">
        <v>178.31009750370868</v>
      </c>
      <c r="G357">
        <v>193.18356458388735</v>
      </c>
      <c r="H357">
        <v>216.95789251243696</v>
      </c>
      <c r="I357" s="3">
        <f>SUMPRODUCT(C357:H357/SUM(C357:H357),對照表!$D$4:$I$4)</f>
        <v>0.41081811062219442</v>
      </c>
      <c r="J357">
        <f>SUM(表格1_3[[#This Row],[step1]:[step3]])</f>
        <v>579.55862909293501</v>
      </c>
      <c r="K357">
        <f>SUM(表格1_3[[#This Row],[step4]:[step6]])</f>
        <v>588.45155460003298</v>
      </c>
    </row>
    <row r="358" spans="1:11" x14ac:dyDescent="0.4">
      <c r="A358">
        <v>9</v>
      </c>
      <c r="B358">
        <v>24</v>
      </c>
      <c r="C358">
        <v>229.49627742054872</v>
      </c>
      <c r="D358">
        <v>194.16479568026261</v>
      </c>
      <c r="E358">
        <v>204.00998487748438</v>
      </c>
      <c r="F358">
        <v>203.88672560802661</v>
      </c>
      <c r="G358">
        <v>203.02322860079585</v>
      </c>
      <c r="H358">
        <v>163.66786945145577</v>
      </c>
      <c r="I358" s="3">
        <f>SUMPRODUCT(C358:H358/SUM(C358:H358),對照表!$D$4:$I$4)</f>
        <v>0.44072358932589722</v>
      </c>
      <c r="J358">
        <f>SUM(表格1_3[[#This Row],[step1]:[step3]])</f>
        <v>627.67105797829572</v>
      </c>
      <c r="K358">
        <f>SUM(表格1_3[[#This Row],[step4]:[step6]])</f>
        <v>570.57782366027823</v>
      </c>
    </row>
    <row r="359" spans="1:11" x14ac:dyDescent="0.4">
      <c r="A359">
        <v>9</v>
      </c>
      <c r="B359">
        <v>24</v>
      </c>
      <c r="C359">
        <v>215.8882812684169</v>
      </c>
      <c r="D359">
        <v>180.42021616129205</v>
      </c>
      <c r="E359">
        <v>179.644553604885</v>
      </c>
      <c r="F359">
        <v>186.6486632527085</v>
      </c>
      <c r="G359">
        <v>230.92254701186903</v>
      </c>
      <c r="H359">
        <v>222.64860086143017</v>
      </c>
      <c r="I359" s="3">
        <f>SUMPRODUCT(C359:H359/SUM(C359:H359),對照表!$D$4:$I$4)</f>
        <v>0.40100211177101891</v>
      </c>
      <c r="J359">
        <f>SUM(表格1_3[[#This Row],[step1]:[step3]])</f>
        <v>575.95305103459395</v>
      </c>
      <c r="K359">
        <f>SUM(表格1_3[[#This Row],[step4]:[step6]])</f>
        <v>640.2198111260077</v>
      </c>
    </row>
    <row r="360" spans="1:11" x14ac:dyDescent="0.4">
      <c r="A360">
        <v>9</v>
      </c>
      <c r="B360">
        <v>24</v>
      </c>
      <c r="C360">
        <v>216.65516720095184</v>
      </c>
      <c r="D360">
        <v>186.33732047892408</v>
      </c>
      <c r="E360">
        <v>200.93132257461548</v>
      </c>
      <c r="F360">
        <v>196.18808033119421</v>
      </c>
      <c r="G360">
        <v>189.68521595088532</v>
      </c>
      <c r="H360">
        <v>175.74823282775469</v>
      </c>
      <c r="I360" s="3">
        <f>SUMPRODUCT(C360:H360/SUM(C360:H360),對照表!$D$4:$I$4)</f>
        <v>0.43406362828079631</v>
      </c>
      <c r="J360">
        <f>SUM(表格1_3[[#This Row],[step1]:[step3]])</f>
        <v>603.9238102544914</v>
      </c>
      <c r="K360">
        <f>SUM(表格1_3[[#This Row],[step4]:[step6]])</f>
        <v>561.62152910983423</v>
      </c>
    </row>
    <row r="361" spans="1:11" x14ac:dyDescent="0.4">
      <c r="A361">
        <v>9</v>
      </c>
      <c r="B361">
        <v>24</v>
      </c>
      <c r="C361">
        <v>178.90649865439627</v>
      </c>
      <c r="D361">
        <v>214.4580099004088</v>
      </c>
      <c r="E361">
        <v>230.41195668629371</v>
      </c>
      <c r="F361">
        <v>188.50639713054989</v>
      </c>
      <c r="G361">
        <v>191.22683220775798</v>
      </c>
      <c r="H361">
        <v>196.22391442244407</v>
      </c>
      <c r="I361" s="3">
        <f>SUMPRODUCT(C361:H361/SUM(C361:H361),對照表!$D$4:$I$4)</f>
        <v>0.4184950558509466</v>
      </c>
      <c r="J361">
        <f>SUM(表格1_3[[#This Row],[step1]:[step3]])</f>
        <v>623.77646524109878</v>
      </c>
      <c r="K361">
        <f>SUM(表格1_3[[#This Row],[step4]:[step6]])</f>
        <v>575.95714376075193</v>
      </c>
    </row>
    <row r="362" spans="1:11" x14ac:dyDescent="0.4">
      <c r="A362">
        <v>9</v>
      </c>
      <c r="B362">
        <v>24</v>
      </c>
      <c r="C362">
        <v>195.83221779175801</v>
      </c>
      <c r="D362">
        <v>178.58085407642648</v>
      </c>
      <c r="E362">
        <v>214.84215772507014</v>
      </c>
      <c r="F362">
        <v>186.68877196905669</v>
      </c>
      <c r="G362">
        <v>222.65151124447584</v>
      </c>
      <c r="H362">
        <v>217.96811375243124</v>
      </c>
      <c r="I362" s="3">
        <f>SUMPRODUCT(C362:H362/SUM(C362:H362),對照表!$D$4:$I$4)</f>
        <v>0.39772776338248045</v>
      </c>
      <c r="J362">
        <f>SUM(表格1_3[[#This Row],[step1]:[step3]])</f>
        <v>589.25522959325463</v>
      </c>
      <c r="K362">
        <f>SUM(表格1_3[[#This Row],[step4]:[step6]])</f>
        <v>627.30839696596377</v>
      </c>
    </row>
    <row r="363" spans="1:11" x14ac:dyDescent="0.4">
      <c r="A363">
        <v>9</v>
      </c>
      <c r="B363">
        <v>24</v>
      </c>
      <c r="C363">
        <v>175.37051967810839</v>
      </c>
      <c r="D363">
        <v>215.09115463704802</v>
      </c>
      <c r="E363">
        <v>221.86425263062119</v>
      </c>
      <c r="F363">
        <v>208.85916051629465</v>
      </c>
      <c r="G363">
        <v>202.29308625421254</v>
      </c>
      <c r="H363">
        <v>238.47526386380196</v>
      </c>
      <c r="I363" s="3">
        <f>SUMPRODUCT(C363:H363/SUM(C363:H363),對照表!$D$4:$I$4)</f>
        <v>0.39608101790091432</v>
      </c>
      <c r="J363">
        <f>SUM(表格1_3[[#This Row],[step1]:[step3]])</f>
        <v>612.32592694577761</v>
      </c>
      <c r="K363">
        <f>SUM(表格1_3[[#This Row],[step4]:[step6]])</f>
        <v>649.62751063430915</v>
      </c>
    </row>
    <row r="364" spans="1:11" x14ac:dyDescent="0.4">
      <c r="A364">
        <v>9</v>
      </c>
      <c r="B364">
        <v>24</v>
      </c>
      <c r="C364">
        <v>182.6397470314987</v>
      </c>
      <c r="D364">
        <v>203.39982761943247</v>
      </c>
      <c r="E364">
        <v>184.82126102317125</v>
      </c>
      <c r="F364">
        <v>214.08500338584417</v>
      </c>
      <c r="G364">
        <v>204.91984337713802</v>
      </c>
      <c r="H364">
        <v>193.70020304922946</v>
      </c>
      <c r="I364" s="3">
        <f>SUMPRODUCT(C364:H364/SUM(C364:H364),對照表!$D$4:$I$4)</f>
        <v>0.40650166163452089</v>
      </c>
      <c r="J364">
        <f>SUM(表格1_3[[#This Row],[step1]:[step3]])</f>
        <v>570.86083567410242</v>
      </c>
      <c r="K364">
        <f>SUM(表格1_3[[#This Row],[step4]:[step6]])</f>
        <v>612.70504981221166</v>
      </c>
    </row>
    <row r="365" spans="1:11" x14ac:dyDescent="0.4">
      <c r="A365">
        <v>9</v>
      </c>
      <c r="B365">
        <v>24</v>
      </c>
      <c r="C365">
        <v>215.93029992363881</v>
      </c>
      <c r="D365">
        <v>229.54175215563737</v>
      </c>
      <c r="E365">
        <v>155.72798070497811</v>
      </c>
      <c r="F365">
        <v>217.69944901752751</v>
      </c>
      <c r="G365">
        <v>156.76589605864137</v>
      </c>
      <c r="H365">
        <v>223.2665115618147</v>
      </c>
      <c r="I365" s="3">
        <f>SUMPRODUCT(C365:H365/SUM(C365:H365),對照表!$D$4:$I$4)</f>
        <v>0.43403255117186457</v>
      </c>
      <c r="J365">
        <f>SUM(表格1_3[[#This Row],[step1]:[step3]])</f>
        <v>601.20003278425429</v>
      </c>
      <c r="K365">
        <f>SUM(表格1_3[[#This Row],[step4]:[step6]])</f>
        <v>597.73185663798358</v>
      </c>
    </row>
    <row r="366" spans="1:11" x14ac:dyDescent="0.4">
      <c r="A366">
        <v>9</v>
      </c>
      <c r="B366">
        <v>24</v>
      </c>
      <c r="C366">
        <v>203.31449427903863</v>
      </c>
      <c r="D366">
        <v>174.08222043304704</v>
      </c>
      <c r="E366">
        <v>232.81065801274963</v>
      </c>
      <c r="F366">
        <v>220.27345544775017</v>
      </c>
      <c r="G366">
        <v>229.27563400589861</v>
      </c>
      <c r="H366">
        <v>200.12009877536912</v>
      </c>
      <c r="I366" s="3">
        <f>SUMPRODUCT(C366:H366/SUM(C366:H366),對照表!$D$4:$I$4)</f>
        <v>0.40111060728801529</v>
      </c>
      <c r="J366">
        <f>SUM(表格1_3[[#This Row],[step1]:[step3]])</f>
        <v>610.2073727248353</v>
      </c>
      <c r="K366">
        <f>SUM(表格1_3[[#This Row],[step4]:[step6]])</f>
        <v>649.66918822901789</v>
      </c>
    </row>
    <row r="367" spans="1:11" x14ac:dyDescent="0.4">
      <c r="A367">
        <v>9</v>
      </c>
      <c r="B367">
        <v>24</v>
      </c>
      <c r="C367">
        <v>195.3273800201714</v>
      </c>
      <c r="D367">
        <v>137.6712366938591</v>
      </c>
      <c r="E367">
        <v>184.63695192185696</v>
      </c>
      <c r="F367">
        <v>188.2291831454495</v>
      </c>
      <c r="G367">
        <v>189.48899246897781</v>
      </c>
      <c r="H367">
        <v>176.79356056323741</v>
      </c>
      <c r="I367" s="3">
        <f>SUMPRODUCT(C367:H367/SUM(C367:H367),對照表!$D$4:$I$4)</f>
        <v>0.40848545467734754</v>
      </c>
      <c r="J367">
        <f>SUM(表格1_3[[#This Row],[step1]:[step3]])</f>
        <v>517.63556863588747</v>
      </c>
      <c r="K367">
        <f>SUM(表格1_3[[#This Row],[step4]:[step6]])</f>
        <v>554.51173617766472</v>
      </c>
    </row>
    <row r="368" spans="1:11" x14ac:dyDescent="0.4">
      <c r="A368">
        <v>9</v>
      </c>
      <c r="B368">
        <v>24</v>
      </c>
      <c r="C368">
        <v>173.90405042096972</v>
      </c>
      <c r="D368">
        <v>161.36775735067204</v>
      </c>
      <c r="E368">
        <v>207.57713678467553</v>
      </c>
      <c r="F368">
        <v>179.98065737192519</v>
      </c>
      <c r="G368">
        <v>180.69265529920813</v>
      </c>
      <c r="H368">
        <v>163.02813087822869</v>
      </c>
      <c r="I368" s="3">
        <f>SUMPRODUCT(C368:H368/SUM(C368:H368),對照表!$D$4:$I$4)</f>
        <v>0.41602685266223666</v>
      </c>
      <c r="J368">
        <f>SUM(表格1_3[[#This Row],[step1]:[step3]])</f>
        <v>542.84894455631729</v>
      </c>
      <c r="K368">
        <f>SUM(表格1_3[[#This Row],[step4]:[step6]])</f>
        <v>523.70144354936201</v>
      </c>
    </row>
    <row r="369" spans="1:11" x14ac:dyDescent="0.4">
      <c r="A369">
        <v>9</v>
      </c>
      <c r="B369">
        <v>24</v>
      </c>
      <c r="C369">
        <v>211.50801836047322</v>
      </c>
      <c r="D369">
        <v>197.83008206577506</v>
      </c>
      <c r="E369">
        <v>197.25505404057913</v>
      </c>
      <c r="F369">
        <v>204.33678906119894</v>
      </c>
      <c r="G369">
        <v>180.73649294383358</v>
      </c>
      <c r="H369">
        <v>232.38910721847787</v>
      </c>
      <c r="I369" s="3">
        <f>SUMPRODUCT(C369:H369/SUM(C369:H369),對照表!$D$4:$I$4)</f>
        <v>0.41631468998461624</v>
      </c>
      <c r="J369">
        <f>SUM(表格1_3[[#This Row],[step1]:[step3]])</f>
        <v>606.5931544668274</v>
      </c>
      <c r="K369">
        <f>SUM(表格1_3[[#This Row],[step4]:[step6]])</f>
        <v>617.4623892235104</v>
      </c>
    </row>
    <row r="370" spans="1:11" x14ac:dyDescent="0.4">
      <c r="A370">
        <v>9</v>
      </c>
      <c r="B370">
        <v>24</v>
      </c>
      <c r="C370">
        <v>229.32483766926453</v>
      </c>
      <c r="D370">
        <v>219.58223947440274</v>
      </c>
      <c r="E370">
        <v>206.24033873464214</v>
      </c>
      <c r="F370">
        <v>166.12095856107771</v>
      </c>
      <c r="G370">
        <v>152.19914126209915</v>
      </c>
      <c r="H370">
        <v>182.99383605626645</v>
      </c>
      <c r="I370" s="3">
        <f>SUMPRODUCT(C370:H370/SUM(C370:H370),對照表!$D$4:$I$4)</f>
        <v>0.46578463297880457</v>
      </c>
      <c r="J370">
        <f>SUM(表格1_3[[#This Row],[step1]:[step3]])</f>
        <v>655.1474158783094</v>
      </c>
      <c r="K370">
        <f>SUM(表格1_3[[#This Row],[step4]:[step6]])</f>
        <v>501.31393587944331</v>
      </c>
    </row>
    <row r="371" spans="1:11" x14ac:dyDescent="0.4">
      <c r="A371">
        <v>9</v>
      </c>
      <c r="B371">
        <v>24</v>
      </c>
      <c r="C371">
        <v>203.7511881600949</v>
      </c>
      <c r="D371">
        <v>203.41847226081882</v>
      </c>
      <c r="E371">
        <v>220.39914761553518</v>
      </c>
      <c r="F371">
        <v>220.25044523179531</v>
      </c>
      <c r="G371">
        <v>160.42661223327741</v>
      </c>
      <c r="H371">
        <v>197.09125404478982</v>
      </c>
      <c r="I371" s="3">
        <f>SUMPRODUCT(C371:H371/SUM(C371:H371),對照表!$D$4:$I$4)</f>
        <v>0.43272311041723077</v>
      </c>
      <c r="J371">
        <f>SUM(表格1_3[[#This Row],[step1]:[step3]])</f>
        <v>627.5688080364489</v>
      </c>
      <c r="K371">
        <f>SUM(表格1_3[[#This Row],[step4]:[step6]])</f>
        <v>577.76831150986254</v>
      </c>
    </row>
    <row r="372" spans="1:11" x14ac:dyDescent="0.4">
      <c r="A372">
        <v>9</v>
      </c>
      <c r="B372">
        <v>24</v>
      </c>
      <c r="C372">
        <v>193.70984369306825</v>
      </c>
      <c r="D372">
        <v>190.97176441864576</v>
      </c>
      <c r="E372">
        <v>214.20680746377911</v>
      </c>
      <c r="F372">
        <v>199.18354660621844</v>
      </c>
      <c r="G372">
        <v>173.78527041291818</v>
      </c>
      <c r="H372">
        <v>219.15432221721858</v>
      </c>
      <c r="I372" s="3">
        <f>SUMPRODUCT(C372:H372/SUM(C372:H372),對照表!$D$4:$I$4)</f>
        <v>0.41463741925535846</v>
      </c>
      <c r="J372">
        <f>SUM(表格1_3[[#This Row],[step1]:[step3]])</f>
        <v>598.88841557549313</v>
      </c>
      <c r="K372">
        <f>SUM(表格1_3[[#This Row],[step4]:[step6]])</f>
        <v>592.1231392363552</v>
      </c>
    </row>
    <row r="373" spans="1:11" x14ac:dyDescent="0.4">
      <c r="A373">
        <v>9</v>
      </c>
      <c r="B373">
        <v>24</v>
      </c>
      <c r="C373">
        <v>210.30780367727857</v>
      </c>
      <c r="D373">
        <v>162.31199475005269</v>
      </c>
      <c r="E373">
        <v>188.51903910690453</v>
      </c>
      <c r="F373">
        <v>177.87244865321554</v>
      </c>
      <c r="G373">
        <v>179.05001691833604</v>
      </c>
      <c r="H373">
        <v>210.89413217414403</v>
      </c>
      <c r="I373" s="3">
        <f>SUMPRODUCT(C373:H373/SUM(C373:H373),對照表!$D$4:$I$4)</f>
        <v>0.41699558436497902</v>
      </c>
      <c r="J373">
        <f>SUM(表格1_3[[#This Row],[step1]:[step3]])</f>
        <v>561.13883753423579</v>
      </c>
      <c r="K373">
        <f>SUM(表格1_3[[#This Row],[step4]:[step6]])</f>
        <v>567.81659774569562</v>
      </c>
    </row>
    <row r="374" spans="1:11" x14ac:dyDescent="0.4">
      <c r="A374">
        <v>9</v>
      </c>
      <c r="B374">
        <v>24</v>
      </c>
      <c r="C374">
        <v>219.12044353957754</v>
      </c>
      <c r="D374">
        <v>213.88184500683565</v>
      </c>
      <c r="E374">
        <v>199.13911779003683</v>
      </c>
      <c r="F374">
        <v>176.01730683527421</v>
      </c>
      <c r="G374">
        <v>190.06090547482017</v>
      </c>
      <c r="H374">
        <v>193.11542069335701</v>
      </c>
      <c r="I374" s="3">
        <f>SUMPRODUCT(C374:H374/SUM(C374:H374),對照表!$D$4:$I$4)</f>
        <v>0.43909202333911479</v>
      </c>
      <c r="J374">
        <f>SUM(表格1_3[[#This Row],[step1]:[step3]])</f>
        <v>632.14140633645002</v>
      </c>
      <c r="K374">
        <f>SUM(表格1_3[[#This Row],[step4]:[step6]])</f>
        <v>559.1936330034514</v>
      </c>
    </row>
    <row r="375" spans="1:11" x14ac:dyDescent="0.4">
      <c r="A375">
        <v>9</v>
      </c>
      <c r="B375">
        <v>24</v>
      </c>
      <c r="C375">
        <v>165.18508851295337</v>
      </c>
      <c r="D375">
        <v>210.97407675842987</v>
      </c>
      <c r="E375">
        <v>197.83162820676807</v>
      </c>
      <c r="F375">
        <v>234.59426807239652</v>
      </c>
      <c r="G375">
        <v>211.40529093390796</v>
      </c>
      <c r="H375">
        <v>207.92183527664747</v>
      </c>
      <c r="I375" s="3">
        <f>SUMPRODUCT(C375:H375/SUM(C375:H375),對照表!$D$4:$I$4)</f>
        <v>0.3917055567957568</v>
      </c>
      <c r="J375">
        <f>SUM(表格1_3[[#This Row],[step1]:[step3]])</f>
        <v>573.99079347815132</v>
      </c>
      <c r="K375">
        <f>SUM(表格1_3[[#This Row],[step4]:[step6]])</f>
        <v>653.92139428295195</v>
      </c>
    </row>
    <row r="376" spans="1:11" x14ac:dyDescent="0.4">
      <c r="A376">
        <v>9</v>
      </c>
      <c r="B376">
        <v>24</v>
      </c>
      <c r="C376">
        <v>211.61470208899118</v>
      </c>
      <c r="D376">
        <v>220.21979526034556</v>
      </c>
      <c r="E376">
        <v>177.14980963792186</v>
      </c>
      <c r="F376">
        <v>233.3699063048698</v>
      </c>
      <c r="G376">
        <v>159.73121258430183</v>
      </c>
      <c r="H376">
        <v>237.23707777680829</v>
      </c>
      <c r="I376" s="3">
        <f>SUMPRODUCT(C376:H376/SUM(C376:H376),對照表!$D$4:$I$4)</f>
        <v>0.42256711097046196</v>
      </c>
      <c r="J376">
        <f>SUM(表格1_3[[#This Row],[step1]:[step3]])</f>
        <v>608.98430698725861</v>
      </c>
      <c r="K376">
        <f>SUM(表格1_3[[#This Row],[step4]:[step6]])</f>
        <v>630.33819666597992</v>
      </c>
    </row>
    <row r="377" spans="1:11" x14ac:dyDescent="0.4">
      <c r="A377">
        <v>9</v>
      </c>
      <c r="B377">
        <v>24</v>
      </c>
      <c r="C377">
        <v>214.94713615102228</v>
      </c>
      <c r="D377">
        <v>204.91668288304936</v>
      </c>
      <c r="E377">
        <v>195.57544470007997</v>
      </c>
      <c r="F377">
        <v>205.42449924978428</v>
      </c>
      <c r="G377">
        <v>171.90116118872538</v>
      </c>
      <c r="H377">
        <v>168.45072018913925</v>
      </c>
      <c r="I377" s="3">
        <f>SUMPRODUCT(C377:H377/SUM(C377:H377),對照表!$D$4:$I$4)</f>
        <v>0.44589348928412376</v>
      </c>
      <c r="J377">
        <f>SUM(表格1_3[[#This Row],[step1]:[step3]])</f>
        <v>615.43926373415161</v>
      </c>
      <c r="K377">
        <f>SUM(表格1_3[[#This Row],[step4]:[step6]])</f>
        <v>545.7763806276489</v>
      </c>
    </row>
    <row r="378" spans="1:11" x14ac:dyDescent="0.4">
      <c r="A378">
        <v>9</v>
      </c>
      <c r="B378">
        <v>24</v>
      </c>
      <c r="C378">
        <v>212.7006615002756</v>
      </c>
      <c r="D378">
        <v>233.92415237613022</v>
      </c>
      <c r="E378">
        <v>213.43557869404322</v>
      </c>
      <c r="F378">
        <v>221.97862158936914</v>
      </c>
      <c r="G378">
        <v>153.17775756120682</v>
      </c>
      <c r="H378">
        <v>208.03447619546205</v>
      </c>
      <c r="I378" s="3">
        <f>SUMPRODUCT(C378:H378/SUM(C378:H378),對照表!$D$4:$I$4)</f>
        <v>0.44267497937287914</v>
      </c>
      <c r="J378">
        <f>SUM(表格1_3[[#This Row],[step1]:[step3]])</f>
        <v>660.06039257044904</v>
      </c>
      <c r="K378">
        <f>SUM(表格1_3[[#This Row],[step4]:[step6]])</f>
        <v>583.19085534603801</v>
      </c>
    </row>
    <row r="379" spans="1:11" x14ac:dyDescent="0.4">
      <c r="A379">
        <v>9</v>
      </c>
      <c r="B379">
        <v>24</v>
      </c>
      <c r="C379">
        <v>189.80561031203251</v>
      </c>
      <c r="D379">
        <v>204.08026608056389</v>
      </c>
      <c r="E379">
        <v>206.18733793089632</v>
      </c>
      <c r="F379">
        <v>215.87782207934652</v>
      </c>
      <c r="G379">
        <v>187.19245013489854</v>
      </c>
      <c r="H379">
        <v>231.18293534498662</v>
      </c>
      <c r="I379" s="3">
        <f>SUMPRODUCT(C379:H379/SUM(C379:H379),對照表!$D$4:$I$4)</f>
        <v>0.40502165836748116</v>
      </c>
      <c r="J379">
        <f>SUM(表格1_3[[#This Row],[step1]:[step3]])</f>
        <v>600.07321432349272</v>
      </c>
      <c r="K379">
        <f>SUM(表格1_3[[#This Row],[step4]:[step6]])</f>
        <v>634.25320755923167</v>
      </c>
    </row>
    <row r="380" spans="1:11" x14ac:dyDescent="0.4">
      <c r="A380">
        <v>9</v>
      </c>
      <c r="B380">
        <v>24</v>
      </c>
      <c r="C380">
        <v>168.57222868129611</v>
      </c>
      <c r="D380">
        <v>191.63435404625488</v>
      </c>
      <c r="E380">
        <v>216.67681317485403</v>
      </c>
      <c r="F380">
        <v>196.45106072421186</v>
      </c>
      <c r="G380">
        <v>187.78785084141418</v>
      </c>
      <c r="H380">
        <v>211.9422566058347</v>
      </c>
      <c r="I380" s="3">
        <f>SUMPRODUCT(C380:H380/SUM(C380:H380),對照表!$D$4:$I$4)</f>
        <v>0.40044613090442649</v>
      </c>
      <c r="J380">
        <f>SUM(表格1_3[[#This Row],[step1]:[step3]])</f>
        <v>576.88339590240503</v>
      </c>
      <c r="K380">
        <f>SUM(表格1_3[[#This Row],[step4]:[step6]])</f>
        <v>596.18116817146074</v>
      </c>
    </row>
    <row r="381" spans="1:11" x14ac:dyDescent="0.4">
      <c r="A381">
        <v>9</v>
      </c>
      <c r="B381">
        <v>24</v>
      </c>
      <c r="C381">
        <v>193.30666469177231</v>
      </c>
      <c r="D381">
        <v>174.43592292256653</v>
      </c>
      <c r="E381">
        <v>193.04068296623882</v>
      </c>
      <c r="F381">
        <v>192.13605406112038</v>
      </c>
      <c r="G381">
        <v>177.86399035248905</v>
      </c>
      <c r="H381">
        <v>225.03957148292102</v>
      </c>
      <c r="I381" s="3">
        <f>SUMPRODUCT(C381:H381/SUM(C381:H381),對照表!$D$4:$I$4)</f>
        <v>0.40550154125311955</v>
      </c>
      <c r="J381">
        <f>SUM(表格1_3[[#This Row],[step1]:[step3]])</f>
        <v>560.78327058057766</v>
      </c>
      <c r="K381">
        <f>SUM(表格1_3[[#This Row],[step4]:[step6]])</f>
        <v>595.03961589653045</v>
      </c>
    </row>
    <row r="382" spans="1:11" x14ac:dyDescent="0.4">
      <c r="A382">
        <v>9</v>
      </c>
      <c r="B382">
        <v>24</v>
      </c>
      <c r="C382">
        <v>213.68589437333867</v>
      </c>
      <c r="D382">
        <v>213.0034777612309</v>
      </c>
      <c r="E382">
        <v>206.65127117827069</v>
      </c>
      <c r="F382">
        <v>186.81641955045052</v>
      </c>
      <c r="G382">
        <v>197.45723471278325</v>
      </c>
      <c r="H382">
        <v>192.58861862472259</v>
      </c>
      <c r="I382" s="3">
        <f>SUMPRODUCT(C382:H382/SUM(C382:H382),對照表!$D$4:$I$4)</f>
        <v>0.43254584513342553</v>
      </c>
      <c r="J382">
        <f>SUM(表格1_3[[#This Row],[step1]:[step3]])</f>
        <v>633.34064331284026</v>
      </c>
      <c r="K382">
        <f>SUM(表格1_3[[#This Row],[step4]:[step6]])</f>
        <v>576.86227288795635</v>
      </c>
    </row>
    <row r="383" spans="1:11" x14ac:dyDescent="0.4">
      <c r="A383">
        <v>9</v>
      </c>
      <c r="B383">
        <v>24</v>
      </c>
      <c r="C383">
        <v>204.24129211751278</v>
      </c>
      <c r="D383">
        <v>190.19050846982282</v>
      </c>
      <c r="E383">
        <v>206.52366907161195</v>
      </c>
      <c r="F383">
        <v>198.06232153787278</v>
      </c>
      <c r="G383">
        <v>187.98816704947967</v>
      </c>
      <c r="H383">
        <v>196.11793555231998</v>
      </c>
      <c r="I383" s="3">
        <f>SUMPRODUCT(C383:H383/SUM(C383:H383),對照表!$D$4:$I$4)</f>
        <v>0.42232397723445997</v>
      </c>
      <c r="J383">
        <f>SUM(表格1_3[[#This Row],[step1]:[step3]])</f>
        <v>600.95546965894755</v>
      </c>
      <c r="K383">
        <f>SUM(表格1_3[[#This Row],[step4]:[step6]])</f>
        <v>582.16842413967242</v>
      </c>
    </row>
    <row r="384" spans="1:11" x14ac:dyDescent="0.4">
      <c r="A384">
        <v>9</v>
      </c>
      <c r="B384">
        <v>24</v>
      </c>
      <c r="C384">
        <v>177.903462422546</v>
      </c>
      <c r="D384">
        <v>187.50270151504083</v>
      </c>
      <c r="E384">
        <v>192.20872268779203</v>
      </c>
      <c r="F384">
        <v>192.10795067483559</v>
      </c>
      <c r="G384">
        <v>173.21106093295384</v>
      </c>
      <c r="H384">
        <v>211.81815605377778</v>
      </c>
      <c r="I384" s="3">
        <f>SUMPRODUCT(C384:H384/SUM(C384:H384),對照表!$D$4:$I$4)</f>
        <v>0.40772064331018842</v>
      </c>
      <c r="J384">
        <f>SUM(表格1_3[[#This Row],[step1]:[step3]])</f>
        <v>557.61488662537886</v>
      </c>
      <c r="K384">
        <f>SUM(表格1_3[[#This Row],[step4]:[step6]])</f>
        <v>577.13716766156722</v>
      </c>
    </row>
    <row r="385" spans="1:11" x14ac:dyDescent="0.4">
      <c r="A385">
        <v>9</v>
      </c>
      <c r="B385">
        <v>24</v>
      </c>
      <c r="C385">
        <v>200.11398242349969</v>
      </c>
      <c r="D385">
        <v>219.18824636959471</v>
      </c>
      <c r="E385">
        <v>186.17263372580055</v>
      </c>
      <c r="F385">
        <v>173.38268258317839</v>
      </c>
      <c r="G385">
        <v>228.65554051822983</v>
      </c>
      <c r="H385">
        <v>226.10313458717428</v>
      </c>
      <c r="I385" s="3">
        <f>SUMPRODUCT(C385:H385/SUM(C385:H385),對照表!$D$4:$I$4)</f>
        <v>0.40607212073228072</v>
      </c>
      <c r="J385">
        <f>SUM(表格1_3[[#This Row],[step1]:[step3]])</f>
        <v>605.47486251889495</v>
      </c>
      <c r="K385">
        <f>SUM(表格1_3[[#This Row],[step4]:[step6]])</f>
        <v>628.1413576885825</v>
      </c>
    </row>
    <row r="386" spans="1:11" x14ac:dyDescent="0.4">
      <c r="A386">
        <v>9</v>
      </c>
      <c r="B386">
        <v>24</v>
      </c>
      <c r="C386">
        <v>185.9208855923498</v>
      </c>
      <c r="D386">
        <v>215.11557456979062</v>
      </c>
      <c r="E386">
        <v>227.48806764429901</v>
      </c>
      <c r="F386">
        <v>206.91707100486383</v>
      </c>
      <c r="G386">
        <v>197.0665157889016</v>
      </c>
      <c r="H386">
        <v>197.94392806506949</v>
      </c>
      <c r="I386" s="3">
        <f>SUMPRODUCT(C386:H386/SUM(C386:H386),對照表!$D$4:$I$4)</f>
        <v>0.41670122062005371</v>
      </c>
      <c r="J386">
        <f>SUM(表格1_3[[#This Row],[step1]:[step3]])</f>
        <v>628.52452780643944</v>
      </c>
      <c r="K386">
        <f>SUM(表格1_3[[#This Row],[step4]:[step6]])</f>
        <v>601.92751485883491</v>
      </c>
    </row>
    <row r="387" spans="1:11" x14ac:dyDescent="0.4">
      <c r="A387">
        <v>9</v>
      </c>
      <c r="B387">
        <v>24</v>
      </c>
      <c r="C387">
        <v>204.57835085398983</v>
      </c>
      <c r="D387">
        <v>208.50109245220665</v>
      </c>
      <c r="E387">
        <v>198.99209797149524</v>
      </c>
      <c r="F387">
        <v>173.53397702681832</v>
      </c>
      <c r="G387">
        <v>169.41187418997288</v>
      </c>
      <c r="H387">
        <v>187.58812580490485</v>
      </c>
      <c r="I387" s="3">
        <f>SUMPRODUCT(C387:H387/SUM(C387:H387),對照表!$D$4:$I$4)</f>
        <v>0.44095158422259739</v>
      </c>
      <c r="J387">
        <f>SUM(表格1_3[[#This Row],[step1]:[step3]])</f>
        <v>612.07154127769172</v>
      </c>
      <c r="K387">
        <f>SUM(表格1_3[[#This Row],[step4]:[step6]])</f>
        <v>530.53397702169605</v>
      </c>
    </row>
    <row r="388" spans="1:11" x14ac:dyDescent="0.4">
      <c r="A388">
        <v>9</v>
      </c>
      <c r="B388">
        <v>24</v>
      </c>
      <c r="C388">
        <v>181.84325704642106</v>
      </c>
      <c r="D388">
        <v>212.74188434763346</v>
      </c>
      <c r="E388">
        <v>160.53447830490768</v>
      </c>
      <c r="F388">
        <v>186.11037881346419</v>
      </c>
      <c r="G388">
        <v>161.67935023549944</v>
      </c>
      <c r="H388">
        <v>218.07834451028612</v>
      </c>
      <c r="I388" s="3">
        <f>SUMPRODUCT(C388:H388/SUM(C388:H388),對照表!$D$4:$I$4)</f>
        <v>0.41766248369964981</v>
      </c>
      <c r="J388">
        <f>SUM(表格1_3[[#This Row],[step1]:[step3]])</f>
        <v>555.1196196989622</v>
      </c>
      <c r="K388">
        <f>SUM(表格1_3[[#This Row],[step4]:[step6]])</f>
        <v>565.86807355924975</v>
      </c>
    </row>
    <row r="389" spans="1:11" x14ac:dyDescent="0.4">
      <c r="A389">
        <v>9</v>
      </c>
      <c r="B389">
        <v>24</v>
      </c>
      <c r="C389">
        <v>176.5488610137254</v>
      </c>
      <c r="D389">
        <v>195.45150330959586</v>
      </c>
      <c r="E389">
        <v>216.67681317485403</v>
      </c>
      <c r="F389">
        <v>216.4504626809503</v>
      </c>
      <c r="G389">
        <v>164.12052496452816</v>
      </c>
      <c r="H389">
        <v>239.97120074927807</v>
      </c>
      <c r="I389" s="3">
        <f>SUMPRODUCT(C389:H389/SUM(C389:H389),對照表!$D$4:$I$4)</f>
        <v>0.40157189377711511</v>
      </c>
      <c r="J389">
        <f>SUM(表格1_3[[#This Row],[step1]:[step3]])</f>
        <v>588.6771774981753</v>
      </c>
      <c r="K389">
        <f>SUM(表格1_3[[#This Row],[step4]:[step6]])</f>
        <v>620.54218839475652</v>
      </c>
    </row>
    <row r="390" spans="1:11" x14ac:dyDescent="0.4">
      <c r="A390">
        <v>9</v>
      </c>
      <c r="B390">
        <v>24</v>
      </c>
      <c r="C390">
        <v>203.42777184414444</v>
      </c>
      <c r="D390">
        <v>218.40535333030857</v>
      </c>
      <c r="E390">
        <v>209.82845449470915</v>
      </c>
      <c r="F390">
        <v>204.68362486572005</v>
      </c>
      <c r="G390">
        <v>210.75595719157718</v>
      </c>
      <c r="H390">
        <v>193.41175680456217</v>
      </c>
      <c r="I390" s="3">
        <f>SUMPRODUCT(C390:H390/SUM(C390:H390),對照表!$D$4:$I$4)</f>
        <v>0.42185527654589583</v>
      </c>
      <c r="J390">
        <f>SUM(表格1_3[[#This Row],[step1]:[step3]])</f>
        <v>631.66157966916217</v>
      </c>
      <c r="K390">
        <f>SUM(表格1_3[[#This Row],[step4]:[step6]])</f>
        <v>608.8513388618594</v>
      </c>
    </row>
    <row r="391" spans="1:11" x14ac:dyDescent="0.4">
      <c r="A391">
        <v>9</v>
      </c>
      <c r="B391">
        <v>24</v>
      </c>
      <c r="C391">
        <v>196.80178461858304</v>
      </c>
      <c r="D391">
        <v>191.27396677067736</v>
      </c>
      <c r="E391">
        <v>158.24164216173813</v>
      </c>
      <c r="F391">
        <v>195.15109720960027</v>
      </c>
      <c r="G391">
        <v>211.62015905720182</v>
      </c>
      <c r="H391">
        <v>195.67885424767155</v>
      </c>
      <c r="I391" s="3">
        <f>SUMPRODUCT(C391:H391/SUM(C391:H391),對照表!$D$4:$I$4)</f>
        <v>0.40753751601000882</v>
      </c>
      <c r="J391">
        <f>SUM(表格1_3[[#This Row],[step1]:[step3]])</f>
        <v>546.31739355099853</v>
      </c>
      <c r="K391">
        <f>SUM(表格1_3[[#This Row],[step4]:[step6]])</f>
        <v>602.45011051447364</v>
      </c>
    </row>
    <row r="392" spans="1:11" x14ac:dyDescent="0.4">
      <c r="A392">
        <v>9</v>
      </c>
      <c r="B392">
        <v>24</v>
      </c>
      <c r="C392">
        <v>212.44525265065022</v>
      </c>
      <c r="D392">
        <v>172.98041307658423</v>
      </c>
      <c r="E392">
        <v>159.02107912115753</v>
      </c>
      <c r="F392">
        <v>230.78175723203458</v>
      </c>
      <c r="G392">
        <v>196.18651145283366</v>
      </c>
      <c r="H392">
        <v>205.32456851942698</v>
      </c>
      <c r="I392" s="3">
        <f>SUMPRODUCT(C392:H392/SUM(C392:H392),對照表!$D$4:$I$4)</f>
        <v>0.40738541359375446</v>
      </c>
      <c r="J392">
        <f>SUM(表格1_3[[#This Row],[step1]:[step3]])</f>
        <v>544.44674484839197</v>
      </c>
      <c r="K392">
        <f>SUM(表格1_3[[#This Row],[step4]:[step6]])</f>
        <v>632.29283720429521</v>
      </c>
    </row>
    <row r="393" spans="1:11" x14ac:dyDescent="0.4">
      <c r="A393">
        <v>9</v>
      </c>
      <c r="B393">
        <v>24</v>
      </c>
      <c r="C393">
        <v>203.44330146617722</v>
      </c>
      <c r="D393">
        <v>194.55644683621358</v>
      </c>
      <c r="E393">
        <v>204.34461071563419</v>
      </c>
      <c r="F393">
        <v>171.45500856277067</v>
      </c>
      <c r="G393">
        <v>209.54289589571999</v>
      </c>
      <c r="H393">
        <v>186.84304500784492</v>
      </c>
      <c r="I393" s="3">
        <f>SUMPRODUCT(C393:H393/SUM(C393:H393),對照表!$D$4:$I$4)</f>
        <v>0.42249436094202575</v>
      </c>
      <c r="J393">
        <f>SUM(表格1_3[[#This Row],[step1]:[step3]])</f>
        <v>602.34435901802499</v>
      </c>
      <c r="K393">
        <f>SUM(表格1_3[[#This Row],[step4]:[step6]])</f>
        <v>567.84094946633559</v>
      </c>
    </row>
    <row r="394" spans="1:11" x14ac:dyDescent="0.4">
      <c r="A394">
        <v>9</v>
      </c>
      <c r="B394">
        <v>24</v>
      </c>
      <c r="C394">
        <v>240.67169356858358</v>
      </c>
      <c r="D394">
        <v>178.83696778444573</v>
      </c>
      <c r="E394">
        <v>180.8045231475262</v>
      </c>
      <c r="F394">
        <v>196.71031218895223</v>
      </c>
      <c r="G394">
        <v>195.98064732708735</v>
      </c>
      <c r="H394">
        <v>185.11145804513944</v>
      </c>
      <c r="I394" s="3">
        <f>SUMPRODUCT(C394:H394/SUM(C394:H394),對照表!$D$4:$I$4)</f>
        <v>0.43661187249174976</v>
      </c>
      <c r="J394">
        <f>SUM(表格1_3[[#This Row],[step1]:[step3]])</f>
        <v>600.31318450055551</v>
      </c>
      <c r="K394">
        <f>SUM(表格1_3[[#This Row],[step4]:[step6]])</f>
        <v>577.80241756117903</v>
      </c>
    </row>
    <row r="395" spans="1:11" x14ac:dyDescent="0.4">
      <c r="A395">
        <v>9</v>
      </c>
      <c r="B395">
        <v>24</v>
      </c>
      <c r="C395">
        <v>208.21560206532013</v>
      </c>
      <c r="D395">
        <v>220.87595021293964</v>
      </c>
      <c r="E395">
        <v>180.71457412152085</v>
      </c>
      <c r="F395">
        <v>250.86258170194924</v>
      </c>
      <c r="G395">
        <v>191.33451638044789</v>
      </c>
      <c r="H395">
        <v>230.36338966921903</v>
      </c>
      <c r="I395" s="3">
        <f>SUMPRODUCT(C395:H395/SUM(C395:H395),對照表!$D$4:$I$4)</f>
        <v>0.4109164192175867</v>
      </c>
      <c r="J395">
        <f>SUM(表格1_3[[#This Row],[step1]:[step3]])</f>
        <v>609.80612639978062</v>
      </c>
      <c r="K395">
        <f>SUM(表格1_3[[#This Row],[step4]:[step6]])</f>
        <v>672.56048775161617</v>
      </c>
    </row>
    <row r="396" spans="1:11" x14ac:dyDescent="0.4">
      <c r="A396">
        <v>9</v>
      </c>
      <c r="B396">
        <v>24</v>
      </c>
      <c r="C396">
        <v>202.73876139544882</v>
      </c>
      <c r="D396">
        <v>171.40830600983463</v>
      </c>
      <c r="E396">
        <v>223.82330421824008</v>
      </c>
      <c r="F396">
        <v>190.47938672447344</v>
      </c>
      <c r="G396">
        <v>164.18919181451201</v>
      </c>
      <c r="H396">
        <v>203.20130766340299</v>
      </c>
      <c r="I396" s="3">
        <f>SUMPRODUCT(C396:H396/SUM(C396:H396),對照表!$D$4:$I$4)</f>
        <v>0.42464906925485335</v>
      </c>
      <c r="J396">
        <f>SUM(表格1_3[[#This Row],[step1]:[step3]])</f>
        <v>597.97037162352353</v>
      </c>
      <c r="K396">
        <f>SUM(表格1_3[[#This Row],[step4]:[step6]])</f>
        <v>557.86988620238844</v>
      </c>
    </row>
    <row r="397" spans="1:11" x14ac:dyDescent="0.4">
      <c r="A397">
        <v>9</v>
      </c>
      <c r="B397">
        <v>24</v>
      </c>
      <c r="C397">
        <v>181.45162862783764</v>
      </c>
      <c r="D397">
        <v>200.04972662281943</v>
      </c>
      <c r="E397">
        <v>189.50479493942112</v>
      </c>
      <c r="F397">
        <v>189.49424480088055</v>
      </c>
      <c r="G397">
        <v>198.96144800004549</v>
      </c>
      <c r="H397">
        <v>216.65516720095184</v>
      </c>
      <c r="I397" s="3">
        <f>SUMPRODUCT(C397:H397/SUM(C397:H397),對照表!$D$4:$I$4)</f>
        <v>0.40269367602087774</v>
      </c>
      <c r="J397">
        <f>SUM(表格1_3[[#This Row],[step1]:[step3]])</f>
        <v>571.00615019007819</v>
      </c>
      <c r="K397">
        <f>SUM(表格1_3[[#This Row],[step4]:[step6]])</f>
        <v>605.11086000187788</v>
      </c>
    </row>
    <row r="398" spans="1:11" x14ac:dyDescent="0.4">
      <c r="A398">
        <v>9</v>
      </c>
      <c r="B398">
        <v>24</v>
      </c>
      <c r="C398">
        <v>204.53594566351967</v>
      </c>
      <c r="D398">
        <v>200.94969436759129</v>
      </c>
      <c r="E398">
        <v>209.05365595826879</v>
      </c>
      <c r="F398">
        <v>189.22990016581025</v>
      </c>
      <c r="G398">
        <v>227.90720827761106</v>
      </c>
      <c r="H398">
        <v>220.78909346892033</v>
      </c>
      <c r="I398" s="3">
        <f>SUMPRODUCT(C398:H398/SUM(C398:H398),對照表!$D$4:$I$4)</f>
        <v>0.40486745567788079</v>
      </c>
      <c r="J398">
        <f>SUM(表格1_3[[#This Row],[step1]:[step3]])</f>
        <v>614.53929598937975</v>
      </c>
      <c r="K398">
        <f>SUM(表格1_3[[#This Row],[step4]:[step6]])</f>
        <v>637.92620191234164</v>
      </c>
    </row>
    <row r="399" spans="1:11" x14ac:dyDescent="0.4">
      <c r="A399">
        <v>9</v>
      </c>
      <c r="B399">
        <v>24</v>
      </c>
      <c r="C399">
        <v>193.62780727096833</v>
      </c>
      <c r="D399">
        <v>179.74955476820469</v>
      </c>
      <c r="E399">
        <v>189.81256794650108</v>
      </c>
      <c r="F399">
        <v>184.89865902229212</v>
      </c>
      <c r="G399">
        <v>191.18638243089663</v>
      </c>
      <c r="H399">
        <v>155.34781191963702</v>
      </c>
      <c r="I399" s="3">
        <f>SUMPRODUCT(C399:H399/SUM(C399:H399),對照表!$D$4:$I$4)</f>
        <v>0.42897967154969796</v>
      </c>
      <c r="J399">
        <f>SUM(表格1_3[[#This Row],[step1]:[step3]])</f>
        <v>563.1899299856741</v>
      </c>
      <c r="K399">
        <f>SUM(表格1_3[[#This Row],[step4]:[step6]])</f>
        <v>531.43285337282578</v>
      </c>
    </row>
    <row r="400" spans="1:11" x14ac:dyDescent="0.4">
      <c r="A400">
        <v>9</v>
      </c>
      <c r="B400">
        <v>24</v>
      </c>
      <c r="C400">
        <v>210.75595719157718</v>
      </c>
      <c r="D400">
        <v>211.06845957110636</v>
      </c>
      <c r="E400">
        <v>164.70169207896106</v>
      </c>
      <c r="F400">
        <v>213.84487404720858</v>
      </c>
      <c r="G400">
        <v>215.60254077048739</v>
      </c>
      <c r="H400">
        <v>217.62487045198213</v>
      </c>
      <c r="I400" s="3">
        <f>SUMPRODUCT(C400:H400/SUM(C400:H400),對照表!$D$4:$I$4)</f>
        <v>0.40926558337885538</v>
      </c>
      <c r="J400">
        <f>SUM(表格1_3[[#This Row],[step1]:[step3]])</f>
        <v>586.5261088416446</v>
      </c>
      <c r="K400">
        <f>SUM(表格1_3[[#This Row],[step4]:[step6]])</f>
        <v>647.0722852696781</v>
      </c>
    </row>
    <row r="401" spans="1:11" x14ac:dyDescent="0.4">
      <c r="A401">
        <v>9</v>
      </c>
      <c r="B401">
        <v>24</v>
      </c>
      <c r="C401">
        <v>240.43267836095765</v>
      </c>
      <c r="D401">
        <v>198.87104422668926</v>
      </c>
      <c r="E401">
        <v>182.57499100873247</v>
      </c>
      <c r="F401">
        <v>187.44128788530361</v>
      </c>
      <c r="G401">
        <v>191.94228621490765</v>
      </c>
      <c r="H401">
        <v>222.8355020226445</v>
      </c>
      <c r="I401" s="3">
        <f>SUMPRODUCT(C401:H401/SUM(C401:H401),對照表!$D$4:$I$4)</f>
        <v>0.43112060444755013</v>
      </c>
      <c r="J401">
        <f>SUM(表格1_3[[#This Row],[step1]:[step3]])</f>
        <v>621.87871359637938</v>
      </c>
      <c r="K401">
        <f>SUM(表格1_3[[#This Row],[step4]:[step6]])</f>
        <v>602.21907612285577</v>
      </c>
    </row>
    <row r="402" spans="1:11" x14ac:dyDescent="0.4">
      <c r="A402">
        <v>9</v>
      </c>
      <c r="B402">
        <v>24</v>
      </c>
      <c r="C402">
        <v>200.48428319132654</v>
      </c>
      <c r="D402">
        <v>221.68162609450519</v>
      </c>
      <c r="E402">
        <v>211.34771991928574</v>
      </c>
      <c r="F402">
        <v>221.95065462728962</v>
      </c>
      <c r="G402">
        <v>199.25244082987774</v>
      </c>
      <c r="H402">
        <v>190.30940216471208</v>
      </c>
      <c r="I402" s="3">
        <f>SUMPRODUCT(C402:H402/SUM(C402:H402),對照表!$D$4:$I$4)</f>
        <v>0.42401280985489403</v>
      </c>
      <c r="J402">
        <f>SUM(表格1_3[[#This Row],[step1]:[step3]])</f>
        <v>633.51362920511747</v>
      </c>
      <c r="K402">
        <f>SUM(表格1_3[[#This Row],[step4]:[step6]])</f>
        <v>611.51249762187945</v>
      </c>
    </row>
    <row r="403" spans="1:11" x14ac:dyDescent="0.4">
      <c r="A403">
        <v>9</v>
      </c>
      <c r="B403">
        <v>24</v>
      </c>
      <c r="C403">
        <v>202.75731508736499</v>
      </c>
      <c r="D403">
        <v>212.33775037690066</v>
      </c>
      <c r="E403">
        <v>214.14782673236914</v>
      </c>
      <c r="F403">
        <v>212.34884621226229</v>
      </c>
      <c r="G403">
        <v>231.38056854368187</v>
      </c>
      <c r="H403">
        <v>202.26843894779449</v>
      </c>
      <c r="I403" s="3">
        <f>SUMPRODUCT(C403:H403/SUM(C403:H403),對照表!$D$4:$I$4)</f>
        <v>0.40946915668116879</v>
      </c>
      <c r="J403">
        <f>SUM(表格1_3[[#This Row],[step1]:[step3]])</f>
        <v>629.24289219663478</v>
      </c>
      <c r="K403">
        <f>SUM(表格1_3[[#This Row],[step4]:[step6]])</f>
        <v>645.99785370373866</v>
      </c>
    </row>
    <row r="404" spans="1:11" x14ac:dyDescent="0.4">
      <c r="A404">
        <v>9</v>
      </c>
      <c r="B404">
        <v>24</v>
      </c>
      <c r="C404">
        <v>211.53512130258605</v>
      </c>
      <c r="D404">
        <v>210.18743205349892</v>
      </c>
      <c r="E404">
        <v>197.19325387559365</v>
      </c>
      <c r="F404">
        <v>180.08897819090635</v>
      </c>
      <c r="G404">
        <v>205.65185018785996</v>
      </c>
      <c r="H404">
        <v>199.65039023663849</v>
      </c>
      <c r="I404" s="3">
        <f>SUMPRODUCT(C404:H404/SUM(C404:H404),對照表!$D$4:$I$4)</f>
        <v>0.42580052745897173</v>
      </c>
      <c r="J404">
        <f>SUM(表格1_3[[#This Row],[step1]:[step3]])</f>
        <v>618.91580723167863</v>
      </c>
      <c r="K404">
        <f>SUM(表格1_3[[#This Row],[step4]:[step6]])</f>
        <v>585.3912186154048</v>
      </c>
    </row>
    <row r="405" spans="1:11" x14ac:dyDescent="0.4">
      <c r="A405">
        <v>9</v>
      </c>
      <c r="B405">
        <v>24</v>
      </c>
      <c r="C405">
        <v>202.33621904044412</v>
      </c>
      <c r="D405">
        <v>203.3532614907017</v>
      </c>
      <c r="E405">
        <v>206.8667304731207</v>
      </c>
      <c r="F405">
        <v>201.94381755136419</v>
      </c>
      <c r="G405">
        <v>201.37883944262285</v>
      </c>
      <c r="H405">
        <v>223.55182004976086</v>
      </c>
      <c r="I405" s="3">
        <f>SUMPRODUCT(C405:H405/SUM(C405:H405),對照表!$D$4:$I$4)</f>
        <v>0.41048724199667586</v>
      </c>
      <c r="J405">
        <f>SUM(表格1_3[[#This Row],[step1]:[step3]])</f>
        <v>612.55621100426652</v>
      </c>
      <c r="K405">
        <f>SUM(表格1_3[[#This Row],[step4]:[step6]])</f>
        <v>626.8744770437479</v>
      </c>
    </row>
    <row r="406" spans="1:11" x14ac:dyDescent="0.4">
      <c r="A406">
        <v>9</v>
      </c>
      <c r="B406">
        <v>24</v>
      </c>
      <c r="C406">
        <v>172.88869053591043</v>
      </c>
      <c r="D406">
        <v>199.76821527525317</v>
      </c>
      <c r="E406">
        <v>183.29717527667526</v>
      </c>
      <c r="F406">
        <v>213.00536496273708</v>
      </c>
      <c r="G406">
        <v>189.26170974300476</v>
      </c>
      <c r="H406">
        <v>179.25810930610169</v>
      </c>
      <c r="I406" s="3">
        <f>SUMPRODUCT(C406:H406/SUM(C406:H406),對照表!$D$4:$I$4)</f>
        <v>0.4110974109320516</v>
      </c>
      <c r="J406">
        <f>SUM(表格1_3[[#This Row],[step1]:[step3]])</f>
        <v>555.95408108783886</v>
      </c>
      <c r="K406">
        <f>SUM(表格1_3[[#This Row],[step4]:[step6]])</f>
        <v>581.52518401184352</v>
      </c>
    </row>
    <row r="407" spans="1:11" x14ac:dyDescent="0.4">
      <c r="A407">
        <v>9</v>
      </c>
      <c r="B407">
        <v>24</v>
      </c>
      <c r="C407">
        <v>196.37643668393139</v>
      </c>
      <c r="D407">
        <v>195.86193553113844</v>
      </c>
      <c r="E407">
        <v>196.60792582290014</v>
      </c>
      <c r="F407">
        <v>203.01547515846323</v>
      </c>
      <c r="G407">
        <v>216.2219293997623</v>
      </c>
      <c r="H407">
        <v>193.79017481260234</v>
      </c>
      <c r="I407" s="3">
        <f>SUMPRODUCT(C407:H407/SUM(C407:H407),對照表!$D$4:$I$4)</f>
        <v>0.40963592710310054</v>
      </c>
      <c r="J407">
        <f>SUM(表格1_3[[#This Row],[step1]:[step3]])</f>
        <v>588.84629803796997</v>
      </c>
      <c r="K407">
        <f>SUM(表格1_3[[#This Row],[step4]:[step6]])</f>
        <v>613.02757937082788</v>
      </c>
    </row>
    <row r="408" spans="1:11" x14ac:dyDescent="0.4">
      <c r="A408">
        <v>9</v>
      </c>
      <c r="B408">
        <v>24</v>
      </c>
      <c r="C408">
        <v>227.18825271585956</v>
      </c>
      <c r="D408">
        <v>200.42459760152269</v>
      </c>
      <c r="E408">
        <v>193.10894054360688</v>
      </c>
      <c r="F408">
        <v>206.8667304731207</v>
      </c>
      <c r="G408">
        <v>200.09563336789142</v>
      </c>
      <c r="H408">
        <v>216.52570063015446</v>
      </c>
      <c r="I408" s="3">
        <f>SUMPRODUCT(C408:H408/SUM(C408:H408),對照表!$D$4:$I$4)</f>
        <v>0.4225797212213232</v>
      </c>
      <c r="J408">
        <f>SUM(表格1_3[[#This Row],[step1]:[step3]])</f>
        <v>620.72179086098913</v>
      </c>
      <c r="K408">
        <f>SUM(表格1_3[[#This Row],[step4]:[step6]])</f>
        <v>623.48806447116658</v>
      </c>
    </row>
    <row r="409" spans="1:11" x14ac:dyDescent="0.4">
      <c r="A409">
        <v>9</v>
      </c>
      <c r="B409">
        <v>24</v>
      </c>
      <c r="C409">
        <v>235.16115612001158</v>
      </c>
      <c r="D409">
        <v>206.08793015999254</v>
      </c>
      <c r="E409">
        <v>217.10518517938908</v>
      </c>
      <c r="F409">
        <v>194.94284566026181</v>
      </c>
      <c r="G409">
        <v>214.58745373383863</v>
      </c>
      <c r="H409">
        <v>224.41856850055046</v>
      </c>
      <c r="I409" s="3">
        <f>SUMPRODUCT(C409:H409/SUM(C409:H409),對照表!$D$4:$I$4)</f>
        <v>0.42328722347466469</v>
      </c>
      <c r="J409">
        <f>SUM(表格1_3[[#This Row],[step1]:[step3]])</f>
        <v>658.3542714593932</v>
      </c>
      <c r="K409">
        <f>SUM(表格1_3[[#This Row],[step4]:[step6]])</f>
        <v>633.9488678946509</v>
      </c>
    </row>
    <row r="410" spans="1:11" x14ac:dyDescent="0.4">
      <c r="A410">
        <v>9</v>
      </c>
      <c r="B410">
        <v>24</v>
      </c>
      <c r="C410">
        <v>188.51544660283253</v>
      </c>
      <c r="D410">
        <v>165.17126419348642</v>
      </c>
      <c r="E410">
        <v>216.3220647664275</v>
      </c>
      <c r="F410">
        <v>196.18339643348008</v>
      </c>
      <c r="G410">
        <v>198.71010913921054</v>
      </c>
      <c r="H410">
        <v>180.90129338379484</v>
      </c>
      <c r="I410" s="3">
        <f>SUMPRODUCT(C410:H410/SUM(C410:H410),對照表!$D$4:$I$4)</f>
        <v>0.40984404891263415</v>
      </c>
      <c r="J410">
        <f>SUM(表格1_3[[#This Row],[step1]:[step3]])</f>
        <v>570.00877556274645</v>
      </c>
      <c r="K410">
        <f>SUM(表格1_3[[#This Row],[step4]:[step6]])</f>
        <v>575.79479895648547</v>
      </c>
    </row>
    <row r="411" spans="1:11" x14ac:dyDescent="0.4">
      <c r="A411">
        <v>9</v>
      </c>
      <c r="B411">
        <v>24</v>
      </c>
      <c r="C411">
        <v>153.08244251646101</v>
      </c>
      <c r="D411">
        <v>218.64264049800113</v>
      </c>
      <c r="E411">
        <v>201.99456735572312</v>
      </c>
      <c r="F411">
        <v>229.3742232315708</v>
      </c>
      <c r="G411">
        <v>205.55319275008515</v>
      </c>
      <c r="H411">
        <v>180.08393049531151</v>
      </c>
      <c r="I411" s="3">
        <f>SUMPRODUCT(C411:H411/SUM(C411:H411),對照表!$D$4:$I$4)</f>
        <v>0.39992669799695968</v>
      </c>
      <c r="J411">
        <f>SUM(表格1_3[[#This Row],[step1]:[step3]])</f>
        <v>573.71965037018526</v>
      </c>
      <c r="K411">
        <f>SUM(表格1_3[[#This Row],[step4]:[step6]])</f>
        <v>615.01134647696745</v>
      </c>
    </row>
    <row r="412" spans="1:11" x14ac:dyDescent="0.4">
      <c r="A412">
        <v>9</v>
      </c>
      <c r="B412">
        <v>24</v>
      </c>
      <c r="C412">
        <v>218.78725015558302</v>
      </c>
      <c r="D412">
        <v>174.40127117442898</v>
      </c>
      <c r="E412">
        <v>188.26738192292396</v>
      </c>
      <c r="F412">
        <v>215.17671535111731</v>
      </c>
      <c r="G412">
        <v>204.15684553445317</v>
      </c>
      <c r="H412">
        <v>204.08806499763159</v>
      </c>
      <c r="I412" s="3">
        <f>SUMPRODUCT(C412:H412/SUM(C412:H412),對照表!$D$4:$I$4)</f>
        <v>0.41291837660243408</v>
      </c>
      <c r="J412">
        <f>SUM(表格1_3[[#This Row],[step1]:[step3]])</f>
        <v>581.45590325293597</v>
      </c>
      <c r="K412">
        <f>SUM(表格1_3[[#This Row],[step4]:[step6]])</f>
        <v>623.42162588320207</v>
      </c>
    </row>
    <row r="413" spans="1:11" x14ac:dyDescent="0.4">
      <c r="A413">
        <v>9</v>
      </c>
      <c r="B413">
        <v>24</v>
      </c>
      <c r="C413">
        <v>225.19782356102951</v>
      </c>
      <c r="D413">
        <v>218.72549546533264</v>
      </c>
      <c r="E413">
        <v>199.44991486700019</v>
      </c>
      <c r="F413">
        <v>195.78685674350709</v>
      </c>
      <c r="G413">
        <v>203.02632088278187</v>
      </c>
      <c r="H413">
        <v>217.37807906465605</v>
      </c>
      <c r="I413" s="3">
        <f>SUMPRODUCT(C413:H413/SUM(C413:H413),對照表!$D$4:$I$4)</f>
        <v>0.42706318001221971</v>
      </c>
      <c r="J413">
        <f>SUM(表格1_3[[#This Row],[step1]:[step3]])</f>
        <v>643.37323389336234</v>
      </c>
      <c r="K413">
        <f>SUM(表格1_3[[#This Row],[step4]:[step6]])</f>
        <v>616.19125669094501</v>
      </c>
    </row>
    <row r="414" spans="1:11" x14ac:dyDescent="0.4">
      <c r="A414">
        <v>9</v>
      </c>
      <c r="B414">
        <v>24</v>
      </c>
      <c r="C414">
        <v>180.22162799315993</v>
      </c>
      <c r="D414">
        <v>228.19351720972918</v>
      </c>
      <c r="E414">
        <v>192.49678239721106</v>
      </c>
      <c r="F414">
        <v>225.81191438366659</v>
      </c>
      <c r="G414">
        <v>188.15815160924103</v>
      </c>
      <c r="H414">
        <v>227.38224793574773</v>
      </c>
      <c r="I414" s="3">
        <f>SUMPRODUCT(C414:H414/SUM(C414:H414),對照表!$D$4:$I$4)</f>
        <v>0.40576563249913927</v>
      </c>
      <c r="J414">
        <f>SUM(表格1_3[[#This Row],[step1]:[step3]])</f>
        <v>600.91192760010017</v>
      </c>
      <c r="K414">
        <f>SUM(表格1_3[[#This Row],[step4]:[step6]])</f>
        <v>641.35231392865535</v>
      </c>
    </row>
    <row r="415" spans="1:11" x14ac:dyDescent="0.4">
      <c r="A415">
        <v>9</v>
      </c>
      <c r="B415">
        <v>24</v>
      </c>
      <c r="C415">
        <v>213.56816028419416</v>
      </c>
      <c r="D415">
        <v>193.40689100790769</v>
      </c>
      <c r="E415">
        <v>199.37490429147147</v>
      </c>
      <c r="F415">
        <v>205.94063749304041</v>
      </c>
      <c r="G415">
        <v>171.02477209409699</v>
      </c>
      <c r="H415">
        <v>218.36101546359714</v>
      </c>
      <c r="I415" s="3">
        <f>SUMPRODUCT(C415:H415/SUM(C415:H415),對照表!$D$4:$I$4)</f>
        <v>0.42423729739118593</v>
      </c>
      <c r="J415">
        <f>SUM(表格1_3[[#This Row],[step1]:[step3]])</f>
        <v>606.34995558357332</v>
      </c>
      <c r="K415">
        <f>SUM(表格1_3[[#This Row],[step4]:[step6]])</f>
        <v>595.32642505073454</v>
      </c>
    </row>
    <row r="416" spans="1:11" x14ac:dyDescent="0.4">
      <c r="A416">
        <v>9</v>
      </c>
      <c r="B416">
        <v>24</v>
      </c>
      <c r="C416">
        <v>214.81998879171442</v>
      </c>
      <c r="D416">
        <v>184.20385054487269</v>
      </c>
      <c r="E416">
        <v>225.64393071224913</v>
      </c>
      <c r="F416">
        <v>204.61604940937832</v>
      </c>
      <c r="G416">
        <v>193.68412773037562</v>
      </c>
      <c r="H416">
        <v>207.66431185184047</v>
      </c>
      <c r="I416" s="3">
        <f>SUMPRODUCT(C416:H416/SUM(C416:H416),對照表!$D$4:$I$4)</f>
        <v>0.42006769334319433</v>
      </c>
      <c r="J416">
        <f>SUM(表格1_3[[#This Row],[step1]:[step3]])</f>
        <v>624.66777004883625</v>
      </c>
      <c r="K416">
        <f>SUM(表格1_3[[#This Row],[step4]:[step6]])</f>
        <v>605.96448899159441</v>
      </c>
    </row>
    <row r="417" spans="1:11" x14ac:dyDescent="0.4">
      <c r="A417">
        <v>9</v>
      </c>
      <c r="B417">
        <v>24</v>
      </c>
      <c r="C417">
        <v>219.80583874683362</v>
      </c>
      <c r="D417">
        <v>169.86707628821023</v>
      </c>
      <c r="E417">
        <v>160.7674908475019</v>
      </c>
      <c r="F417">
        <v>207.27388851373689</v>
      </c>
      <c r="G417">
        <v>203.45262378687039</v>
      </c>
      <c r="H417">
        <v>181.52443367871456</v>
      </c>
      <c r="I417" s="3">
        <f>SUMPRODUCT(C417:H417/SUM(C417:H417),對照表!$D$4:$I$4)</f>
        <v>0.41954317999698049</v>
      </c>
      <c r="J417">
        <f>SUM(表格1_3[[#This Row],[step1]:[step3]])</f>
        <v>550.44040588254575</v>
      </c>
      <c r="K417">
        <f>SUM(表格1_3[[#This Row],[step4]:[step6]])</f>
        <v>592.25094597932184</v>
      </c>
    </row>
    <row r="418" spans="1:11" x14ac:dyDescent="0.4">
      <c r="A418">
        <v>9</v>
      </c>
      <c r="B418">
        <v>24</v>
      </c>
      <c r="C418">
        <v>200.82718543126248</v>
      </c>
      <c r="D418">
        <v>200.02371507434873</v>
      </c>
      <c r="E418">
        <v>202.50574885285459</v>
      </c>
      <c r="F418">
        <v>224.91278792149387</v>
      </c>
      <c r="G418">
        <v>194.93652467208449</v>
      </c>
      <c r="H418">
        <v>212.13479663420003</v>
      </c>
      <c r="I418" s="3">
        <f>SUMPRODUCT(C418:H418/SUM(C418:H418),對照表!$D$4:$I$4)</f>
        <v>0.41148649845048924</v>
      </c>
      <c r="J418">
        <f>SUM(表格1_3[[#This Row],[step1]:[step3]])</f>
        <v>603.3566493584658</v>
      </c>
      <c r="K418">
        <f>SUM(表格1_3[[#This Row],[step4]:[step6]])</f>
        <v>631.98410922777839</v>
      </c>
    </row>
    <row r="419" spans="1:11" x14ac:dyDescent="0.4">
      <c r="A419">
        <v>9</v>
      </c>
      <c r="B419">
        <v>24</v>
      </c>
      <c r="C419">
        <v>190.67426870169584</v>
      </c>
      <c r="D419">
        <v>234.61473170318641</v>
      </c>
      <c r="E419">
        <v>222.23509909526911</v>
      </c>
      <c r="F419">
        <v>238.20623533101752</v>
      </c>
      <c r="G419">
        <v>215.08710738562513</v>
      </c>
      <c r="H419">
        <v>209.37179720494896</v>
      </c>
      <c r="I419" s="3">
        <f>SUMPRODUCT(C419:H419/SUM(C419:H419),對照表!$D$4:$I$4)</f>
        <v>0.41009680868438214</v>
      </c>
      <c r="J419">
        <f>SUM(表格1_3[[#This Row],[step1]:[step3]])</f>
        <v>647.52409950015135</v>
      </c>
      <c r="K419">
        <f>SUM(表格1_3[[#This Row],[step4]:[step6]])</f>
        <v>662.66513992159162</v>
      </c>
    </row>
    <row r="420" spans="1:11" x14ac:dyDescent="0.4">
      <c r="A420">
        <v>9</v>
      </c>
      <c r="B420">
        <v>24</v>
      </c>
      <c r="C420">
        <v>200.97115844255313</v>
      </c>
      <c r="D420">
        <v>191.83264662860893</v>
      </c>
      <c r="E420">
        <v>191.49388258956606</v>
      </c>
      <c r="F420">
        <v>164.81019479688257</v>
      </c>
      <c r="G420">
        <v>181.19374140514992</v>
      </c>
      <c r="H420">
        <v>206.39472546026809</v>
      </c>
      <c r="I420" s="3">
        <f>SUMPRODUCT(C420:H420/SUM(C420:H420),對照表!$D$4:$I$4)</f>
        <v>0.42385561781292913</v>
      </c>
      <c r="J420">
        <f>SUM(表格1_3[[#This Row],[step1]:[step3]])</f>
        <v>584.29768766072812</v>
      </c>
      <c r="K420">
        <f>SUM(表格1_3[[#This Row],[step4]:[step6]])</f>
        <v>552.39866166230058</v>
      </c>
    </row>
    <row r="421" spans="1:11" x14ac:dyDescent="0.4">
      <c r="A421">
        <v>9</v>
      </c>
      <c r="B421">
        <v>24</v>
      </c>
      <c r="C421">
        <v>196.25347300025169</v>
      </c>
      <c r="D421">
        <v>225.24525370972697</v>
      </c>
      <c r="E421">
        <v>192.33896232908592</v>
      </c>
      <c r="F421">
        <v>197.06187736592256</v>
      </c>
      <c r="G421">
        <v>178.90649865439627</v>
      </c>
      <c r="H421">
        <v>204.63489868707256</v>
      </c>
      <c r="I421" s="3">
        <f>SUMPRODUCT(C421:H421/SUM(C421:H421),對照表!$D$4:$I$4)</f>
        <v>0.42749903870256101</v>
      </c>
      <c r="J421">
        <f>SUM(表格1_3[[#This Row],[step1]:[step3]])</f>
        <v>613.83768903906457</v>
      </c>
      <c r="K421">
        <f>SUM(表格1_3[[#This Row],[step4]:[step6]])</f>
        <v>580.60327470739139</v>
      </c>
    </row>
    <row r="422" spans="1:11" x14ac:dyDescent="0.4">
      <c r="A422">
        <v>9</v>
      </c>
      <c r="B422">
        <v>24</v>
      </c>
      <c r="C422">
        <v>205.87831436860142</v>
      </c>
      <c r="D422">
        <v>220.68954927381128</v>
      </c>
      <c r="E422">
        <v>203.0123828764772</v>
      </c>
      <c r="F422">
        <v>210.69588506652508</v>
      </c>
      <c r="G422">
        <v>195.67885424767155</v>
      </c>
      <c r="H422">
        <v>197.82698978378903</v>
      </c>
      <c r="I422" s="3">
        <f>SUMPRODUCT(C422:H422/SUM(C422:H422),對照表!$D$4:$I$4)</f>
        <v>0.42598745111837821</v>
      </c>
      <c r="J422">
        <f>SUM(表格1_3[[#This Row],[step1]:[step3]])</f>
        <v>629.58024651888991</v>
      </c>
      <c r="K422">
        <f>SUM(表格1_3[[#This Row],[step4]:[step6]])</f>
        <v>604.20172909798566</v>
      </c>
    </row>
    <row r="423" spans="1:11" x14ac:dyDescent="0.4">
      <c r="A423">
        <v>9</v>
      </c>
      <c r="B423">
        <v>24</v>
      </c>
      <c r="C423">
        <v>200.09256382327294</v>
      </c>
      <c r="D423">
        <v>187.15675246785395</v>
      </c>
      <c r="E423">
        <v>203.74652699974831</v>
      </c>
      <c r="F423">
        <v>202.56436578638386</v>
      </c>
      <c r="G423">
        <v>189.76900315028615</v>
      </c>
      <c r="H423">
        <v>181.41870491963346</v>
      </c>
      <c r="I423" s="3">
        <f>SUMPRODUCT(C423:H423/SUM(C423:H423),對照表!$D$4:$I$4)</f>
        <v>0.42324564471261533</v>
      </c>
      <c r="J423">
        <f>SUM(表格1_3[[#This Row],[step1]:[step3]])</f>
        <v>590.9958432908752</v>
      </c>
      <c r="K423">
        <f>SUM(表格1_3[[#This Row],[step4]:[step6]])</f>
        <v>573.75207385630347</v>
      </c>
    </row>
    <row r="424" spans="1:11" x14ac:dyDescent="0.4">
      <c r="A424">
        <v>9</v>
      </c>
      <c r="B424">
        <v>24</v>
      </c>
      <c r="C424">
        <v>175.89757185778581</v>
      </c>
      <c r="D424">
        <v>188.85300556139555</v>
      </c>
      <c r="E424">
        <v>192.75062236847589</v>
      </c>
      <c r="F424">
        <v>183.16234268713742</v>
      </c>
      <c r="G424">
        <v>201.39875737659167</v>
      </c>
      <c r="H424">
        <v>198.55676833249163</v>
      </c>
      <c r="I424" s="3">
        <f>SUMPRODUCT(C424:H424/SUM(C424:H424),對照表!$D$4:$I$4)</f>
        <v>0.40302957903097802</v>
      </c>
      <c r="J424">
        <f>SUM(表格1_3[[#This Row],[step1]:[step3]])</f>
        <v>557.50119978765724</v>
      </c>
      <c r="K424">
        <f>SUM(表格1_3[[#This Row],[step4]:[step6]])</f>
        <v>583.11786839622073</v>
      </c>
    </row>
    <row r="425" spans="1:11" x14ac:dyDescent="0.4">
      <c r="A425">
        <v>9</v>
      </c>
      <c r="B425">
        <v>24</v>
      </c>
      <c r="C425">
        <v>226.5877133642789</v>
      </c>
      <c r="D425">
        <v>179.3938513903413</v>
      </c>
      <c r="E425">
        <v>182.77094164222945</v>
      </c>
      <c r="F425">
        <v>231.29180186078884</v>
      </c>
      <c r="G425">
        <v>246.00842657964677</v>
      </c>
      <c r="H425">
        <v>212.51776211574906</v>
      </c>
      <c r="I425" s="3">
        <f>SUMPRODUCT(C425:H425/SUM(C425:H425),對照表!$D$4:$I$4)</f>
        <v>0.39915008551311282</v>
      </c>
      <c r="J425">
        <f>SUM(表格1_3[[#This Row],[step1]:[step3]])</f>
        <v>588.75250639684964</v>
      </c>
      <c r="K425">
        <f>SUM(表格1_3[[#This Row],[step4]:[step6]])</f>
        <v>689.81799055618467</v>
      </c>
    </row>
    <row r="426" spans="1:11" x14ac:dyDescent="0.4">
      <c r="A426">
        <v>9</v>
      </c>
      <c r="B426">
        <v>24</v>
      </c>
      <c r="C426">
        <v>170.589760778239</v>
      </c>
      <c r="D426">
        <v>177.24066815862898</v>
      </c>
      <c r="E426">
        <v>227.61844370979816</v>
      </c>
      <c r="F426">
        <v>210.43204065354075</v>
      </c>
      <c r="G426">
        <v>190.84111550473608</v>
      </c>
      <c r="H426">
        <v>215.05659383838065</v>
      </c>
      <c r="I426" s="3">
        <f>SUMPRODUCT(C426:H426/SUM(C426:H426),對照表!$D$4:$I$4)</f>
        <v>0.3943160961162317</v>
      </c>
      <c r="J426">
        <f>SUM(表格1_3[[#This Row],[step1]:[step3]])</f>
        <v>575.44887264666613</v>
      </c>
      <c r="K426">
        <f>SUM(表格1_3[[#This Row],[step4]:[step6]])</f>
        <v>616.32974999665748</v>
      </c>
    </row>
    <row r="427" spans="1:11" x14ac:dyDescent="0.4">
      <c r="A427">
        <v>9</v>
      </c>
      <c r="B427">
        <v>24</v>
      </c>
      <c r="C427">
        <v>184.85182004515082</v>
      </c>
      <c r="D427">
        <v>207.2820512286853</v>
      </c>
      <c r="E427">
        <v>168.60369719797745</v>
      </c>
      <c r="F427">
        <v>193.88001015176997</v>
      </c>
      <c r="G427">
        <v>198.61811375012621</v>
      </c>
      <c r="H427">
        <v>184.63490555877797</v>
      </c>
      <c r="I427" s="3">
        <f>SUMPRODUCT(C427:H427/SUM(C427:H427),對照表!$D$4:$I$4)</f>
        <v>0.41576362941725747</v>
      </c>
      <c r="J427">
        <f>SUM(表格1_3[[#This Row],[step1]:[step3]])</f>
        <v>560.73756847181357</v>
      </c>
      <c r="K427">
        <f>SUM(表格1_3[[#This Row],[step4]:[step6]])</f>
        <v>577.13302946067415</v>
      </c>
    </row>
    <row r="428" spans="1:11" x14ac:dyDescent="0.4">
      <c r="A428">
        <v>9</v>
      </c>
      <c r="B428">
        <v>24</v>
      </c>
      <c r="C428">
        <v>216.75057319516782</v>
      </c>
      <c r="D428">
        <v>194.03696619992843</v>
      </c>
      <c r="E428">
        <v>217.87670953490306</v>
      </c>
      <c r="F428">
        <v>170.02323652850464</v>
      </c>
      <c r="G428">
        <v>223.11667230969761</v>
      </c>
      <c r="H428">
        <v>206.19056663708761</v>
      </c>
      <c r="I428" s="3">
        <f>SUMPRODUCT(C428:H428/SUM(C428:H428),對照表!$D$4:$I$4)</f>
        <v>0.41834256412908016</v>
      </c>
      <c r="J428">
        <f>SUM(表格1_3[[#This Row],[step1]:[step3]])</f>
        <v>628.6642489299993</v>
      </c>
      <c r="K428">
        <f>SUM(表格1_3[[#This Row],[step4]:[step6]])</f>
        <v>599.33047547528986</v>
      </c>
    </row>
    <row r="429" spans="1:11" x14ac:dyDescent="0.4">
      <c r="A429">
        <v>9</v>
      </c>
      <c r="B429">
        <v>24</v>
      </c>
      <c r="C429">
        <v>213.07348611589987</v>
      </c>
      <c r="D429">
        <v>181.25313140917569</v>
      </c>
      <c r="E429">
        <v>193.90888660855126</v>
      </c>
      <c r="F429">
        <v>174.45324879663531</v>
      </c>
      <c r="G429">
        <v>227.77014742605388</v>
      </c>
      <c r="H429">
        <v>167.56541804643348</v>
      </c>
      <c r="I429" s="3">
        <f>SUMPRODUCT(C429:H429/SUM(C429:H429),對照表!$D$4:$I$4)</f>
        <v>0.42277271936006489</v>
      </c>
      <c r="J429">
        <f>SUM(表格1_3[[#This Row],[step1]:[step3]])</f>
        <v>588.23550413362682</v>
      </c>
      <c r="K429">
        <f>SUM(表格1_3[[#This Row],[step4]:[step6]])</f>
        <v>569.78881426912267</v>
      </c>
    </row>
    <row r="430" spans="1:11" x14ac:dyDescent="0.4">
      <c r="A430">
        <v>9</v>
      </c>
      <c r="B430">
        <v>24</v>
      </c>
      <c r="C430">
        <v>219.48365024873056</v>
      </c>
      <c r="D430">
        <v>204.88671503262594</v>
      </c>
      <c r="E430">
        <v>198.50613221497042</v>
      </c>
      <c r="F430">
        <v>195.79467839794233</v>
      </c>
      <c r="G430">
        <v>186.31410562666133</v>
      </c>
      <c r="H430">
        <v>177.44412212341558</v>
      </c>
      <c r="I430" s="3">
        <f>SUMPRODUCT(C430:H430/SUM(C430:H430),對照表!$D$4:$I$4)</f>
        <v>0.44091462934135878</v>
      </c>
      <c r="J430">
        <f>SUM(表格1_3[[#This Row],[step1]:[step3]])</f>
        <v>622.87649749632692</v>
      </c>
      <c r="K430">
        <f>SUM(表格1_3[[#This Row],[step4]:[step6]])</f>
        <v>559.55290614801925</v>
      </c>
    </row>
    <row r="431" spans="1:11" x14ac:dyDescent="0.4">
      <c r="A431">
        <v>9</v>
      </c>
      <c r="B431">
        <v>24</v>
      </c>
      <c r="C431">
        <v>211.32257239078172</v>
      </c>
      <c r="D431">
        <v>210.62185219780076</v>
      </c>
      <c r="E431">
        <v>209.92008608591277</v>
      </c>
      <c r="F431">
        <v>219.91102180909365</v>
      </c>
      <c r="G431">
        <v>207.41138137527741</v>
      </c>
      <c r="H431">
        <v>181.80160218907986</v>
      </c>
      <c r="I431" s="3">
        <f>SUMPRODUCT(C431:H431/SUM(C431:H431),對照表!$D$4:$I$4)</f>
        <v>0.42645580776181424</v>
      </c>
      <c r="J431">
        <f>SUM(表格1_3[[#This Row],[step1]:[step3]])</f>
        <v>631.86451067449525</v>
      </c>
      <c r="K431">
        <f>SUM(表格1_3[[#This Row],[step4]:[step6]])</f>
        <v>609.12400537345093</v>
      </c>
    </row>
    <row r="432" spans="1:11" x14ac:dyDescent="0.4">
      <c r="A432">
        <v>9</v>
      </c>
      <c r="B432">
        <v>24</v>
      </c>
      <c r="C432">
        <v>171.6944330430124</v>
      </c>
      <c r="D432">
        <v>189.10586782585597</v>
      </c>
      <c r="E432">
        <v>178.83164724044036</v>
      </c>
      <c r="F432">
        <v>236.40416252892464</v>
      </c>
      <c r="G432">
        <v>188.65769157418981</v>
      </c>
      <c r="H432">
        <v>213.2501781990868</v>
      </c>
      <c r="I432" s="3">
        <f>SUMPRODUCT(C432:H432/SUM(C432:H432),對照表!$D$4:$I$4)</f>
        <v>0.39224335439402103</v>
      </c>
      <c r="J432">
        <f>SUM(表格1_3[[#This Row],[step1]:[step3]])</f>
        <v>539.63194810930872</v>
      </c>
      <c r="K432">
        <f>SUM(表格1_3[[#This Row],[step4]:[step6]])</f>
        <v>638.31203230220126</v>
      </c>
    </row>
    <row r="433" spans="1:11" x14ac:dyDescent="0.4">
      <c r="A433">
        <v>9</v>
      </c>
      <c r="B433">
        <v>24</v>
      </c>
      <c r="C433">
        <v>189.99160197854508</v>
      </c>
      <c r="D433">
        <v>209.00286067917477</v>
      </c>
      <c r="E433">
        <v>187.33114807691891</v>
      </c>
      <c r="F433">
        <v>195.68044586339965</v>
      </c>
      <c r="G433">
        <v>214.95322976552416</v>
      </c>
      <c r="H433">
        <v>166.51258697966114</v>
      </c>
      <c r="I433" s="3">
        <f>SUMPRODUCT(C433:H433/SUM(C433:H433),對照表!$D$4:$I$4)</f>
        <v>0.42057693374757121</v>
      </c>
      <c r="J433">
        <f>SUM(表格1_3[[#This Row],[step1]:[step3]])</f>
        <v>586.32561073463876</v>
      </c>
      <c r="K433">
        <f>SUM(表格1_3[[#This Row],[step4]:[step6]])</f>
        <v>577.14626260858495</v>
      </c>
    </row>
    <row r="434" spans="1:11" x14ac:dyDescent="0.4">
      <c r="A434">
        <v>9</v>
      </c>
      <c r="B434">
        <v>24</v>
      </c>
      <c r="C434">
        <v>190.84111550473608</v>
      </c>
      <c r="D434">
        <v>186.95870999654289</v>
      </c>
      <c r="E434">
        <v>199.0411197359208</v>
      </c>
      <c r="F434">
        <v>189.14668140059803</v>
      </c>
      <c r="G434">
        <v>185.18201209662948</v>
      </c>
      <c r="H434">
        <v>190.80200723255984</v>
      </c>
      <c r="I434" s="3">
        <f>SUMPRODUCT(C434:H434/SUM(C434:H434),對照表!$D$4:$I$4)</f>
        <v>0.41845818143375135</v>
      </c>
      <c r="J434">
        <f>SUM(表格1_3[[#This Row],[step1]:[step3]])</f>
        <v>576.84094523719978</v>
      </c>
      <c r="K434">
        <f>SUM(表格1_3[[#This Row],[step4]:[step6]])</f>
        <v>565.13070072978735</v>
      </c>
    </row>
    <row r="435" spans="1:11" x14ac:dyDescent="0.4">
      <c r="A435">
        <v>9</v>
      </c>
      <c r="B435">
        <v>24</v>
      </c>
      <c r="C435">
        <v>214.92085175414104</v>
      </c>
      <c r="D435">
        <v>197.06960807088763</v>
      </c>
      <c r="E435">
        <v>187.14547473355196</v>
      </c>
      <c r="F435">
        <v>181.84784999466501</v>
      </c>
      <c r="G435">
        <v>183.75255927385297</v>
      </c>
      <c r="H435">
        <v>199.20955815468915</v>
      </c>
      <c r="I435" s="3">
        <f>SUMPRODUCT(C435:H435/SUM(C435:H435),對照表!$D$4:$I$4)</f>
        <v>0.43108340071341222</v>
      </c>
      <c r="J435">
        <f>SUM(表格1_3[[#This Row],[step1]:[step3]])</f>
        <v>599.13593455858063</v>
      </c>
      <c r="K435">
        <f>SUM(表格1_3[[#This Row],[step4]:[step6]])</f>
        <v>564.80996742320713</v>
      </c>
    </row>
    <row r="436" spans="1:11" x14ac:dyDescent="0.4">
      <c r="A436">
        <v>9</v>
      </c>
      <c r="B436">
        <v>24</v>
      </c>
      <c r="C436">
        <v>225.91073098301422</v>
      </c>
      <c r="D436">
        <v>198.98136593401432</v>
      </c>
      <c r="E436">
        <v>165.6623913324438</v>
      </c>
      <c r="F436">
        <v>204.85206328448839</v>
      </c>
      <c r="G436">
        <v>190.85471245052759</v>
      </c>
      <c r="H436">
        <v>178.09954948024824</v>
      </c>
      <c r="I436" s="3">
        <f>SUMPRODUCT(C436:H436/SUM(C436:H436),對照表!$D$4:$I$4)</f>
        <v>0.43731372701018001</v>
      </c>
      <c r="J436">
        <f>SUM(表格1_3[[#This Row],[step1]:[step3]])</f>
        <v>590.55448824947234</v>
      </c>
      <c r="K436">
        <f>SUM(表格1_3[[#This Row],[step4]:[step6]])</f>
        <v>573.80632521526422</v>
      </c>
    </row>
    <row r="437" spans="1:11" x14ac:dyDescent="0.4">
      <c r="A437">
        <v>9</v>
      </c>
      <c r="B437">
        <v>24</v>
      </c>
      <c r="C437">
        <v>212.88840394408908</v>
      </c>
      <c r="D437">
        <v>183.41181708383374</v>
      </c>
      <c r="E437">
        <v>188.75637174933217</v>
      </c>
      <c r="F437">
        <v>185.51415956171695</v>
      </c>
      <c r="G437">
        <v>197.37237885710783</v>
      </c>
      <c r="H437">
        <v>182.5392023922177</v>
      </c>
      <c r="I437" s="3">
        <f>SUMPRODUCT(C437:H437/SUM(C437:H437),對照表!$D$4:$I$4)</f>
        <v>0.42695483292648118</v>
      </c>
      <c r="J437">
        <f>SUM(表格1_3[[#This Row],[step1]:[step3]])</f>
        <v>585.05659277725499</v>
      </c>
      <c r="K437">
        <f>SUM(表格1_3[[#This Row],[step4]:[step6]])</f>
        <v>565.42574081104249</v>
      </c>
    </row>
    <row r="438" spans="1:11" x14ac:dyDescent="0.4">
      <c r="A438">
        <v>10</v>
      </c>
      <c r="B438">
        <v>24</v>
      </c>
      <c r="C438">
        <v>208.2189217209816</v>
      </c>
      <c r="D438">
        <v>175.57179085561074</v>
      </c>
      <c r="E438">
        <v>219.1398157767253</v>
      </c>
      <c r="F438">
        <v>159.82379914494231</v>
      </c>
      <c r="G438">
        <v>181.23889781709295</v>
      </c>
      <c r="H438">
        <v>210.63240233634133</v>
      </c>
      <c r="I438" s="3">
        <f>SUMPRODUCT(C438:H438/SUM(C438:H438),對照表!$D$4:$I$4)</f>
        <v>0.42388078942322599</v>
      </c>
      <c r="J438">
        <f>SUM(表格1_3[[#This Row],[step1]:[step3]])</f>
        <v>602.93052835331764</v>
      </c>
      <c r="K438">
        <f>SUM(表格1_3[[#This Row],[step4]:[step6]])</f>
        <v>551.69509929837659</v>
      </c>
    </row>
    <row r="439" spans="1:11" x14ac:dyDescent="0.4">
      <c r="A439">
        <v>10</v>
      </c>
      <c r="B439">
        <v>24</v>
      </c>
      <c r="C439">
        <v>181.31243046373129</v>
      </c>
      <c r="D439">
        <v>168.26354617951438</v>
      </c>
      <c r="E439">
        <v>205.03346200275701</v>
      </c>
      <c r="F439">
        <v>208.2189217209816</v>
      </c>
      <c r="G439">
        <v>180.3435002831975</v>
      </c>
      <c r="H439">
        <v>220.49978320428636</v>
      </c>
      <c r="I439" s="3">
        <f>SUMPRODUCT(C439:H439/SUM(C439:H439),對照表!$D$4:$I$4)</f>
        <v>0.39708929402062509</v>
      </c>
      <c r="J439">
        <f>SUM(表格1_3[[#This Row],[step1]:[step3]])</f>
        <v>554.60943864600267</v>
      </c>
      <c r="K439">
        <f>SUM(表格1_3[[#This Row],[step4]:[step6]])</f>
        <v>609.06220520846546</v>
      </c>
    </row>
    <row r="440" spans="1:11" x14ac:dyDescent="0.4">
      <c r="A440">
        <v>11</v>
      </c>
      <c r="B440">
        <v>24</v>
      </c>
      <c r="C440">
        <v>238.52401277981699</v>
      </c>
      <c r="D440">
        <v>187.7084974286845</v>
      </c>
      <c r="E440">
        <v>185.11752892227378</v>
      </c>
      <c r="F440">
        <v>210.49870661518071</v>
      </c>
      <c r="G440">
        <v>168.33339537261054</v>
      </c>
      <c r="H440">
        <v>211.55681275122333</v>
      </c>
      <c r="I440" s="3">
        <f>SUMPRODUCT(C440:H440/SUM(C440:H440),對照表!$D$4:$I$4)</f>
        <v>0.43644156268491197</v>
      </c>
      <c r="J440">
        <f>SUM(表格1_3[[#This Row],[step1]:[step3]])</f>
        <v>611.35003913077526</v>
      </c>
      <c r="K440">
        <f>SUM(表格1_3[[#This Row],[step4]:[step6]])</f>
        <v>590.38891473901458</v>
      </c>
    </row>
    <row r="441" spans="1:11" x14ac:dyDescent="0.4">
      <c r="A441">
        <v>11</v>
      </c>
      <c r="B441">
        <v>24</v>
      </c>
      <c r="C441">
        <v>225.73115125414915</v>
      </c>
      <c r="D441">
        <v>187.64003521500854</v>
      </c>
      <c r="E441">
        <v>208.69240466272458</v>
      </c>
      <c r="F441">
        <v>211.65094545285683</v>
      </c>
      <c r="G441">
        <v>164.75244188331999</v>
      </c>
      <c r="H441">
        <v>198.68557551963022</v>
      </c>
      <c r="I441" s="3">
        <f>SUMPRODUCT(C441:H441/SUM(C441:H441),對照表!$D$4:$I$4)</f>
        <v>0.43747149401760177</v>
      </c>
      <c r="J441">
        <f>SUM(表格1_3[[#This Row],[step1]:[step3]])</f>
        <v>622.06359113188228</v>
      </c>
      <c r="K441">
        <f>SUM(表格1_3[[#This Row],[step4]:[step6]])</f>
        <v>575.08896285580704</v>
      </c>
    </row>
    <row r="442" spans="1:11" x14ac:dyDescent="0.4">
      <c r="A442">
        <v>11</v>
      </c>
      <c r="B442">
        <v>24</v>
      </c>
      <c r="C442">
        <v>166.15297277458012</v>
      </c>
      <c r="D442">
        <v>166.43155100173317</v>
      </c>
      <c r="E442">
        <v>193.10894054360688</v>
      </c>
      <c r="F442">
        <v>201.55218913278077</v>
      </c>
      <c r="G442">
        <v>225.79081410658546</v>
      </c>
      <c r="H442">
        <v>247.72155079990625</v>
      </c>
      <c r="I442" s="3">
        <f>SUMPRODUCT(C442:H442/SUM(C442:H442),對照表!$D$4:$I$4)</f>
        <v>0.364702252148426</v>
      </c>
      <c r="J442">
        <f>SUM(表格1_3[[#This Row],[step1]:[step3]])</f>
        <v>525.69346431992017</v>
      </c>
      <c r="K442">
        <f>SUM(表格1_3[[#This Row],[step4]:[step6]])</f>
        <v>675.06455403927248</v>
      </c>
    </row>
    <row r="443" spans="1:11" x14ac:dyDescent="0.4">
      <c r="A443">
        <v>11</v>
      </c>
      <c r="B443">
        <v>24</v>
      </c>
      <c r="C443">
        <v>183.46784195746295</v>
      </c>
      <c r="D443">
        <v>192.53946043609176</v>
      </c>
      <c r="E443">
        <v>190.88865934027126</v>
      </c>
      <c r="F443">
        <v>189.09700025251368</v>
      </c>
      <c r="G443">
        <v>219.36350599862635</v>
      </c>
      <c r="H443">
        <v>177.88372638751753</v>
      </c>
      <c r="I443" s="3">
        <f>SUMPRODUCT(C443:H443/SUM(C443:H443),對照表!$D$4:$I$4)</f>
        <v>0.40805984678140717</v>
      </c>
      <c r="J443">
        <f>SUM(表格1_3[[#This Row],[step1]:[step3]])</f>
        <v>566.89596173382597</v>
      </c>
      <c r="K443">
        <f>SUM(表格1_3[[#This Row],[step4]:[step6]])</f>
        <v>586.34423263865756</v>
      </c>
    </row>
    <row r="444" spans="1:11" x14ac:dyDescent="0.4">
      <c r="A444">
        <v>11</v>
      </c>
      <c r="B444">
        <v>24</v>
      </c>
      <c r="C444">
        <v>181.62734300422017</v>
      </c>
      <c r="D444">
        <v>202.69860720436554</v>
      </c>
      <c r="E444">
        <v>192.34059941954911</v>
      </c>
      <c r="F444">
        <v>192.65251062752213</v>
      </c>
      <c r="G444">
        <v>180.74135874048807</v>
      </c>
      <c r="H444">
        <v>209.68543645285536</v>
      </c>
      <c r="I444" s="3">
        <f>SUMPRODUCT(C444:H444/SUM(C444:H444),對照表!$D$4:$I$4)</f>
        <v>0.41214609522281553</v>
      </c>
      <c r="J444">
        <f>SUM(表格1_3[[#This Row],[step1]:[step3]])</f>
        <v>576.66654962813482</v>
      </c>
      <c r="K444">
        <f>SUM(表格1_3[[#This Row],[step4]:[step6]])</f>
        <v>583.07930582086556</v>
      </c>
    </row>
    <row r="445" spans="1:11" x14ac:dyDescent="0.4">
      <c r="A445">
        <v>11</v>
      </c>
      <c r="B445">
        <v>24</v>
      </c>
      <c r="C445">
        <v>198.30661181476898</v>
      </c>
      <c r="D445">
        <v>167.88610587827861</v>
      </c>
      <c r="E445">
        <v>183.45492713269778</v>
      </c>
      <c r="F445">
        <v>195.53153884335188</v>
      </c>
      <c r="G445">
        <v>176.83553374372423</v>
      </c>
      <c r="H445">
        <v>203.33311618305743</v>
      </c>
      <c r="I445" s="3">
        <f>SUMPRODUCT(C445:H445/SUM(C445:H445),對照表!$D$4:$I$4)</f>
        <v>0.41305587981216962</v>
      </c>
      <c r="J445">
        <f>SUM(表格1_3[[#This Row],[step1]:[step3]])</f>
        <v>549.64764482574537</v>
      </c>
      <c r="K445">
        <f>SUM(表格1_3[[#This Row],[step4]:[step6]])</f>
        <v>575.70018877013354</v>
      </c>
    </row>
    <row r="446" spans="1:11" x14ac:dyDescent="0.4">
      <c r="A446">
        <v>11</v>
      </c>
      <c r="B446">
        <v>24</v>
      </c>
      <c r="C446">
        <v>187.05884536320809</v>
      </c>
      <c r="D446">
        <v>192.39985299936961</v>
      </c>
      <c r="E446">
        <v>192.71140040946193</v>
      </c>
      <c r="F446">
        <v>204.52182575827464</v>
      </c>
      <c r="G446">
        <v>191.32442098925821</v>
      </c>
      <c r="H446">
        <v>212.57735675608274</v>
      </c>
      <c r="I446" s="3">
        <f>SUMPRODUCT(C446:H446/SUM(C446:H446),對照表!$D$4:$I$4)</f>
        <v>0.40559668481547612</v>
      </c>
      <c r="J446">
        <f>SUM(表格1_3[[#This Row],[step1]:[step3]])</f>
        <v>572.17009877203964</v>
      </c>
      <c r="K446">
        <f>SUM(表格1_3[[#This Row],[step4]:[step6]])</f>
        <v>608.4236035036156</v>
      </c>
    </row>
    <row r="447" spans="1:11" x14ac:dyDescent="0.4">
      <c r="A447">
        <v>11</v>
      </c>
      <c r="B447">
        <v>24</v>
      </c>
      <c r="C447">
        <v>189.35700205038302</v>
      </c>
      <c r="D447">
        <v>216.9184659171151</v>
      </c>
      <c r="E447">
        <v>211.03637714550132</v>
      </c>
      <c r="F447">
        <v>186.86582785012433</v>
      </c>
      <c r="G447">
        <v>211.17202828027075</v>
      </c>
      <c r="H447">
        <v>219.56250343937427</v>
      </c>
      <c r="I447" s="3">
        <f>SUMPRODUCT(C447:H447/SUM(C447:H447),對照表!$D$4:$I$4)</f>
        <v>0.40835331864992258</v>
      </c>
      <c r="J447">
        <f>SUM(表格1_3[[#This Row],[step1]:[step3]])</f>
        <v>617.31184511299944</v>
      </c>
      <c r="K447">
        <f>SUM(表格1_3[[#This Row],[step4]:[step6]])</f>
        <v>617.60035956976935</v>
      </c>
    </row>
    <row r="448" spans="1:11" x14ac:dyDescent="0.4">
      <c r="A448">
        <v>11</v>
      </c>
      <c r="B448">
        <v>24</v>
      </c>
      <c r="C448">
        <v>179.71890479675494</v>
      </c>
      <c r="D448">
        <v>175.79925548052415</v>
      </c>
      <c r="E448">
        <v>157.72741385735571</v>
      </c>
      <c r="F448">
        <v>225.29964149289299</v>
      </c>
      <c r="G448">
        <v>183.53023329400457</v>
      </c>
      <c r="H448">
        <v>214.55355231883004</v>
      </c>
      <c r="I448" s="3">
        <f>SUMPRODUCT(C448:H448/SUM(C448:H448),對照表!$D$4:$I$4)</f>
        <v>0.39305434158509006</v>
      </c>
      <c r="J448">
        <f>SUM(表格1_3[[#This Row],[step1]:[step3]])</f>
        <v>513.24557413463481</v>
      </c>
      <c r="K448">
        <f>SUM(表格1_3[[#This Row],[step4]:[step6]])</f>
        <v>623.38342710572761</v>
      </c>
    </row>
    <row r="449" spans="1:11" x14ac:dyDescent="0.4">
      <c r="A449">
        <v>11</v>
      </c>
      <c r="B449">
        <v>24</v>
      </c>
      <c r="C449">
        <v>178.59713403158821</v>
      </c>
      <c r="D449">
        <v>215.70019776409026</v>
      </c>
      <c r="E449">
        <v>183.68434717122</v>
      </c>
      <c r="F449">
        <v>196.52873157174326</v>
      </c>
      <c r="G449">
        <v>180.16664903843775</v>
      </c>
      <c r="H449">
        <v>205.92306150792865</v>
      </c>
      <c r="I449" s="3">
        <f>SUMPRODUCT(C449:H449/SUM(C449:H449),對照表!$D$4:$I$4)</f>
        <v>0.41473943530456131</v>
      </c>
      <c r="J449">
        <f>SUM(表格1_3[[#This Row],[step1]:[step3]])</f>
        <v>577.98167896689847</v>
      </c>
      <c r="K449">
        <f>SUM(表格1_3[[#This Row],[step4]:[step6]])</f>
        <v>582.61844211810967</v>
      </c>
    </row>
    <row r="450" spans="1:11" x14ac:dyDescent="0.4">
      <c r="A450">
        <v>12</v>
      </c>
      <c r="B450">
        <v>24</v>
      </c>
      <c r="C450">
        <v>187.9936694924254</v>
      </c>
      <c r="D450">
        <v>220.77335921057966</v>
      </c>
      <c r="E450">
        <v>174.30031726253219</v>
      </c>
      <c r="F450">
        <v>164.86749296309426</v>
      </c>
      <c r="G450">
        <v>216.61842361500021</v>
      </c>
      <c r="H450">
        <v>193.70825207734015</v>
      </c>
      <c r="I450" s="3">
        <f>SUMPRODUCT(C450:H450/SUM(C450:H450),對照表!$D$4:$I$4)</f>
        <v>0.41608972990016807</v>
      </c>
      <c r="J450">
        <f>SUM(表格1_3[[#This Row],[step1]:[step3]])</f>
        <v>583.06734596553724</v>
      </c>
      <c r="K450">
        <f>SUM(表格1_3[[#This Row],[step4]:[step6]])</f>
        <v>575.19416865543462</v>
      </c>
    </row>
    <row r="451" spans="1:11" x14ac:dyDescent="0.4">
      <c r="A451">
        <v>12</v>
      </c>
      <c r="B451">
        <v>24</v>
      </c>
      <c r="C451">
        <v>218.73499968496617</v>
      </c>
      <c r="D451">
        <v>182.03875293256715</v>
      </c>
      <c r="E451">
        <v>209.48120941757225</v>
      </c>
      <c r="F451">
        <v>224.11825335002504</v>
      </c>
      <c r="G451">
        <v>195.9650267555844</v>
      </c>
      <c r="H451">
        <v>181.26741047599353</v>
      </c>
      <c r="I451" s="3">
        <f>SUMPRODUCT(C451:H451/SUM(C451:H451),對照表!$D$4:$I$4)</f>
        <v>0.42590939660623334</v>
      </c>
      <c r="J451">
        <f>SUM(表格1_3[[#This Row],[step1]:[step3]])</f>
        <v>610.25496203510556</v>
      </c>
      <c r="K451">
        <f>SUM(表格1_3[[#This Row],[step4]:[step6]])</f>
        <v>601.35069058160298</v>
      </c>
    </row>
    <row r="452" spans="1:11" x14ac:dyDescent="0.4">
      <c r="A452">
        <v>12</v>
      </c>
      <c r="B452">
        <v>24</v>
      </c>
      <c r="C452">
        <v>236.11130523495376</v>
      </c>
      <c r="D452">
        <v>203.38277459377423</v>
      </c>
      <c r="E452">
        <v>231.80130079272203</v>
      </c>
      <c r="F452">
        <v>197.45723471278325</v>
      </c>
      <c r="G452">
        <v>233.33298081997782</v>
      </c>
      <c r="H452">
        <v>175.02727637765929</v>
      </c>
      <c r="I452" s="3">
        <f>SUMPRODUCT(C452:H452/SUM(C452:H452),對照表!$D$4:$I$4)</f>
        <v>0.43372309305497064</v>
      </c>
      <c r="J452">
        <f>SUM(表格1_3[[#This Row],[step1]:[step3]])</f>
        <v>671.29538062145002</v>
      </c>
      <c r="K452">
        <f>SUM(表格1_3[[#This Row],[step4]:[step6]])</f>
        <v>605.81749191042036</v>
      </c>
    </row>
    <row r="453" spans="1:11" x14ac:dyDescent="0.4">
      <c r="A453">
        <v>12</v>
      </c>
      <c r="B453">
        <v>24</v>
      </c>
      <c r="C453">
        <v>146.69269653968513</v>
      </c>
      <c r="D453">
        <v>210.31653482641559</v>
      </c>
      <c r="E453">
        <v>203.20287654176354</v>
      </c>
      <c r="F453">
        <v>189.78121311665745</v>
      </c>
      <c r="G453">
        <v>159.2919266433455</v>
      </c>
      <c r="H453">
        <v>208.61341504787561</v>
      </c>
      <c r="I453" s="3">
        <f>SUMPRODUCT(C453:H453/SUM(C453:H453),對照表!$D$4:$I$4)</f>
        <v>0.40565111519849117</v>
      </c>
      <c r="J453">
        <f>SUM(表格1_3[[#This Row],[step1]:[step3]])</f>
        <v>560.21210790786427</v>
      </c>
      <c r="K453">
        <f>SUM(表格1_3[[#This Row],[step4]:[step6]])</f>
        <v>557.68655480787857</v>
      </c>
    </row>
    <row r="454" spans="1:11" x14ac:dyDescent="0.4">
      <c r="A454">
        <v>12</v>
      </c>
      <c r="B454">
        <v>24</v>
      </c>
      <c r="C454">
        <v>151.84552972204983</v>
      </c>
      <c r="D454">
        <v>208.43081124912715</v>
      </c>
      <c r="E454">
        <v>205.77933860768098</v>
      </c>
      <c r="F454">
        <v>207.72033672546968</v>
      </c>
      <c r="G454">
        <v>198.43707882973831</v>
      </c>
      <c r="H454">
        <v>233.75134838279337</v>
      </c>
      <c r="I454" s="3">
        <f>SUMPRODUCT(C454:H454/SUM(C454:H454),對照表!$D$4:$I$4)</f>
        <v>0.38391545798309479</v>
      </c>
      <c r="J454">
        <f>SUM(表格1_3[[#This Row],[step1]:[step3]])</f>
        <v>566.05567957885796</v>
      </c>
      <c r="K454">
        <f>SUM(表格1_3[[#This Row],[step4]:[step6]])</f>
        <v>639.90876393800136</v>
      </c>
    </row>
    <row r="455" spans="1:11" x14ac:dyDescent="0.4">
      <c r="A455">
        <v>13</v>
      </c>
      <c r="B455">
        <v>24</v>
      </c>
      <c r="C455">
        <v>253.63399395719171</v>
      </c>
      <c r="D455">
        <v>226.81899786693975</v>
      </c>
      <c r="E455">
        <v>231.98138074367307</v>
      </c>
      <c r="F455">
        <v>190.83770489960443</v>
      </c>
      <c r="G455">
        <v>216.9557097251527</v>
      </c>
      <c r="H455">
        <v>219.46891643456183</v>
      </c>
      <c r="I455" s="3">
        <f>SUMPRODUCT(C455:H455/SUM(C455:H455),對照表!$D$4:$I$4)</f>
        <v>0.43849354660921674</v>
      </c>
      <c r="J455">
        <f>SUM(表格1_3[[#This Row],[step1]:[step3]])</f>
        <v>712.43437256780453</v>
      </c>
      <c r="K455">
        <f>SUM(表格1_3[[#This Row],[step4]:[step6]])</f>
        <v>627.26233105931897</v>
      </c>
    </row>
    <row r="456" spans="1:11" x14ac:dyDescent="0.4">
      <c r="A456">
        <v>13</v>
      </c>
      <c r="B456">
        <v>24</v>
      </c>
      <c r="C456">
        <v>226.48439476615749</v>
      </c>
      <c r="D456">
        <v>232.45731932111084</v>
      </c>
      <c r="E456">
        <v>185.51616045006085</v>
      </c>
      <c r="F456">
        <v>175.08389242284466</v>
      </c>
      <c r="G456">
        <v>228.65554051822983</v>
      </c>
      <c r="H456">
        <v>215.43094185763039</v>
      </c>
      <c r="I456" s="3">
        <f>SUMPRODUCT(C456:H456/SUM(C456:H456),對照表!$D$4:$I$4)</f>
        <v>0.42524883237620159</v>
      </c>
      <c r="J456">
        <f>SUM(表格1_3[[#This Row],[step1]:[step3]])</f>
        <v>644.45787453732919</v>
      </c>
      <c r="K456">
        <f>SUM(表格1_3[[#This Row],[step4]:[step6]])</f>
        <v>619.17037479870487</v>
      </c>
    </row>
    <row r="457" spans="1:11" x14ac:dyDescent="0.4">
      <c r="A457">
        <v>13</v>
      </c>
      <c r="B457">
        <v>24</v>
      </c>
      <c r="C457">
        <v>235.03264451865107</v>
      </c>
      <c r="D457">
        <v>208.05603121989407</v>
      </c>
      <c r="E457">
        <v>227.52749423962086</v>
      </c>
      <c r="F457">
        <v>195.60209289484192</v>
      </c>
      <c r="G457">
        <v>207.00158580002608</v>
      </c>
      <c r="H457">
        <v>210.26064637699164</v>
      </c>
      <c r="I457" s="3">
        <f>SUMPRODUCT(C457:H457/SUM(C457:H457),對照表!$D$4:$I$4)</f>
        <v>0.43143541363712712</v>
      </c>
      <c r="J457">
        <f>SUM(表格1_3[[#This Row],[step1]:[step3]])</f>
        <v>670.616169978166</v>
      </c>
      <c r="K457">
        <f>SUM(表格1_3[[#This Row],[step4]:[step6]])</f>
        <v>612.86432507185964</v>
      </c>
    </row>
    <row r="458" spans="1:11" x14ac:dyDescent="0.4">
      <c r="A458">
        <v>13</v>
      </c>
      <c r="B458">
        <v>24</v>
      </c>
      <c r="C458">
        <v>182.49659256543964</v>
      </c>
      <c r="D458">
        <v>204.84101292386185</v>
      </c>
      <c r="E458">
        <v>199.82940153131494</v>
      </c>
      <c r="F458">
        <v>204.99239831697196</v>
      </c>
      <c r="G458">
        <v>228.44790287781507</v>
      </c>
      <c r="H458">
        <v>196.36088432453107</v>
      </c>
      <c r="I458" s="3">
        <f>SUMPRODUCT(C458:H458/SUM(C458:H458),對照表!$D$4:$I$4)</f>
        <v>0.40041321999239204</v>
      </c>
      <c r="J458">
        <f>SUM(表格1_3[[#This Row],[step1]:[step3]])</f>
        <v>587.16700702061644</v>
      </c>
      <c r="K458">
        <f>SUM(表格1_3[[#This Row],[step4]:[step6]])</f>
        <v>629.8011855193181</v>
      </c>
    </row>
    <row r="459" spans="1:11" x14ac:dyDescent="0.4">
      <c r="A459">
        <v>13</v>
      </c>
      <c r="B459">
        <v>24</v>
      </c>
      <c r="C459">
        <v>223.54263415327296</v>
      </c>
      <c r="D459">
        <v>227.77414920274168</v>
      </c>
      <c r="E459">
        <v>184.5999354874948</v>
      </c>
      <c r="F459">
        <v>214.80389073549304</v>
      </c>
      <c r="G459">
        <v>177.99895936623216</v>
      </c>
      <c r="H459">
        <v>190.64868916320847</v>
      </c>
      <c r="I459" s="3">
        <f>SUMPRODUCT(C459:H459/SUM(C459:H459),對照表!$D$4:$I$4)</f>
        <v>0.44315913825837205</v>
      </c>
      <c r="J459">
        <f>SUM(表格1_3[[#This Row],[step1]:[step3]])</f>
        <v>635.91671884350944</v>
      </c>
      <c r="K459">
        <f>SUM(表格1_3[[#This Row],[step4]:[step6]])</f>
        <v>583.45153926493367</v>
      </c>
    </row>
    <row r="460" spans="1:11" x14ac:dyDescent="0.4">
      <c r="A460">
        <v>13</v>
      </c>
      <c r="B460">
        <v>24</v>
      </c>
      <c r="C460">
        <v>197.74695425003301</v>
      </c>
      <c r="D460">
        <v>225.48458724049851</v>
      </c>
      <c r="E460">
        <v>215.50524757476524</v>
      </c>
      <c r="F460">
        <v>211.54596702690469</v>
      </c>
      <c r="G460">
        <v>245.40452209766954</v>
      </c>
      <c r="H460">
        <v>229.68363332911395</v>
      </c>
      <c r="I460" s="3">
        <f>SUMPRODUCT(C460:H460/SUM(C460:H460),對照表!$D$4:$I$4)</f>
        <v>0.39800142408433997</v>
      </c>
      <c r="J460">
        <f>SUM(表格1_3[[#This Row],[step1]:[step3]])</f>
        <v>638.73678906529676</v>
      </c>
      <c r="K460">
        <f>SUM(表格1_3[[#This Row],[step4]:[step6]])</f>
        <v>686.63412245368818</v>
      </c>
    </row>
    <row r="461" spans="1:11" x14ac:dyDescent="0.4">
      <c r="A461">
        <v>13</v>
      </c>
      <c r="B461">
        <v>24</v>
      </c>
      <c r="C461">
        <v>191.96884346019942</v>
      </c>
      <c r="D461">
        <v>193.77894255303545</v>
      </c>
      <c r="E461">
        <v>238.11182978097349</v>
      </c>
      <c r="F461">
        <v>169.67044353368692</v>
      </c>
      <c r="G461">
        <v>215.51970854052342</v>
      </c>
      <c r="H461">
        <v>188.86908088024938</v>
      </c>
      <c r="I461" s="3">
        <f>SUMPRODUCT(C461:H461/SUM(C461:H461),對照表!$D$4:$I$4)</f>
        <v>0.41636925295056554</v>
      </c>
      <c r="J461">
        <f>SUM(表格1_3[[#This Row],[step1]:[step3]])</f>
        <v>623.85961579420837</v>
      </c>
      <c r="K461">
        <f>SUM(表格1_3[[#This Row],[step4]:[step6]])</f>
        <v>574.05923295445973</v>
      </c>
    </row>
    <row r="462" spans="1:11" x14ac:dyDescent="0.4">
      <c r="A462">
        <v>13</v>
      </c>
      <c r="B462">
        <v>24</v>
      </c>
      <c r="C462">
        <v>192.94959707185626</v>
      </c>
      <c r="D462">
        <v>179.15301719331183</v>
      </c>
      <c r="E462">
        <v>223.63772182434332</v>
      </c>
      <c r="F462">
        <v>203.76676325686276</v>
      </c>
      <c r="G462">
        <v>218.14059942262247</v>
      </c>
      <c r="H462">
        <v>206.45272848487366</v>
      </c>
      <c r="I462" s="3">
        <f>SUMPRODUCT(C462:H462/SUM(C462:H462),對照表!$D$4:$I$4)</f>
        <v>0.40035515124576387</v>
      </c>
      <c r="J462">
        <f>SUM(表格1_3[[#This Row],[step1]:[step3]])</f>
        <v>595.7403360895114</v>
      </c>
      <c r="K462">
        <f>SUM(表格1_3[[#This Row],[step4]:[step6]])</f>
        <v>628.36009116435889</v>
      </c>
    </row>
    <row r="463" spans="1:11" x14ac:dyDescent="0.4">
      <c r="A463">
        <v>14</v>
      </c>
      <c r="B463">
        <v>24</v>
      </c>
      <c r="C463">
        <v>203.2385059967055</v>
      </c>
      <c r="D463">
        <v>184.88442543020938</v>
      </c>
      <c r="E463">
        <v>206.29979695077054</v>
      </c>
      <c r="F463">
        <v>193.85918272309937</v>
      </c>
      <c r="G463">
        <v>198.81588337302674</v>
      </c>
      <c r="H463">
        <v>229.75748429889791</v>
      </c>
      <c r="I463" s="3">
        <f>SUMPRODUCT(C463:H463/SUM(C463:H463),對照表!$D$4:$I$4)</f>
        <v>0.40556714330341026</v>
      </c>
      <c r="J463">
        <f>SUM(表格1_3[[#This Row],[step1]:[step3]])</f>
        <v>594.42272837768542</v>
      </c>
      <c r="K463">
        <f>SUM(表格1_3[[#This Row],[step4]:[step6]])</f>
        <v>622.43255039502401</v>
      </c>
    </row>
    <row r="464" spans="1:11" x14ac:dyDescent="0.4">
      <c r="A464">
        <v>14</v>
      </c>
      <c r="B464">
        <v>24</v>
      </c>
      <c r="C464">
        <v>190.04703568061814</v>
      </c>
      <c r="D464">
        <v>200.01300577423535</v>
      </c>
      <c r="E464">
        <v>216.28577592782676</v>
      </c>
      <c r="F464">
        <v>190.08512077125488</v>
      </c>
      <c r="G464">
        <v>175.65546436817385</v>
      </c>
      <c r="H464">
        <v>201.57826889335411</v>
      </c>
      <c r="I464" s="3">
        <f>SUMPRODUCT(C464:H464/SUM(C464:H464),對照表!$D$4:$I$4)</f>
        <v>0.42237017969551077</v>
      </c>
      <c r="J464">
        <f>SUM(表格1_3[[#This Row],[step1]:[step3]])</f>
        <v>606.34581738268025</v>
      </c>
      <c r="K464">
        <f>SUM(表格1_3[[#This Row],[step4]:[step6]])</f>
        <v>567.31885403278284</v>
      </c>
    </row>
    <row r="465" spans="1:11" x14ac:dyDescent="0.4">
      <c r="A465">
        <v>14</v>
      </c>
      <c r="B465">
        <v>24</v>
      </c>
      <c r="C465">
        <v>206.50270521873608</v>
      </c>
      <c r="D465">
        <v>188.67565409454983</v>
      </c>
      <c r="E465">
        <v>230.92754923272878</v>
      </c>
      <c r="F465">
        <v>182.90581970650237</v>
      </c>
      <c r="G465">
        <v>237.25435817614198</v>
      </c>
      <c r="H465">
        <v>229.18659447459504</v>
      </c>
      <c r="I465" s="3">
        <f>SUMPRODUCT(C465:H465/SUM(C465:H465),對照表!$D$4:$I$4)</f>
        <v>0.39923055002874097</v>
      </c>
      <c r="J465">
        <f>SUM(表格1_3[[#This Row],[step1]:[step3]])</f>
        <v>626.10590854601469</v>
      </c>
      <c r="K465">
        <f>SUM(表格1_3[[#This Row],[step4]:[step6]])</f>
        <v>649.34677235723939</v>
      </c>
    </row>
    <row r="466" spans="1:11" x14ac:dyDescent="0.4">
      <c r="A466">
        <v>14</v>
      </c>
      <c r="B466">
        <v>24</v>
      </c>
      <c r="C466">
        <v>249.41175575368106</v>
      </c>
      <c r="D466">
        <v>179.79039108031429</v>
      </c>
      <c r="E466">
        <v>201.41717464430258</v>
      </c>
      <c r="F466">
        <v>200.63428160501644</v>
      </c>
      <c r="G466">
        <v>210.95806965167867</v>
      </c>
      <c r="H466">
        <v>218.58129508036654</v>
      </c>
      <c r="I466" s="3">
        <f>SUMPRODUCT(C466:H466/SUM(C466:H466),對照表!$D$4:$I$4)</f>
        <v>0.4244326550413387</v>
      </c>
      <c r="J466">
        <f>SUM(表格1_3[[#This Row],[step1]:[step3]])</f>
        <v>630.61932147829793</v>
      </c>
      <c r="K466">
        <f>SUM(表格1_3[[#This Row],[step4]:[step6]])</f>
        <v>630.17364633706165</v>
      </c>
    </row>
    <row r="467" spans="1:11" x14ac:dyDescent="0.4">
      <c r="A467">
        <v>15</v>
      </c>
      <c r="B467">
        <v>24</v>
      </c>
      <c r="C467">
        <v>196.35310814483091</v>
      </c>
      <c r="D467">
        <v>173.86457835091278</v>
      </c>
      <c r="E467">
        <v>179.80057742097415</v>
      </c>
      <c r="F467">
        <v>214.40839696442708</v>
      </c>
      <c r="G467">
        <v>176.37150954687968</v>
      </c>
      <c r="H467">
        <v>193.6133235678426</v>
      </c>
      <c r="I467" s="3">
        <f>SUMPRODUCT(C467:H467/SUM(C467:H467),對照表!$D$4:$I$4)</f>
        <v>0.41453558285378456</v>
      </c>
      <c r="J467">
        <f>SUM(表格1_3[[#This Row],[step1]:[step3]])</f>
        <v>550.01826391671784</v>
      </c>
      <c r="K467">
        <f>SUM(表格1_3[[#This Row],[step4]:[step6]])</f>
        <v>584.39323007914936</v>
      </c>
    </row>
    <row r="468" spans="1:11" x14ac:dyDescent="0.4">
      <c r="A468">
        <v>15</v>
      </c>
      <c r="B468">
        <v>24</v>
      </c>
      <c r="C468">
        <v>204.25538928539027</v>
      </c>
      <c r="D468">
        <v>211.52789081970695</v>
      </c>
      <c r="E468">
        <v>197.30600848124595</v>
      </c>
      <c r="F468">
        <v>177.09392118849792</v>
      </c>
      <c r="G468">
        <v>185.2564087632345</v>
      </c>
      <c r="H468">
        <v>214.64341039536521</v>
      </c>
      <c r="I468" s="3">
        <f>SUMPRODUCT(C468:H468/SUM(C468:H468),對照表!$D$4:$I$4)</f>
        <v>0.42503571569392401</v>
      </c>
      <c r="J468">
        <f>SUM(表格1_3[[#This Row],[step1]:[step3]])</f>
        <v>613.08928858634317</v>
      </c>
      <c r="K468">
        <f>SUM(表格1_3[[#This Row],[step4]:[step6]])</f>
        <v>576.99374034709763</v>
      </c>
    </row>
    <row r="469" spans="1:11" x14ac:dyDescent="0.4">
      <c r="A469">
        <v>15</v>
      </c>
      <c r="B469">
        <v>24</v>
      </c>
      <c r="C469">
        <v>187.18681126774754</v>
      </c>
      <c r="D469">
        <v>249.31498551741242</v>
      </c>
      <c r="E469">
        <v>172.2699612902943</v>
      </c>
      <c r="F469">
        <v>210.26414793159347</v>
      </c>
      <c r="G469">
        <v>199.21262769930763</v>
      </c>
      <c r="H469">
        <v>226.93222995731048</v>
      </c>
      <c r="I469" s="3">
        <f>SUMPRODUCT(C469:H469/SUM(C469:H469),對照表!$D$4:$I$4)</f>
        <v>0.41188723998982696</v>
      </c>
      <c r="J469">
        <f>SUM(表格1_3[[#This Row],[step1]:[step3]])</f>
        <v>608.77175807545427</v>
      </c>
      <c r="K469">
        <f>SUM(表格1_3[[#This Row],[step4]:[step6]])</f>
        <v>636.40900558821158</v>
      </c>
    </row>
    <row r="470" spans="1:11" x14ac:dyDescent="0.4">
      <c r="A470">
        <v>15</v>
      </c>
      <c r="B470">
        <v>24</v>
      </c>
      <c r="C470">
        <v>212.34516275872011</v>
      </c>
      <c r="D470">
        <v>166.3625203538686</v>
      </c>
      <c r="E470">
        <v>164.85321389627643</v>
      </c>
      <c r="F470">
        <v>232.0806066156365</v>
      </c>
      <c r="G470">
        <v>238.95347617799416</v>
      </c>
      <c r="H470">
        <v>230.33919711015187</v>
      </c>
      <c r="I470" s="3">
        <f>SUMPRODUCT(C470:H470/SUM(C470:H470),對照表!$D$4:$I$4)</f>
        <v>0.3836056720769726</v>
      </c>
      <c r="J470">
        <f>SUM(表格1_3[[#This Row],[step1]:[step3]])</f>
        <v>543.56089700886514</v>
      </c>
      <c r="K470">
        <f>SUM(表格1_3[[#This Row],[step4]:[step6]])</f>
        <v>701.37327990378253</v>
      </c>
    </row>
    <row r="471" spans="1:11" x14ac:dyDescent="0.4">
      <c r="A471">
        <v>15</v>
      </c>
      <c r="B471">
        <v>24</v>
      </c>
      <c r="C471">
        <v>202.283832145622</v>
      </c>
      <c r="D471">
        <v>219.24890966620296</v>
      </c>
      <c r="E471">
        <v>191.19986568985041</v>
      </c>
      <c r="F471">
        <v>178.16630639135838</v>
      </c>
      <c r="G471">
        <v>182.26883235474816</v>
      </c>
      <c r="H471">
        <v>246.07354640029371</v>
      </c>
      <c r="I471" s="3">
        <f>SUMPRODUCT(C471:H471/SUM(C471:H471),對照表!$D$4:$I$4)</f>
        <v>0.41571920742380952</v>
      </c>
      <c r="J471">
        <f>SUM(表格1_3[[#This Row],[step1]:[step3]])</f>
        <v>612.73260750167537</v>
      </c>
      <c r="K471">
        <f>SUM(表格1_3[[#This Row],[step4]:[step6]])</f>
        <v>606.50868514640024</v>
      </c>
    </row>
    <row r="472" spans="1:11" x14ac:dyDescent="0.4">
      <c r="A472">
        <v>15</v>
      </c>
      <c r="B472">
        <v>24</v>
      </c>
      <c r="C472">
        <v>176.09561432909686</v>
      </c>
      <c r="D472">
        <v>198.82047632127069</v>
      </c>
      <c r="E472">
        <v>208.65709353092825</v>
      </c>
      <c r="F472">
        <v>189.30234141880646</v>
      </c>
      <c r="G472">
        <v>186.31219568778761</v>
      </c>
      <c r="H472">
        <v>168.01316228811629</v>
      </c>
      <c r="I472" s="3">
        <f>SUMPRODUCT(C472:H472/SUM(C472:H472),對照表!$D$4:$I$4)</f>
        <v>0.42305245732009844</v>
      </c>
      <c r="J472">
        <f>SUM(表格1_3[[#This Row],[step1]:[step3]])</f>
        <v>583.5731841812958</v>
      </c>
      <c r="K472">
        <f>SUM(表格1_3[[#This Row],[step4]:[step6]])</f>
        <v>543.62769939471036</v>
      </c>
    </row>
    <row r="473" spans="1:11" x14ac:dyDescent="0.4">
      <c r="A473">
        <v>15</v>
      </c>
      <c r="B473">
        <v>24</v>
      </c>
      <c r="C473">
        <v>207.07645995134953</v>
      </c>
      <c r="D473">
        <v>195.3682618070161</v>
      </c>
      <c r="E473">
        <v>195.4295162751805</v>
      </c>
      <c r="F473">
        <v>192.46228981064633</v>
      </c>
      <c r="G473">
        <v>201.73026819538791</v>
      </c>
      <c r="H473">
        <v>225.17076609365176</v>
      </c>
      <c r="I473" s="3">
        <f>SUMPRODUCT(C473:H473/SUM(C473:H473),對照表!$D$4:$I$4)</f>
        <v>0.41030034106209928</v>
      </c>
      <c r="J473">
        <f>SUM(表格1_3[[#This Row],[step1]:[step3]])</f>
        <v>597.87423803354613</v>
      </c>
      <c r="K473">
        <f>SUM(表格1_3[[#This Row],[step4]:[step6]])</f>
        <v>619.363324099686</v>
      </c>
    </row>
    <row r="474" spans="1:11" x14ac:dyDescent="0.4">
      <c r="A474">
        <v>15</v>
      </c>
      <c r="B474">
        <v>24</v>
      </c>
      <c r="C474">
        <v>214.9390416481765</v>
      </c>
      <c r="D474">
        <v>212.16058080899529</v>
      </c>
      <c r="E474">
        <v>183.08808244473767</v>
      </c>
      <c r="F474">
        <v>244.32549758348614</v>
      </c>
      <c r="G474">
        <v>223.77983037149534</v>
      </c>
      <c r="H474">
        <v>192.05831500148633</v>
      </c>
      <c r="I474" s="3">
        <f>SUMPRODUCT(C474:H474/SUM(C474:H474),對照表!$D$4:$I$4)</f>
        <v>0.41459781481798358</v>
      </c>
      <c r="J474">
        <f>SUM(表格1_3[[#This Row],[step1]:[step3]])</f>
        <v>610.18770490190946</v>
      </c>
      <c r="K474">
        <f>SUM(表格1_3[[#This Row],[step4]:[step6]])</f>
        <v>660.16364295646781</v>
      </c>
    </row>
    <row r="475" spans="1:11" x14ac:dyDescent="0.4">
      <c r="A475">
        <v>15</v>
      </c>
      <c r="B475">
        <v>24</v>
      </c>
      <c r="C475">
        <v>184.2518718651263</v>
      </c>
      <c r="D475">
        <v>182.66202965169214</v>
      </c>
      <c r="E475">
        <v>226.93595888558775</v>
      </c>
      <c r="F475">
        <v>170.64378476352431</v>
      </c>
      <c r="G475">
        <v>192.47215782816056</v>
      </c>
      <c r="H475">
        <v>205.32616013515508</v>
      </c>
      <c r="I475" s="3">
        <f>SUMPRODUCT(C475:H475/SUM(C475:H475),對照表!$D$4:$I$4)</f>
        <v>0.41072065787353834</v>
      </c>
      <c r="J475">
        <f>SUM(表格1_3[[#This Row],[step1]:[step3]])</f>
        <v>593.84986040240619</v>
      </c>
      <c r="K475">
        <f>SUM(表格1_3[[#This Row],[step4]:[step6]])</f>
        <v>568.44210272683995</v>
      </c>
    </row>
    <row r="476" spans="1:11" x14ac:dyDescent="0.4">
      <c r="A476">
        <v>15</v>
      </c>
      <c r="B476">
        <v>24</v>
      </c>
      <c r="C476">
        <v>225.20118869142607</v>
      </c>
      <c r="D476">
        <v>192.8338866084232</v>
      </c>
      <c r="E476">
        <v>161.73664840171114</v>
      </c>
      <c r="F476">
        <v>177.52483977819793</v>
      </c>
      <c r="G476">
        <v>179.28430275351275</v>
      </c>
      <c r="H476">
        <v>208.81868800206576</v>
      </c>
      <c r="I476" s="3">
        <f>SUMPRODUCT(C476:H476/SUM(C476:H476),對照表!$D$4:$I$4)</f>
        <v>0.43223007723593793</v>
      </c>
      <c r="J476">
        <f>SUM(表格1_3[[#This Row],[step1]:[step3]])</f>
        <v>579.7717237015604</v>
      </c>
      <c r="K476">
        <f>SUM(表格1_3[[#This Row],[step4]:[step6]])</f>
        <v>565.62783053377643</v>
      </c>
    </row>
    <row r="477" spans="1:11" x14ac:dyDescent="0.4">
      <c r="A477">
        <v>15</v>
      </c>
      <c r="B477">
        <v>24</v>
      </c>
      <c r="C477">
        <v>182.20528141246177</v>
      </c>
      <c r="D477">
        <v>198.21907294972334</v>
      </c>
      <c r="E477">
        <v>198.78523340157699</v>
      </c>
      <c r="F477">
        <v>196.56756699550897</v>
      </c>
      <c r="G477">
        <v>201.26383383758366</v>
      </c>
      <c r="H477">
        <v>170.04670149181038</v>
      </c>
      <c r="I477" s="3">
        <f>SUMPRODUCT(C477:H477/SUM(C477:H477),對照表!$D$4:$I$4)</f>
        <v>0.41793151362069281</v>
      </c>
      <c r="J477">
        <f>SUM(表格1_3[[#This Row],[step1]:[step3]])</f>
        <v>579.2095877637621</v>
      </c>
      <c r="K477">
        <f>SUM(表格1_3[[#This Row],[step4]:[step6]])</f>
        <v>567.87810232490301</v>
      </c>
    </row>
    <row r="478" spans="1:11" x14ac:dyDescent="0.4">
      <c r="A478">
        <v>15</v>
      </c>
      <c r="B478">
        <v>24</v>
      </c>
      <c r="C478">
        <v>192.61322045640554</v>
      </c>
      <c r="D478">
        <v>174.86970642057713</v>
      </c>
      <c r="E478">
        <v>196.84052909287857</v>
      </c>
      <c r="F478">
        <v>230.09490683325566</v>
      </c>
      <c r="G478">
        <v>214.75968929298688</v>
      </c>
      <c r="H478">
        <v>192.5591282590176</v>
      </c>
      <c r="I478" s="3">
        <f>SUMPRODUCT(C478:H478/SUM(C478:H478),對照表!$D$4:$I$4)</f>
        <v>0.39918003650751177</v>
      </c>
      <c r="J478">
        <f>SUM(表格1_3[[#This Row],[step1]:[step3]])</f>
        <v>564.32345596986124</v>
      </c>
      <c r="K478">
        <f>SUM(表格1_3[[#This Row],[step4]:[step6]])</f>
        <v>637.41372438526014</v>
      </c>
    </row>
    <row r="479" spans="1:11" x14ac:dyDescent="0.4">
      <c r="A479">
        <v>15</v>
      </c>
      <c r="B479">
        <v>24</v>
      </c>
      <c r="C479">
        <v>205.62954483029898</v>
      </c>
      <c r="D479">
        <v>196.82813722756691</v>
      </c>
      <c r="E479">
        <v>216.24532615096541</v>
      </c>
      <c r="F479">
        <v>223.90752342762426</v>
      </c>
      <c r="G479">
        <v>208.83217126101954</v>
      </c>
      <c r="H479">
        <v>159.59096850128844</v>
      </c>
      <c r="I479" s="3">
        <f>SUMPRODUCT(C479:H479/SUM(C479:H479),對照表!$D$4:$I$4)</f>
        <v>0.42719719847740906</v>
      </c>
      <c r="J479">
        <f>SUM(表格1_3[[#This Row],[step1]:[step3]])</f>
        <v>618.70300820883131</v>
      </c>
      <c r="K479">
        <f>SUM(表格1_3[[#This Row],[step4]:[step6]])</f>
        <v>592.33066318993224</v>
      </c>
    </row>
    <row r="480" spans="1:11" x14ac:dyDescent="0.4">
      <c r="A480">
        <v>15</v>
      </c>
      <c r="B480">
        <v>24</v>
      </c>
      <c r="C480">
        <v>206.65449988446198</v>
      </c>
      <c r="D480">
        <v>230.36830094060861</v>
      </c>
      <c r="E480">
        <v>215.19304078101413</v>
      </c>
      <c r="F480">
        <v>163.88087311061099</v>
      </c>
      <c r="G480">
        <v>187.30868355778512</v>
      </c>
      <c r="H480">
        <v>158.11922417487949</v>
      </c>
      <c r="I480" s="3">
        <f>SUMPRODUCT(C480:H480/SUM(C480:H480),對照表!$D$4:$I$4)</f>
        <v>0.4545727693181964</v>
      </c>
      <c r="J480">
        <f>SUM(表格1_3[[#This Row],[step1]:[step3]])</f>
        <v>652.21584160608472</v>
      </c>
      <c r="K480">
        <f>SUM(表格1_3[[#This Row],[step4]:[step6]])</f>
        <v>509.3087808432756</v>
      </c>
    </row>
    <row r="481" spans="1:11" x14ac:dyDescent="0.4">
      <c r="A481">
        <v>15</v>
      </c>
      <c r="B481">
        <v>24</v>
      </c>
      <c r="C481">
        <v>204.14277110394323</v>
      </c>
      <c r="D481">
        <v>198.74230525165331</v>
      </c>
      <c r="E481">
        <v>190.71349066070979</v>
      </c>
      <c r="F481">
        <v>222.63986971229315</v>
      </c>
      <c r="G481">
        <v>198.19908680365188</v>
      </c>
      <c r="H481">
        <v>229.36521923402324</v>
      </c>
      <c r="I481" s="3">
        <f>SUMPRODUCT(C481:H481/SUM(C481:H481),對照表!$D$4:$I$4)</f>
        <v>0.40538277933019451</v>
      </c>
      <c r="J481">
        <f>SUM(表格1_3[[#This Row],[step1]:[step3]])</f>
        <v>593.59856701630633</v>
      </c>
      <c r="K481">
        <f>SUM(表格1_3[[#This Row],[step4]:[step6]])</f>
        <v>650.20417574996827</v>
      </c>
    </row>
    <row r="482" spans="1:11" x14ac:dyDescent="0.4">
      <c r="A482">
        <v>15</v>
      </c>
      <c r="B482">
        <v>24</v>
      </c>
      <c r="C482">
        <v>194.24298948724754</v>
      </c>
      <c r="D482">
        <v>183.59885466925334</v>
      </c>
      <c r="E482">
        <v>196.03528522129636</v>
      </c>
      <c r="F482">
        <v>200.04513367457548</v>
      </c>
      <c r="G482">
        <v>192.25328792817891</v>
      </c>
      <c r="H482">
        <v>186.78790689154994</v>
      </c>
      <c r="I482" s="3">
        <f>SUMPRODUCT(C482:H482/SUM(C482:H482),對照表!$D$4:$I$4)</f>
        <v>0.41629338140890398</v>
      </c>
      <c r="J482">
        <f>SUM(表格1_3[[#This Row],[step1]:[step3]])</f>
        <v>573.87712937779725</v>
      </c>
      <c r="K482">
        <f>SUM(表格1_3[[#This Row],[step4]:[step6]])</f>
        <v>579.08632849430433</v>
      </c>
    </row>
    <row r="483" spans="1:11" x14ac:dyDescent="0.4">
      <c r="A483">
        <v>15</v>
      </c>
      <c r="B483">
        <v>24</v>
      </c>
      <c r="C483">
        <v>202.8561771614477</v>
      </c>
      <c r="D483">
        <v>246.65780579671264</v>
      </c>
      <c r="E483">
        <v>244.32549758348614</v>
      </c>
      <c r="F483">
        <v>207.90196281741373</v>
      </c>
      <c r="G483">
        <v>202.22380549530499</v>
      </c>
      <c r="H483">
        <v>176.00475580838975</v>
      </c>
      <c r="I483" s="3">
        <f>SUMPRODUCT(C483:H483/SUM(C483:H483),對照表!$D$4:$I$4)</f>
        <v>0.43906323504287947</v>
      </c>
      <c r="J483">
        <f>SUM(表格1_3[[#This Row],[step1]:[step3]])</f>
        <v>693.83948054164648</v>
      </c>
      <c r="K483">
        <f>SUM(表格1_3[[#This Row],[step4]:[step6]])</f>
        <v>586.13052412110846</v>
      </c>
    </row>
    <row r="484" spans="1:11" x14ac:dyDescent="0.4">
      <c r="A484">
        <v>15</v>
      </c>
      <c r="B484">
        <v>24</v>
      </c>
      <c r="C484">
        <v>196.04619915771764</v>
      </c>
      <c r="D484">
        <v>210.60420800058637</v>
      </c>
      <c r="E484">
        <v>246.03025445248932</v>
      </c>
      <c r="F484">
        <v>168.59323800890706</v>
      </c>
      <c r="G484">
        <v>205.6709495765972</v>
      </c>
      <c r="H484">
        <v>200.7169546734076</v>
      </c>
      <c r="I484" s="3">
        <f>SUMPRODUCT(C484:H484/SUM(C484:H484),對照表!$D$4:$I$4)</f>
        <v>0.42288746807156424</v>
      </c>
      <c r="J484">
        <f>SUM(表格1_3[[#This Row],[step1]:[step3]])</f>
        <v>652.68066161079332</v>
      </c>
      <c r="K484">
        <f>SUM(表格1_3[[#This Row],[step4]:[step6]])</f>
        <v>574.98114225891186</v>
      </c>
    </row>
    <row r="485" spans="1:11" x14ac:dyDescent="0.4">
      <c r="A485">
        <v>15</v>
      </c>
      <c r="B485">
        <v>24</v>
      </c>
      <c r="C485">
        <v>172.8579496149905</v>
      </c>
      <c r="D485">
        <v>175.90075508924201</v>
      </c>
      <c r="E485">
        <v>201.40182692121016</v>
      </c>
      <c r="F485">
        <v>175.31167537090369</v>
      </c>
      <c r="G485">
        <v>199.39786903269123</v>
      </c>
      <c r="H485">
        <v>211.87831912830006</v>
      </c>
      <c r="I485" s="3">
        <f>SUMPRODUCT(C485:H485/SUM(C485:H485),對照表!$D$4:$I$4)</f>
        <v>0.3952610359067748</v>
      </c>
      <c r="J485">
        <f>SUM(表格1_3[[#This Row],[step1]:[step3]])</f>
        <v>550.16053162544267</v>
      </c>
      <c r="K485">
        <f>SUM(表格1_3[[#This Row],[step4]:[step6]])</f>
        <v>586.58786353189498</v>
      </c>
    </row>
    <row r="486" spans="1:11" x14ac:dyDescent="0.4">
      <c r="A486">
        <v>15</v>
      </c>
      <c r="B486">
        <v>24</v>
      </c>
      <c r="C486">
        <v>181.76685949147213</v>
      </c>
      <c r="D486">
        <v>234.13233571336605</v>
      </c>
      <c r="E486">
        <v>214.76569195801858</v>
      </c>
      <c r="F486">
        <v>208.9554760052124</v>
      </c>
      <c r="G486">
        <v>179.01823007850908</v>
      </c>
      <c r="H486">
        <v>160.96466929884627</v>
      </c>
      <c r="I486" s="3">
        <f>SUMPRODUCT(C486:H486/SUM(C486:H486),對照表!$D$4:$I$4)</f>
        <v>0.43827263171620867</v>
      </c>
      <c r="J486">
        <f>SUM(表格1_3[[#This Row],[step1]:[step3]])</f>
        <v>630.66488716285676</v>
      </c>
      <c r="K486">
        <f>SUM(表格1_3[[#This Row],[step4]:[step6]])</f>
        <v>548.93837538256776</v>
      </c>
    </row>
    <row r="487" spans="1:11" x14ac:dyDescent="0.4">
      <c r="A487">
        <v>15</v>
      </c>
      <c r="B487">
        <v>24</v>
      </c>
      <c r="C487">
        <v>196.65292307327036</v>
      </c>
      <c r="D487">
        <v>212.8188048620359</v>
      </c>
      <c r="E487">
        <v>213.72845872538164</v>
      </c>
      <c r="F487">
        <v>220.93406692438293</v>
      </c>
      <c r="G487">
        <v>218.1937593879411</v>
      </c>
      <c r="H487">
        <v>203.39828147843946</v>
      </c>
      <c r="I487" s="3">
        <f>SUMPRODUCT(C487:H487/SUM(C487:H487),對照表!$D$4:$I$4)</f>
        <v>0.40953938863870731</v>
      </c>
      <c r="J487">
        <f>SUM(表格1_3[[#This Row],[step1]:[step3]])</f>
        <v>623.2001866606879</v>
      </c>
      <c r="K487">
        <f>SUM(表格1_3[[#This Row],[step4]:[step6]])</f>
        <v>642.52610779076349</v>
      </c>
    </row>
    <row r="488" spans="1:11" x14ac:dyDescent="0.4">
      <c r="A488">
        <v>15</v>
      </c>
      <c r="B488">
        <v>24</v>
      </c>
      <c r="C488">
        <v>204.00686985813081</v>
      </c>
      <c r="D488">
        <v>208.52955963637214</v>
      </c>
      <c r="E488">
        <v>220.67390596494079</v>
      </c>
      <c r="F488">
        <v>167.85272742272355</v>
      </c>
      <c r="G488">
        <v>196.13664840580896</v>
      </c>
      <c r="H488">
        <v>174.25484252744354</v>
      </c>
      <c r="I488" s="3">
        <f>SUMPRODUCT(C488:H488/SUM(C488:H488),對照表!$D$4:$I$4)</f>
        <v>0.43766458780128265</v>
      </c>
      <c r="J488">
        <f>SUM(表格1_3[[#This Row],[step1]:[step3]])</f>
        <v>633.21033545944374</v>
      </c>
      <c r="K488">
        <f>SUM(表格1_3[[#This Row],[step4]:[step6]])</f>
        <v>538.24421835597605</v>
      </c>
    </row>
    <row r="489" spans="1:11" x14ac:dyDescent="0.4">
      <c r="A489">
        <v>15</v>
      </c>
      <c r="B489">
        <v>24</v>
      </c>
      <c r="C489">
        <v>158.54795997729525</v>
      </c>
      <c r="D489">
        <v>160.09610185865313</v>
      </c>
      <c r="E489">
        <v>195.12431259063305</v>
      </c>
      <c r="F489">
        <v>201.47392711369321</v>
      </c>
      <c r="G489">
        <v>200.74144281825284</v>
      </c>
      <c r="H489">
        <v>198.72238731768448</v>
      </c>
      <c r="I489" s="3">
        <f>SUMPRODUCT(C489:H489/SUM(C489:H489),對照表!$D$4:$I$4)</f>
        <v>0.38265751153948513</v>
      </c>
      <c r="J489">
        <f>SUM(表格1_3[[#This Row],[step1]:[step3]])</f>
        <v>513.76837442658143</v>
      </c>
      <c r="K489">
        <f>SUM(表格1_3[[#This Row],[step4]:[step6]])</f>
        <v>600.93775724963052</v>
      </c>
    </row>
    <row r="490" spans="1:11" x14ac:dyDescent="0.4">
      <c r="A490">
        <v>15</v>
      </c>
      <c r="B490">
        <v>24</v>
      </c>
      <c r="C490">
        <v>191.58924310904695</v>
      </c>
      <c r="D490">
        <v>202.76966147794155</v>
      </c>
      <c r="E490">
        <v>224.72770574968308</v>
      </c>
      <c r="F490">
        <v>182.15293999237474</v>
      </c>
      <c r="G490">
        <v>168.77049852628261</v>
      </c>
      <c r="H490">
        <v>208.4542307376978</v>
      </c>
      <c r="I490" s="3">
        <f>SUMPRODUCT(C490:H490/SUM(C490:H490),對照表!$D$4:$I$4)</f>
        <v>0.42561203235082445</v>
      </c>
      <c r="J490">
        <f>SUM(表格1_3[[#This Row],[step1]:[step3]])</f>
        <v>619.08661033667158</v>
      </c>
      <c r="K490">
        <f>SUM(表格1_3[[#This Row],[step4]:[step6]])</f>
        <v>559.37766925635515</v>
      </c>
    </row>
    <row r="491" spans="1:11" x14ac:dyDescent="0.4">
      <c r="A491">
        <v>16</v>
      </c>
      <c r="B491">
        <v>24</v>
      </c>
      <c r="C491">
        <v>183.41613718366716</v>
      </c>
      <c r="D491">
        <v>232.77546056779101</v>
      </c>
      <c r="E491">
        <v>219.91606950468849</v>
      </c>
      <c r="F491">
        <v>205.56910890736617</v>
      </c>
      <c r="G491">
        <v>248.23814379051328</v>
      </c>
      <c r="H491">
        <v>184.71698745561298</v>
      </c>
      <c r="I491" s="3">
        <f>SUMPRODUCT(C491:H491/SUM(C491:H491),對照表!$D$4:$I$4)</f>
        <v>0.40744943035682923</v>
      </c>
      <c r="J491">
        <f>SUM(表格1_3[[#This Row],[step1]:[step3]])</f>
        <v>636.10766725614667</v>
      </c>
      <c r="K491">
        <f>SUM(表格1_3[[#This Row],[step4]:[step6]])</f>
        <v>638.52424015349243</v>
      </c>
    </row>
    <row r="492" spans="1:11" x14ac:dyDescent="0.4">
      <c r="A492">
        <v>16</v>
      </c>
      <c r="B492">
        <v>24</v>
      </c>
      <c r="C492">
        <v>202.65076778305229</v>
      </c>
      <c r="D492">
        <v>201.81626091944054</v>
      </c>
      <c r="E492">
        <v>166.44401107914746</v>
      </c>
      <c r="F492">
        <v>198.97218003752641</v>
      </c>
      <c r="G492">
        <v>213.27875907009002</v>
      </c>
      <c r="H492">
        <v>193.52953636844177</v>
      </c>
      <c r="I492" s="3">
        <f>SUMPRODUCT(C492:H492/SUM(C492:H492),對照表!$D$4:$I$4)</f>
        <v>0.4138535951922272</v>
      </c>
      <c r="J492">
        <f>SUM(表格1_3[[#This Row],[step1]:[step3]])</f>
        <v>570.91103978164028</v>
      </c>
      <c r="K492">
        <f>SUM(表格1_3[[#This Row],[step4]:[step6]])</f>
        <v>605.7804754760582</v>
      </c>
    </row>
    <row r="493" spans="1:11" x14ac:dyDescent="0.4">
      <c r="A493">
        <v>16</v>
      </c>
      <c r="B493">
        <v>24</v>
      </c>
      <c r="C493">
        <v>191.54742909013294</v>
      </c>
      <c r="D493">
        <v>164.85321389627643</v>
      </c>
      <c r="E493">
        <v>188.96182660246268</v>
      </c>
      <c r="F493">
        <v>202.06682670977898</v>
      </c>
      <c r="G493">
        <v>159.46054696105421</v>
      </c>
      <c r="H493">
        <v>207.89370915299514</v>
      </c>
      <c r="I493" s="3">
        <f>SUMPRODUCT(C493:H493/SUM(C493:H493),對照表!$D$4:$I$4)</f>
        <v>0.41280207130348184</v>
      </c>
      <c r="J493">
        <f>SUM(表格1_3[[#This Row],[step1]:[step3]])</f>
        <v>545.36246958887205</v>
      </c>
      <c r="K493">
        <f>SUM(表格1_3[[#This Row],[step4]:[step6]])</f>
        <v>569.42108282382833</v>
      </c>
    </row>
    <row r="494" spans="1:11" x14ac:dyDescent="0.4">
      <c r="A494">
        <v>16</v>
      </c>
      <c r="B494">
        <v>24</v>
      </c>
      <c r="C494">
        <v>212.37292508449173</v>
      </c>
      <c r="D494">
        <v>199.68099473335315</v>
      </c>
      <c r="E494">
        <v>233.47495294292457</v>
      </c>
      <c r="F494">
        <v>206.86347902956186</v>
      </c>
      <c r="G494">
        <v>163.87305145617574</v>
      </c>
      <c r="H494">
        <v>177.30778886761982</v>
      </c>
      <c r="I494" s="3">
        <f>SUMPRODUCT(C494:H494/SUM(C494:H494),對照表!$D$4:$I$4)</f>
        <v>0.44453664079330774</v>
      </c>
      <c r="J494">
        <f>SUM(表格1_3[[#This Row],[step1]:[step3]])</f>
        <v>645.52887276076945</v>
      </c>
      <c r="K494">
        <f>SUM(表格1_3[[#This Row],[step4]:[step6]])</f>
        <v>548.04431935335742</v>
      </c>
    </row>
    <row r="495" spans="1:11" x14ac:dyDescent="0.4">
      <c r="A495">
        <v>16</v>
      </c>
      <c r="B495">
        <v>24</v>
      </c>
      <c r="C495">
        <v>203.20130766340299</v>
      </c>
      <c r="D495">
        <v>217.36693775455933</v>
      </c>
      <c r="E495">
        <v>221.07485670421738</v>
      </c>
      <c r="F495">
        <v>204.98293957207352</v>
      </c>
      <c r="G495">
        <v>202.90874595521018</v>
      </c>
      <c r="H495">
        <v>169.86707628821023</v>
      </c>
      <c r="I495" s="3">
        <f>SUMPRODUCT(C495:H495/SUM(C495:H495),對照表!$D$4:$I$4)</f>
        <v>0.43300710769738276</v>
      </c>
      <c r="J495">
        <f>SUM(表格1_3[[#This Row],[step1]:[step3]])</f>
        <v>641.6431021221797</v>
      </c>
      <c r="K495">
        <f>SUM(表格1_3[[#This Row],[step4]:[step6]])</f>
        <v>577.75876181549393</v>
      </c>
    </row>
    <row r="496" spans="1:11" x14ac:dyDescent="0.4">
      <c r="A496">
        <v>16</v>
      </c>
      <c r="B496">
        <v>24</v>
      </c>
      <c r="C496">
        <v>245.83780537359416</v>
      </c>
      <c r="D496">
        <v>202.83919234789209</v>
      </c>
      <c r="E496">
        <v>189.90651874919422</v>
      </c>
      <c r="F496">
        <v>217.58430698828306</v>
      </c>
      <c r="G496">
        <v>182.96748344728258</v>
      </c>
      <c r="H496">
        <v>192.83713805198204</v>
      </c>
      <c r="I496" s="3">
        <f>SUMPRODUCT(C496:H496/SUM(C496:H496),對照表!$D$4:$I$4)</f>
        <v>0.44426037124128914</v>
      </c>
      <c r="J496">
        <f>SUM(表格1_3[[#This Row],[step1]:[step3]])</f>
        <v>638.58351647068048</v>
      </c>
      <c r="K496">
        <f>SUM(表格1_3[[#This Row],[step4]:[step6]])</f>
        <v>593.38892848754767</v>
      </c>
    </row>
    <row r="497" spans="1:11" x14ac:dyDescent="0.4">
      <c r="A497">
        <v>16</v>
      </c>
      <c r="B497">
        <v>24</v>
      </c>
      <c r="C497">
        <v>192.5853444437962</v>
      </c>
      <c r="D497">
        <v>167.76896296069026</v>
      </c>
      <c r="E497">
        <v>258.77518560737371</v>
      </c>
      <c r="F497">
        <v>187.90378867852269</v>
      </c>
      <c r="G497">
        <v>232.04750100849196</v>
      </c>
      <c r="H497">
        <v>198.71165528020356</v>
      </c>
      <c r="I497" s="3">
        <f>SUMPRODUCT(C497:H497/SUM(C497:H497),對照表!$D$4:$I$4)</f>
        <v>0.39972421179551132</v>
      </c>
      <c r="J497">
        <f>SUM(表格1_3[[#This Row],[step1]:[step3]])</f>
        <v>619.12949301186018</v>
      </c>
      <c r="K497">
        <f>SUM(表格1_3[[#This Row],[step4]:[step6]])</f>
        <v>618.66294496721821</v>
      </c>
    </row>
    <row r="498" spans="1:11" x14ac:dyDescent="0.4">
      <c r="A498">
        <v>16</v>
      </c>
      <c r="B498">
        <v>24</v>
      </c>
      <c r="C498">
        <v>207.2722514232737</v>
      </c>
      <c r="D498">
        <v>182.33447513484862</v>
      </c>
      <c r="E498">
        <v>236.05673555284739</v>
      </c>
      <c r="F498">
        <v>183.04867858678335</v>
      </c>
      <c r="G498">
        <v>224.33171175653115</v>
      </c>
      <c r="H498">
        <v>227.56696630967781</v>
      </c>
      <c r="I498" s="3">
        <f>SUMPRODUCT(C498:H498/SUM(C498:H498),對照表!$D$4:$I$4)</f>
        <v>0.40283141921266763</v>
      </c>
      <c r="J498">
        <f>SUM(表格1_3[[#This Row],[step1]:[step3]])</f>
        <v>625.6634621109697</v>
      </c>
      <c r="K498">
        <f>SUM(表格1_3[[#This Row],[step4]:[step6]])</f>
        <v>634.94735665299231</v>
      </c>
    </row>
    <row r="499" spans="1:11" x14ac:dyDescent="0.4">
      <c r="A499">
        <v>16</v>
      </c>
      <c r="B499">
        <v>24</v>
      </c>
      <c r="C499">
        <v>184.71903381869197</v>
      </c>
      <c r="D499">
        <v>204.52496351499576</v>
      </c>
      <c r="E499">
        <v>214.06735918862978</v>
      </c>
      <c r="F499">
        <v>202.35008883464616</v>
      </c>
      <c r="G499">
        <v>198.38796611584257</v>
      </c>
      <c r="H499">
        <v>219.2343577509746</v>
      </c>
      <c r="I499" s="3">
        <f>SUMPRODUCT(C499:H499/SUM(C499:H499),對照表!$D$4:$I$4)</f>
        <v>0.40524853736306576</v>
      </c>
      <c r="J499">
        <f>SUM(表格1_3[[#This Row],[step1]:[step3]])</f>
        <v>603.31135652231751</v>
      </c>
      <c r="K499">
        <f>SUM(表格1_3[[#This Row],[step4]:[step6]])</f>
        <v>619.97241270146333</v>
      </c>
    </row>
    <row r="500" spans="1:11" x14ac:dyDescent="0.4">
      <c r="A500">
        <v>16</v>
      </c>
      <c r="B500">
        <v>24</v>
      </c>
      <c r="C500">
        <v>227.80625436571427</v>
      </c>
      <c r="D500">
        <v>232.18628989998251</v>
      </c>
      <c r="E500">
        <v>165.68240021588281</v>
      </c>
      <c r="F500">
        <v>204.26164206146495</v>
      </c>
      <c r="G500">
        <v>219.0529135579709</v>
      </c>
      <c r="H500">
        <v>224.80019247741438</v>
      </c>
      <c r="I500" s="3">
        <f>SUMPRODUCT(C500:H500/SUM(C500:H500),對照表!$D$4:$I$4)</f>
        <v>0.42067586630358555</v>
      </c>
      <c r="J500">
        <f>SUM(表格1_3[[#This Row],[step1]:[step3]])</f>
        <v>625.67494448157959</v>
      </c>
      <c r="K500">
        <f>SUM(表格1_3[[#This Row],[step4]:[step6]])</f>
        <v>648.11474809685024</v>
      </c>
    </row>
    <row r="501" spans="1:11" x14ac:dyDescent="0.4">
      <c r="A501">
        <v>16</v>
      </c>
      <c r="B501">
        <v>24</v>
      </c>
      <c r="C501">
        <v>204.57675923826173</v>
      </c>
      <c r="D501">
        <v>199.41776422929252</v>
      </c>
      <c r="E501">
        <v>193.02117430488579</v>
      </c>
      <c r="F501">
        <v>225.43301889090799</v>
      </c>
      <c r="G501">
        <v>211.26693405240076</v>
      </c>
      <c r="H501">
        <v>217.61814019118901</v>
      </c>
      <c r="I501" s="3">
        <f>SUMPRODUCT(C501:H501/SUM(C501:H501),對照表!$D$4:$I$4)</f>
        <v>0.40517480465218847</v>
      </c>
      <c r="J501">
        <f>SUM(表格1_3[[#This Row],[step1]:[step3]])</f>
        <v>597.01569777244003</v>
      </c>
      <c r="K501">
        <f>SUM(表格1_3[[#This Row],[step4]:[step6]])</f>
        <v>654.31809313449776</v>
      </c>
    </row>
    <row r="502" spans="1:11" x14ac:dyDescent="0.4">
      <c r="A502">
        <v>16</v>
      </c>
      <c r="B502">
        <v>24</v>
      </c>
      <c r="C502">
        <v>245.94403435476124</v>
      </c>
      <c r="D502">
        <v>186.1784544918919</v>
      </c>
      <c r="E502">
        <v>257.42331268265843</v>
      </c>
      <c r="F502">
        <v>143.78595147281885</v>
      </c>
      <c r="G502">
        <v>184.91698534053285</v>
      </c>
      <c r="H502">
        <v>187.16427853651112</v>
      </c>
      <c r="I502" s="3">
        <f>SUMPRODUCT(C502:H502/SUM(C502:H502),對照表!$D$4:$I$4)</f>
        <v>0.45647094541734773</v>
      </c>
      <c r="J502">
        <f>SUM(表格1_3[[#This Row],[step1]:[step3]])</f>
        <v>689.54580152931157</v>
      </c>
      <c r="K502">
        <f>SUM(表格1_3[[#This Row],[step4]:[step6]])</f>
        <v>515.86721534986282</v>
      </c>
    </row>
    <row r="503" spans="1:11" x14ac:dyDescent="0.4">
      <c r="A503">
        <v>16</v>
      </c>
      <c r="B503">
        <v>24</v>
      </c>
      <c r="C503">
        <v>189.67996361898258</v>
      </c>
      <c r="D503">
        <v>197.70845988678047</v>
      </c>
      <c r="E503">
        <v>199.87530827638693</v>
      </c>
      <c r="F503">
        <v>193.62942162406398</v>
      </c>
      <c r="G503">
        <v>211.8509433377767</v>
      </c>
      <c r="H503">
        <v>185.35058693960309</v>
      </c>
      <c r="I503" s="3">
        <f>SUMPRODUCT(C503:H503/SUM(C503:H503),對照表!$D$4:$I$4)</f>
        <v>0.41279052084143592</v>
      </c>
      <c r="J503">
        <f>SUM(表格1_3[[#This Row],[step1]:[step3]])</f>
        <v>587.26373178214999</v>
      </c>
      <c r="K503">
        <f>SUM(表格1_3[[#This Row],[step4]:[step6]])</f>
        <v>590.83095190144377</v>
      </c>
    </row>
    <row r="504" spans="1:11" x14ac:dyDescent="0.4">
      <c r="A504">
        <v>16</v>
      </c>
      <c r="B504">
        <v>24</v>
      </c>
      <c r="C504">
        <v>168.71865732828155</v>
      </c>
      <c r="D504">
        <v>240.75664037372917</v>
      </c>
      <c r="E504">
        <v>177.79609657300171</v>
      </c>
      <c r="F504">
        <v>170.4034962633159</v>
      </c>
      <c r="G504">
        <v>177.75921656284481</v>
      </c>
      <c r="H504">
        <v>206.31105194770498</v>
      </c>
      <c r="I504" s="3">
        <f>SUMPRODUCT(C504:H504/SUM(C504:H504),對照表!$D$4:$I$4)</f>
        <v>0.42109664853882323</v>
      </c>
      <c r="J504">
        <f>SUM(表格1_3[[#This Row],[step1]:[step3]])</f>
        <v>587.27139427501243</v>
      </c>
      <c r="K504">
        <f>SUM(表格1_3[[#This Row],[step4]:[step6]])</f>
        <v>554.4737647738657</v>
      </c>
    </row>
    <row r="505" spans="1:11" x14ac:dyDescent="0.4">
      <c r="A505">
        <v>16</v>
      </c>
      <c r="B505">
        <v>24</v>
      </c>
      <c r="C505">
        <v>211.51886408479186</v>
      </c>
      <c r="D505">
        <v>195.20307483180659</v>
      </c>
      <c r="E505">
        <v>229.9345629173331</v>
      </c>
      <c r="F505">
        <v>204.39476934843697</v>
      </c>
      <c r="G505">
        <v>194.52149950229796</v>
      </c>
      <c r="H505">
        <v>212.82069206354208</v>
      </c>
      <c r="I505" s="3">
        <f>SUMPRODUCT(C505:H505/SUM(C505:H505),對照表!$D$4:$I$4)</f>
        <v>0.41972916363317003</v>
      </c>
      <c r="J505">
        <f>SUM(表格1_3[[#This Row],[step1]:[step3]])</f>
        <v>636.65650183393154</v>
      </c>
      <c r="K505">
        <f>SUM(表格1_3[[#This Row],[step4]:[step6]])</f>
        <v>611.73696091427701</v>
      </c>
    </row>
    <row r="506" spans="1:11" x14ac:dyDescent="0.4">
      <c r="A506">
        <v>16</v>
      </c>
      <c r="B506">
        <v>24</v>
      </c>
      <c r="C506">
        <v>211.21138666348998</v>
      </c>
      <c r="D506">
        <v>191.85924934863579</v>
      </c>
      <c r="E506">
        <v>201.31749402498826</v>
      </c>
      <c r="F506">
        <v>173.6874542577425</v>
      </c>
      <c r="G506">
        <v>200.51181814342272</v>
      </c>
      <c r="H506">
        <v>234.33087840676308</v>
      </c>
      <c r="I506" s="3">
        <f>SUMPRODUCT(C506:H506/SUM(C506:H506),對照表!$D$4:$I$4)</f>
        <v>0.41155817513452969</v>
      </c>
      <c r="J506">
        <f>SUM(表格1_3[[#This Row],[step1]:[step3]])</f>
        <v>604.38813003711402</v>
      </c>
      <c r="K506">
        <f>SUM(表格1_3[[#This Row],[step4]:[step6]])</f>
        <v>608.53015080792829</v>
      </c>
    </row>
    <row r="507" spans="1:11" x14ac:dyDescent="0.4">
      <c r="A507">
        <v>16</v>
      </c>
      <c r="B507">
        <v>24</v>
      </c>
      <c r="C507">
        <v>222.48375494673382</v>
      </c>
      <c r="D507">
        <v>221.70918378396891</v>
      </c>
      <c r="E507">
        <v>212.56430550711229</v>
      </c>
      <c r="F507">
        <v>234.37771738390438</v>
      </c>
      <c r="G507">
        <v>173.02229530760087</v>
      </c>
      <c r="H507">
        <v>217.6790763362078</v>
      </c>
      <c r="I507" s="3">
        <f>SUMPRODUCT(C507:H507/SUM(C507:H507),對照表!$D$4:$I$4)</f>
        <v>0.43191335002481757</v>
      </c>
      <c r="J507">
        <f>SUM(表格1_3[[#This Row],[step1]:[step3]])</f>
        <v>656.75724423781503</v>
      </c>
      <c r="K507">
        <f>SUM(表格1_3[[#This Row],[step4]:[step6]])</f>
        <v>625.07908902771305</v>
      </c>
    </row>
    <row r="508" spans="1:11" x14ac:dyDescent="0.4">
      <c r="A508">
        <v>16</v>
      </c>
      <c r="B508">
        <v>24</v>
      </c>
      <c r="C508">
        <v>186.92082954221405</v>
      </c>
      <c r="D508">
        <v>209.44869498198386</v>
      </c>
      <c r="E508">
        <v>218.56951712397859</v>
      </c>
      <c r="F508">
        <v>202.84999259747565</v>
      </c>
      <c r="G508">
        <v>179.48466443631332</v>
      </c>
      <c r="H508">
        <v>208.53628989716526</v>
      </c>
      <c r="I508" s="3">
        <f>SUMPRODUCT(C508:H508/SUM(C508:H508),對照表!$D$4:$I$4)</f>
        <v>0.41798012312367333</v>
      </c>
      <c r="J508">
        <f>SUM(表格1_3[[#This Row],[step1]:[step3]])</f>
        <v>614.9390416481765</v>
      </c>
      <c r="K508">
        <f>SUM(表格1_3[[#This Row],[step4]:[step6]])</f>
        <v>590.87094693095423</v>
      </c>
    </row>
    <row r="509" spans="1:11" x14ac:dyDescent="0.4">
      <c r="A509">
        <v>16</v>
      </c>
      <c r="B509">
        <v>24</v>
      </c>
      <c r="C509">
        <v>208.5329247667687</v>
      </c>
      <c r="D509">
        <v>185.50024429277983</v>
      </c>
      <c r="E509">
        <v>214.84418135078158</v>
      </c>
      <c r="F509">
        <v>171.47197063895874</v>
      </c>
      <c r="G509">
        <v>236.67191776912659</v>
      </c>
      <c r="H509">
        <v>210.88346834876575</v>
      </c>
      <c r="I509" s="3">
        <f>SUMPRODUCT(C509:H509/SUM(C509:H509),對照表!$D$4:$I$4)</f>
        <v>0.40552673869152916</v>
      </c>
      <c r="J509">
        <f>SUM(表格1_3[[#This Row],[step1]:[step3]])</f>
        <v>608.87735041033011</v>
      </c>
      <c r="K509">
        <f>SUM(表格1_3[[#This Row],[step4]:[step6]])</f>
        <v>619.02735675685108</v>
      </c>
    </row>
    <row r="510" spans="1:11" x14ac:dyDescent="0.4">
      <c r="A510">
        <v>16</v>
      </c>
      <c r="B510">
        <v>24</v>
      </c>
      <c r="C510">
        <v>187.33674146933481</v>
      </c>
      <c r="D510">
        <v>213.27496192971012</v>
      </c>
      <c r="E510">
        <v>224.22302713966928</v>
      </c>
      <c r="F510">
        <v>167.07119862549007</v>
      </c>
      <c r="G510">
        <v>186.10842339985538</v>
      </c>
      <c r="H510">
        <v>217.60008672135882</v>
      </c>
      <c r="I510" s="3">
        <f>SUMPRODUCT(C510:H510/SUM(C510:H510),對照表!$D$4:$I$4)</f>
        <v>0.41917549644378638</v>
      </c>
      <c r="J510">
        <f>SUM(表格1_3[[#This Row],[step1]:[step3]])</f>
        <v>624.83473053871421</v>
      </c>
      <c r="K510">
        <f>SUM(表格1_3[[#This Row],[step4]:[step6]])</f>
        <v>570.77970874670427</v>
      </c>
    </row>
    <row r="511" spans="1:11" x14ac:dyDescent="0.4">
      <c r="A511">
        <v>16</v>
      </c>
      <c r="B511">
        <v>24</v>
      </c>
      <c r="C511">
        <v>204.06307663070038</v>
      </c>
      <c r="D511">
        <v>205.70121301279869</v>
      </c>
      <c r="E511">
        <v>212.39145603904035</v>
      </c>
      <c r="F511">
        <v>200.38176040106919</v>
      </c>
      <c r="G511">
        <v>229.92510417243466</v>
      </c>
      <c r="H511">
        <v>196.49612618668471</v>
      </c>
      <c r="I511" s="3">
        <f>SUMPRODUCT(C511:H511/SUM(C511:H511),對照表!$D$4:$I$4)</f>
        <v>0.41204736353088128</v>
      </c>
      <c r="J511">
        <f>SUM(表格1_3[[#This Row],[step1]:[step3]])</f>
        <v>622.15574568253942</v>
      </c>
      <c r="K511">
        <f>SUM(表格1_3[[#This Row],[step4]:[step6]])</f>
        <v>626.80299076018855</v>
      </c>
    </row>
    <row r="512" spans="1:11" x14ac:dyDescent="0.4">
      <c r="A512">
        <v>16</v>
      </c>
      <c r="B512">
        <v>24</v>
      </c>
      <c r="C512">
        <v>164.40747054293752</v>
      </c>
      <c r="D512">
        <v>179.83368302811868</v>
      </c>
      <c r="E512">
        <v>213.68589437333867</v>
      </c>
      <c r="F512">
        <v>188.22372617723886</v>
      </c>
      <c r="G512">
        <v>212.5512769955094</v>
      </c>
      <c r="H512">
        <v>220.49459908448625</v>
      </c>
      <c r="I512" s="3">
        <f>SUMPRODUCT(C512:H512/SUM(C512:H512),對照表!$D$4:$I$4)</f>
        <v>0.38431385593532397</v>
      </c>
      <c r="J512">
        <f>SUM(表格1_3[[#This Row],[step1]:[step3]])</f>
        <v>557.92704794439487</v>
      </c>
      <c r="K512">
        <f>SUM(表格1_3[[#This Row],[step4]:[step6]])</f>
        <v>621.26960225723451</v>
      </c>
    </row>
    <row r="513" spans="1:11" x14ac:dyDescent="0.4">
      <c r="A513">
        <v>17</v>
      </c>
      <c r="B513">
        <v>24</v>
      </c>
      <c r="C513">
        <v>218.94482011266518</v>
      </c>
      <c r="D513">
        <v>177.441257215105</v>
      </c>
      <c r="E513">
        <v>194.7182004689239</v>
      </c>
      <c r="F513">
        <v>222.93559191457462</v>
      </c>
      <c r="G513">
        <v>213.02616965404013</v>
      </c>
      <c r="H513">
        <v>190.88865934027126</v>
      </c>
      <c r="I513" s="3">
        <f>SUMPRODUCT(C513:H513/SUM(C513:H513),對照表!$D$4:$I$4)</f>
        <v>0.41472705164972923</v>
      </c>
      <c r="J513">
        <f>SUM(表格1_3[[#This Row],[step1]:[step3]])</f>
        <v>591.10427779669408</v>
      </c>
      <c r="K513">
        <f>SUM(表格1_3[[#This Row],[step4]:[step6]])</f>
        <v>626.85042090888601</v>
      </c>
    </row>
    <row r="514" spans="1:11" x14ac:dyDescent="0.4">
      <c r="A514">
        <v>17</v>
      </c>
      <c r="B514">
        <v>24</v>
      </c>
      <c r="C514">
        <v>185.04476934613194</v>
      </c>
      <c r="D514">
        <v>197.38781752967043</v>
      </c>
      <c r="E514">
        <v>222.84723450429738</v>
      </c>
      <c r="F514">
        <v>183.5495373190497</v>
      </c>
      <c r="G514">
        <v>187.96251929888967</v>
      </c>
      <c r="H514">
        <v>211.13808139052708</v>
      </c>
      <c r="I514" s="3">
        <f>SUMPRODUCT(C514:H514/SUM(C514:H514),對照表!$D$4:$I$4)</f>
        <v>0.41281611781868482</v>
      </c>
      <c r="J514">
        <f>SUM(表格1_3[[#This Row],[step1]:[step3]])</f>
        <v>605.27982138009975</v>
      </c>
      <c r="K514">
        <f>SUM(表格1_3[[#This Row],[step4]:[step6]])</f>
        <v>582.65013800846646</v>
      </c>
    </row>
    <row r="515" spans="1:11" x14ac:dyDescent="0.4">
      <c r="A515">
        <v>17</v>
      </c>
      <c r="B515">
        <v>24</v>
      </c>
      <c r="C515">
        <v>198.26206931174966</v>
      </c>
      <c r="D515">
        <v>201.07379491964821</v>
      </c>
      <c r="E515">
        <v>191.77775862335693</v>
      </c>
      <c r="F515">
        <v>204.70408849650994</v>
      </c>
      <c r="G515">
        <v>182.59736457839608</v>
      </c>
      <c r="H515">
        <v>193.23217707569711</v>
      </c>
      <c r="I515" s="3">
        <f>SUMPRODUCT(C515:H515/SUM(C515:H515),對照表!$D$4:$I$4)</f>
        <v>0.42344853851248943</v>
      </c>
      <c r="J515">
        <f>SUM(表格1_3[[#This Row],[step1]:[step3]])</f>
        <v>591.11362285475479</v>
      </c>
      <c r="K515">
        <f>SUM(表格1_3[[#This Row],[step4]:[step6]])</f>
        <v>580.53363015060313</v>
      </c>
    </row>
    <row r="516" spans="1:11" x14ac:dyDescent="0.4">
      <c r="A516">
        <v>17</v>
      </c>
      <c r="B516">
        <v>24</v>
      </c>
      <c r="C516">
        <v>189.22990016581025</v>
      </c>
      <c r="D516">
        <v>201.66576228366466</v>
      </c>
      <c r="E516">
        <v>175.42272467399016</v>
      </c>
      <c r="F516">
        <v>232.79892553109676</v>
      </c>
      <c r="G516">
        <v>225.61955625424162</v>
      </c>
      <c r="H516">
        <v>205.40071596333291</v>
      </c>
      <c r="I516" s="3">
        <f>SUMPRODUCT(C516:H516/SUM(C516:H516),對照表!$D$4:$I$4)</f>
        <v>0.39539505302480832</v>
      </c>
      <c r="J516">
        <f>SUM(表格1_3[[#This Row],[step1]:[step3]])</f>
        <v>566.31838712346507</v>
      </c>
      <c r="K516">
        <f>SUM(表格1_3[[#This Row],[step4]:[step6]])</f>
        <v>663.81919774867129</v>
      </c>
    </row>
    <row r="517" spans="1:11" x14ac:dyDescent="0.4">
      <c r="A517">
        <v>17</v>
      </c>
      <c r="B517">
        <v>24</v>
      </c>
      <c r="C517">
        <v>195.38240444962867</v>
      </c>
      <c r="D517">
        <v>233.02411641925573</v>
      </c>
      <c r="E517">
        <v>219.53039827640168</v>
      </c>
      <c r="F517">
        <v>171.58156475052238</v>
      </c>
      <c r="G517">
        <v>222.82667992403731</v>
      </c>
      <c r="H517">
        <v>215.73353074491024</v>
      </c>
      <c r="I517" s="3">
        <f>SUMPRODUCT(C517:H517/SUM(C517:H517),對照表!$D$4:$I$4)</f>
        <v>0.41556309978746858</v>
      </c>
      <c r="J517">
        <f>SUM(表格1_3[[#This Row],[step1]:[step3]])</f>
        <v>647.93691914528608</v>
      </c>
      <c r="K517">
        <f>SUM(表格1_3[[#This Row],[step4]:[step6]])</f>
        <v>610.14177541946992</v>
      </c>
    </row>
    <row r="518" spans="1:11" x14ac:dyDescent="0.4">
      <c r="A518">
        <v>17</v>
      </c>
      <c r="B518">
        <v>24</v>
      </c>
      <c r="C518">
        <v>170.46743374085054</v>
      </c>
      <c r="D518">
        <v>228.24317562044598</v>
      </c>
      <c r="E518">
        <v>197.39397935627494</v>
      </c>
      <c r="F518">
        <v>200.57764282246353</v>
      </c>
      <c r="G518">
        <v>185.11952981061768</v>
      </c>
      <c r="H518">
        <v>191.34627159946831</v>
      </c>
      <c r="I518" s="3">
        <f>SUMPRODUCT(C518:H518/SUM(C518:H518),對照表!$D$4:$I$4)</f>
        <v>0.41809831501528222</v>
      </c>
      <c r="J518">
        <f>SUM(表格1_3[[#This Row],[step1]:[step3]])</f>
        <v>596.10458871757146</v>
      </c>
      <c r="K518">
        <f>SUM(表格1_3[[#This Row],[step4]:[step6]])</f>
        <v>577.04344423254952</v>
      </c>
    </row>
    <row r="519" spans="1:11" x14ac:dyDescent="0.4">
      <c r="A519">
        <v>17</v>
      </c>
      <c r="B519">
        <v>24</v>
      </c>
      <c r="C519">
        <v>218.86351128632668</v>
      </c>
      <c r="D519">
        <v>210.88701537810266</v>
      </c>
      <c r="E519">
        <v>176.84149093402084</v>
      </c>
      <c r="F519">
        <v>214.69145445298636</v>
      </c>
      <c r="G519">
        <v>198.10383997100871</v>
      </c>
      <c r="H519">
        <v>167.47965269605629</v>
      </c>
      <c r="I519" s="3">
        <f>SUMPRODUCT(C519:H519/SUM(C519:H519),對照表!$D$4:$I$4)</f>
        <v>0.43738885429613839</v>
      </c>
      <c r="J519">
        <f>SUM(表格1_3[[#This Row],[step1]:[step3]])</f>
        <v>606.59201759845018</v>
      </c>
      <c r="K519">
        <f>SUM(表格1_3[[#This Row],[step4]:[step6]])</f>
        <v>580.27494712005137</v>
      </c>
    </row>
    <row r="520" spans="1:11" x14ac:dyDescent="0.4">
      <c r="A520">
        <v>17</v>
      </c>
      <c r="B520">
        <v>24</v>
      </c>
      <c r="C520">
        <v>174.05739122768864</v>
      </c>
      <c r="D520">
        <v>202.03608578885905</v>
      </c>
      <c r="E520">
        <v>226.12823664094321</v>
      </c>
      <c r="F520">
        <v>230.96301952609792</v>
      </c>
      <c r="G520">
        <v>191.56082139961654</v>
      </c>
      <c r="H520">
        <v>199.86152943165507</v>
      </c>
      <c r="I520" s="3">
        <f>SUMPRODUCT(C520:H520/SUM(C520:H520),對照表!$D$4:$I$4)</f>
        <v>0.40534579233685486</v>
      </c>
      <c r="J520">
        <f>SUM(表格1_3[[#This Row],[step1]:[step3]])</f>
        <v>602.22171365749091</v>
      </c>
      <c r="K520">
        <f>SUM(表格1_3[[#This Row],[step4]:[step6]])</f>
        <v>622.38537035736954</v>
      </c>
    </row>
    <row r="521" spans="1:11" x14ac:dyDescent="0.4">
      <c r="A521">
        <v>17</v>
      </c>
      <c r="B521">
        <v>24</v>
      </c>
      <c r="C521">
        <v>223.51816874579526</v>
      </c>
      <c r="D521">
        <v>222.18976078438573</v>
      </c>
      <c r="E521">
        <v>217.77652869350277</v>
      </c>
      <c r="F521">
        <v>218.88261067506392</v>
      </c>
      <c r="G521">
        <v>154.69552231952548</v>
      </c>
      <c r="H521">
        <v>226.06375346658751</v>
      </c>
      <c r="I521" s="3">
        <f>SUMPRODUCT(C521:H521/SUM(C521:H521),對照表!$D$4:$I$4)</f>
        <v>0.43841173029113145</v>
      </c>
      <c r="J521">
        <f>SUM(表格1_3[[#This Row],[step1]:[step3]])</f>
        <v>663.48445822368376</v>
      </c>
      <c r="K521">
        <f>SUM(表格1_3[[#This Row],[step4]:[step6]])</f>
        <v>599.64188646117691</v>
      </c>
    </row>
    <row r="522" spans="1:11" x14ac:dyDescent="0.4">
      <c r="A522">
        <v>17</v>
      </c>
      <c r="B522">
        <v>24</v>
      </c>
      <c r="C522">
        <v>151.56322256661952</v>
      </c>
      <c r="D522">
        <v>200.58835212257691</v>
      </c>
      <c r="E522">
        <v>204.26321093982551</v>
      </c>
      <c r="F522">
        <v>156.22820279095322</v>
      </c>
      <c r="G522">
        <v>171.25878508086316</v>
      </c>
      <c r="H522">
        <v>197.81775841256604</v>
      </c>
      <c r="I522" s="3">
        <f>SUMPRODUCT(C522:H522/SUM(C522:H522),對照表!$D$4:$I$4)</f>
        <v>0.40971169489956338</v>
      </c>
      <c r="J522">
        <f>SUM(表格1_3[[#This Row],[step1]:[step3]])</f>
        <v>556.41478562902194</v>
      </c>
      <c r="K522">
        <f>SUM(表格1_3[[#This Row],[step4]:[step6]])</f>
        <v>525.30474628438242</v>
      </c>
    </row>
    <row r="523" spans="1:11" x14ac:dyDescent="0.4">
      <c r="A523">
        <v>17</v>
      </c>
      <c r="B523">
        <v>24</v>
      </c>
      <c r="C523">
        <v>187.73987499589566</v>
      </c>
      <c r="D523">
        <v>200.45827164285583</v>
      </c>
      <c r="E523">
        <v>205.20894900546409</v>
      </c>
      <c r="F523">
        <v>219.96636456169654</v>
      </c>
      <c r="G523">
        <v>183.97079252754338</v>
      </c>
      <c r="H523">
        <v>195.88067112199496</v>
      </c>
      <c r="I523" s="3">
        <f>SUMPRODUCT(C523:H523/SUM(C523:H523),對照表!$D$4:$I$4)</f>
        <v>0.41541174212955123</v>
      </c>
      <c r="J523">
        <f>SUM(表格1_3[[#This Row],[step1]:[step3]])</f>
        <v>593.40709564421559</v>
      </c>
      <c r="K523">
        <f>SUM(表格1_3[[#This Row],[step4]:[step6]])</f>
        <v>599.81782821123488</v>
      </c>
    </row>
    <row r="524" spans="1:11" x14ac:dyDescent="0.4">
      <c r="A524">
        <v>17</v>
      </c>
      <c r="B524">
        <v>24</v>
      </c>
      <c r="C524">
        <v>206.15045792073943</v>
      </c>
      <c r="D524">
        <v>210.91721060220152</v>
      </c>
      <c r="E524">
        <v>193.64713403338101</v>
      </c>
      <c r="F524">
        <v>168.90956026618369</v>
      </c>
      <c r="G524">
        <v>160.39405232295394</v>
      </c>
      <c r="H524">
        <v>191.12226305442164</v>
      </c>
      <c r="I524" s="3">
        <f>SUMPRODUCT(C524:H524/SUM(C524:H524),對照表!$D$4:$I$4)</f>
        <v>0.44502804351155539</v>
      </c>
      <c r="J524">
        <f>SUM(表格1_3[[#This Row],[step1]:[step3]])</f>
        <v>610.71480255632196</v>
      </c>
      <c r="K524">
        <f>SUM(表格1_3[[#This Row],[step4]:[step6]])</f>
        <v>520.42587564355927</v>
      </c>
    </row>
    <row r="525" spans="1:11" x14ac:dyDescent="0.4">
      <c r="A525">
        <v>18</v>
      </c>
      <c r="B525">
        <v>24</v>
      </c>
      <c r="C525">
        <v>203.91480625694385</v>
      </c>
      <c r="D525">
        <v>204.3822183215525</v>
      </c>
      <c r="E525">
        <v>167.81371010001749</v>
      </c>
      <c r="F525">
        <v>193.87359821412247</v>
      </c>
      <c r="G525">
        <v>173.101876094006</v>
      </c>
      <c r="H525">
        <v>216.30071437830338</v>
      </c>
      <c r="I525" s="3">
        <f>SUMPRODUCT(C525:H525/SUM(C525:H525),對照表!$D$4:$I$4)</f>
        <v>0.42227207736717004</v>
      </c>
      <c r="J525">
        <f>SUM(表格1_3[[#This Row],[step1]:[step3]])</f>
        <v>576.11073467851384</v>
      </c>
      <c r="K525">
        <f>SUM(表格1_3[[#This Row],[step4]:[step6]])</f>
        <v>583.27618868643185</v>
      </c>
    </row>
    <row r="526" spans="1:11" x14ac:dyDescent="0.4">
      <c r="A526">
        <v>18</v>
      </c>
      <c r="B526">
        <v>24</v>
      </c>
      <c r="C526">
        <v>147.92160578072071</v>
      </c>
      <c r="D526">
        <v>197.48192749393638</v>
      </c>
      <c r="E526">
        <v>185.20615918096155</v>
      </c>
      <c r="F526">
        <v>235.16115612001158</v>
      </c>
      <c r="G526">
        <v>217.13610799924936</v>
      </c>
      <c r="H526">
        <v>228.38069121935405</v>
      </c>
      <c r="I526" s="3">
        <f>SUMPRODUCT(C526:H526/SUM(C526:H526),對照表!$D$4:$I$4)</f>
        <v>0.36938081622183172</v>
      </c>
      <c r="J526">
        <f>SUM(表格1_3[[#This Row],[step1]:[step3]])</f>
        <v>530.60969245561864</v>
      </c>
      <c r="K526">
        <f>SUM(表格1_3[[#This Row],[step4]:[step6]])</f>
        <v>680.67795533861499</v>
      </c>
    </row>
    <row r="527" spans="1:11" x14ac:dyDescent="0.4">
      <c r="A527">
        <v>18</v>
      </c>
      <c r="B527">
        <v>24</v>
      </c>
      <c r="C527">
        <v>220.79959813272581</v>
      </c>
      <c r="D527">
        <v>163.43431121204048</v>
      </c>
      <c r="E527">
        <v>206.59633769828361</v>
      </c>
      <c r="F527">
        <v>213.68393895972986</v>
      </c>
      <c r="G527">
        <v>176.61570887430571</v>
      </c>
      <c r="H527">
        <v>224.25495040370151</v>
      </c>
      <c r="I527" s="3">
        <f>SUMPRODUCT(C527:H527/SUM(C527:H527),對照表!$D$4:$I$4)</f>
        <v>0.41488366731069742</v>
      </c>
      <c r="J527">
        <f>SUM(表格1_3[[#This Row],[step1]:[step3]])</f>
        <v>590.83024704304989</v>
      </c>
      <c r="K527">
        <f>SUM(表格1_3[[#This Row],[step4]:[step6]])</f>
        <v>614.55459823773708</v>
      </c>
    </row>
    <row r="528" spans="1:11" x14ac:dyDescent="0.4">
      <c r="A528">
        <v>18</v>
      </c>
      <c r="B528">
        <v>24</v>
      </c>
      <c r="C528">
        <v>183.82268131535966</v>
      </c>
      <c r="D528">
        <v>182.15521372912917</v>
      </c>
      <c r="E528">
        <v>200.75215211836621</v>
      </c>
      <c r="F528">
        <v>245.12694431468844</v>
      </c>
      <c r="G528">
        <v>239.97120074927807</v>
      </c>
      <c r="H528">
        <v>228.86640686483588</v>
      </c>
      <c r="I528" s="3">
        <f>SUMPRODUCT(C528:H528/SUM(C528:H528),對照表!$D$4:$I$4)</f>
        <v>0.37643393209590537</v>
      </c>
      <c r="J528">
        <f>SUM(表格1_3[[#This Row],[step1]:[step3]])</f>
        <v>566.73004716285504</v>
      </c>
      <c r="K528">
        <f>SUM(表格1_3[[#This Row],[step4]:[step6]])</f>
        <v>713.96455192880239</v>
      </c>
    </row>
    <row r="529" spans="1:11" x14ac:dyDescent="0.4">
      <c r="A529">
        <v>18</v>
      </c>
      <c r="B529">
        <v>24</v>
      </c>
      <c r="C529">
        <v>195.56603142991662</v>
      </c>
      <c r="D529">
        <v>184.39952832995914</v>
      </c>
      <c r="E529">
        <v>211.69269125966821</v>
      </c>
      <c r="F529">
        <v>217.23346940707415</v>
      </c>
      <c r="G529">
        <v>184.31853782676626</v>
      </c>
      <c r="H529">
        <v>178.90381564502604</v>
      </c>
      <c r="I529" s="3">
        <f>SUMPRODUCT(C529:H529/SUM(C529:H529),對照表!$D$4:$I$4)</f>
        <v>0.42147808106756546</v>
      </c>
      <c r="J529">
        <f>SUM(表格1_3[[#This Row],[step1]:[step3]])</f>
        <v>591.65825101954397</v>
      </c>
      <c r="K529">
        <f>SUM(表格1_3[[#This Row],[step4]:[step6]])</f>
        <v>580.45582287886646</v>
      </c>
    </row>
    <row r="530" spans="1:11" x14ac:dyDescent="0.4">
      <c r="A530">
        <v>18</v>
      </c>
      <c r="B530">
        <v>24</v>
      </c>
      <c r="C530">
        <v>224.81338015059009</v>
      </c>
      <c r="D530">
        <v>199.26315012999112</v>
      </c>
      <c r="E530">
        <v>194.74830474355258</v>
      </c>
      <c r="F530">
        <v>201.43556917464593</v>
      </c>
      <c r="G530">
        <v>185.62134351232089</v>
      </c>
      <c r="H530">
        <v>183.13178366515785</v>
      </c>
      <c r="I530" s="3">
        <f>SUMPRODUCT(C530:H530/SUM(C530:H530),對照表!$D$4:$I$4)</f>
        <v>0.43901416900556567</v>
      </c>
      <c r="J530">
        <f>SUM(表格1_3[[#This Row],[step1]:[step3]])</f>
        <v>618.82483502413379</v>
      </c>
      <c r="K530">
        <f>SUM(表格1_3[[#This Row],[step4]:[step6]])</f>
        <v>570.18869635212468</v>
      </c>
    </row>
    <row r="531" spans="1:11" x14ac:dyDescent="0.4">
      <c r="A531">
        <v>18</v>
      </c>
      <c r="B531">
        <v>24</v>
      </c>
      <c r="C531">
        <v>192.70485204760917</v>
      </c>
      <c r="D531">
        <v>190.63331870274851</v>
      </c>
      <c r="E531">
        <v>223.41466824873351</v>
      </c>
      <c r="F531">
        <v>174.09631760092452</v>
      </c>
      <c r="G531">
        <v>202.54892711382126</v>
      </c>
      <c r="H531">
        <v>237.87936293520033</v>
      </c>
      <c r="I531" s="3">
        <f>SUMPRODUCT(C531:H531/SUM(C531:H531),對照表!$D$4:$I$4)</f>
        <v>0.40196538136869669</v>
      </c>
      <c r="J531">
        <f>SUM(表格1_3[[#This Row],[step1]:[step3]])</f>
        <v>606.75283899909118</v>
      </c>
      <c r="K531">
        <f>SUM(表格1_3[[#This Row],[step4]:[step6]])</f>
        <v>614.52460764994612</v>
      </c>
    </row>
    <row r="532" spans="1:11" x14ac:dyDescent="0.4">
      <c r="A532">
        <v>18</v>
      </c>
      <c r="B532">
        <v>24</v>
      </c>
      <c r="C532">
        <v>202.88246155832894</v>
      </c>
      <c r="D532">
        <v>183.30799826362636</v>
      </c>
      <c r="E532">
        <v>211.75626493932214</v>
      </c>
      <c r="F532">
        <v>189.78121311665745</v>
      </c>
      <c r="G532">
        <v>176.40834408230148</v>
      </c>
      <c r="H532">
        <v>200.81340658653062</v>
      </c>
      <c r="I532" s="3">
        <f>SUMPRODUCT(C532:H532/SUM(C532:H532),對照表!$D$4:$I$4)</f>
        <v>0.423783877414252</v>
      </c>
      <c r="J532">
        <f>SUM(表格1_3[[#This Row],[step1]:[step3]])</f>
        <v>597.94672476127744</v>
      </c>
      <c r="K532">
        <f>SUM(表格1_3[[#This Row],[step4]:[step6]])</f>
        <v>567.00296378548956</v>
      </c>
    </row>
    <row r="533" spans="1:11" x14ac:dyDescent="0.4">
      <c r="A533">
        <v>18</v>
      </c>
      <c r="B533">
        <v>24</v>
      </c>
      <c r="C533">
        <v>211.16309249482583</v>
      </c>
      <c r="D533">
        <v>212.98458300880156</v>
      </c>
      <c r="E533">
        <v>237.93466021306813</v>
      </c>
      <c r="F533">
        <v>190.39532667666208</v>
      </c>
      <c r="G533">
        <v>211.13448888645507</v>
      </c>
      <c r="H533">
        <v>180.30875758558977</v>
      </c>
      <c r="I533" s="3">
        <f>SUMPRODUCT(C533:H533/SUM(C533:H533),對照表!$D$4:$I$4)</f>
        <v>0.43207545407156017</v>
      </c>
      <c r="J533">
        <f>SUM(表格1_3[[#This Row],[step1]:[step3]])</f>
        <v>662.08233571669552</v>
      </c>
      <c r="K533">
        <f>SUM(表格1_3[[#This Row],[step4]:[step6]])</f>
        <v>581.83857314870693</v>
      </c>
    </row>
    <row r="534" spans="1:11" x14ac:dyDescent="0.4">
      <c r="A534">
        <v>18</v>
      </c>
      <c r="B534">
        <v>24</v>
      </c>
      <c r="C534">
        <v>206.01585270487703</v>
      </c>
      <c r="D534">
        <v>179.23978298786096</v>
      </c>
      <c r="E534">
        <v>193.68574208347127</v>
      </c>
      <c r="F534">
        <v>181.92856764944736</v>
      </c>
      <c r="G534">
        <v>234.29759090067819</v>
      </c>
      <c r="H534">
        <v>204.55793269793503</v>
      </c>
      <c r="I534" s="3">
        <f>SUMPRODUCT(C534:H534/SUM(C534:H534),對照表!$D$4:$I$4)</f>
        <v>0.40240097869432156</v>
      </c>
      <c r="J534">
        <f>SUM(表格1_3[[#This Row],[step1]:[step3]])</f>
        <v>578.94137777620926</v>
      </c>
      <c r="K534">
        <f>SUM(表格1_3[[#This Row],[step4]:[step6]])</f>
        <v>620.78409124806058</v>
      </c>
    </row>
    <row r="535" spans="1:11" x14ac:dyDescent="0.4">
      <c r="A535">
        <v>18</v>
      </c>
      <c r="B535">
        <v>24</v>
      </c>
      <c r="C535">
        <v>211.13628513849108</v>
      </c>
      <c r="D535">
        <v>177.6795448269695</v>
      </c>
      <c r="E535">
        <v>198.74996774451574</v>
      </c>
      <c r="F535">
        <v>186.68877196905669</v>
      </c>
      <c r="G535">
        <v>177.18505255761556</v>
      </c>
      <c r="H535">
        <v>200.14306351658888</v>
      </c>
      <c r="I535" s="3">
        <f>SUMPRODUCT(C535:H535/SUM(C535:H535),對照表!$D$4:$I$4)</f>
        <v>0.42588615363077187</v>
      </c>
      <c r="J535">
        <f>SUM(表格1_3[[#This Row],[step1]:[step3]])</f>
        <v>587.56579770997632</v>
      </c>
      <c r="K535">
        <f>SUM(表格1_3[[#This Row],[step4]:[step6]])</f>
        <v>564.01688804326113</v>
      </c>
    </row>
    <row r="536" spans="1:11" x14ac:dyDescent="0.4">
      <c r="A536">
        <v>18</v>
      </c>
      <c r="B536">
        <v>24</v>
      </c>
      <c r="C536">
        <v>158.2822056254372</v>
      </c>
      <c r="D536">
        <v>177.2085175209213</v>
      </c>
      <c r="E536">
        <v>203.91637513530441</v>
      </c>
      <c r="F536">
        <v>180.58756318641827</v>
      </c>
      <c r="G536">
        <v>188.09246335440548</v>
      </c>
      <c r="H536">
        <v>213.08108039665967</v>
      </c>
      <c r="I536" s="3">
        <f>SUMPRODUCT(C536:H536/SUM(C536:H536),對照表!$D$4:$I$4)</f>
        <v>0.39092588434998921</v>
      </c>
      <c r="J536">
        <f>SUM(表格1_3[[#This Row],[step1]:[step3]])</f>
        <v>539.40709828166291</v>
      </c>
      <c r="K536">
        <f>SUM(表格1_3[[#This Row],[step4]:[step6]])</f>
        <v>581.76110693748342</v>
      </c>
    </row>
    <row r="537" spans="1:11" x14ac:dyDescent="0.4">
      <c r="A537">
        <v>18</v>
      </c>
      <c r="B537">
        <v>24</v>
      </c>
      <c r="C537">
        <v>181.99978108459618</v>
      </c>
      <c r="D537">
        <v>176.88928488059901</v>
      </c>
      <c r="E537">
        <v>207.26081452739891</v>
      </c>
      <c r="F537">
        <v>183.76956682477612</v>
      </c>
      <c r="G537">
        <v>186.54525370511692</v>
      </c>
      <c r="H537">
        <v>172.91552062961273</v>
      </c>
      <c r="I537" s="3">
        <f>SUMPRODUCT(C537:H537/SUM(C537:H537),對照表!$D$4:$I$4)</f>
        <v>0.41846747819569818</v>
      </c>
      <c r="J537">
        <f>SUM(表格1_3[[#This Row],[step1]:[step3]])</f>
        <v>566.14988049259409</v>
      </c>
      <c r="K537">
        <f>SUM(表格1_3[[#This Row],[step4]:[step6]])</f>
        <v>543.23034115950577</v>
      </c>
    </row>
    <row r="538" spans="1:11" x14ac:dyDescent="0.4">
      <c r="A538">
        <v>19</v>
      </c>
      <c r="B538">
        <v>24</v>
      </c>
      <c r="C538">
        <v>205.76019374420866</v>
      </c>
      <c r="D538">
        <v>207.3409410106251</v>
      </c>
      <c r="E538">
        <v>171.85186657588929</v>
      </c>
      <c r="F538">
        <v>208.0460949902772</v>
      </c>
      <c r="G538">
        <v>193.65354597102851</v>
      </c>
      <c r="H538">
        <v>167.09493643720634</v>
      </c>
      <c r="I538" s="3">
        <f>SUMPRODUCT(C538:H538/SUM(C538:H538),對照表!$D$4:$I$4)</f>
        <v>0.43267987360591109</v>
      </c>
      <c r="J538">
        <f>SUM(表格1_3[[#This Row],[step1]:[step3]])</f>
        <v>584.95300133072305</v>
      </c>
      <c r="K538">
        <f>SUM(表格1_3[[#This Row],[step4]:[step6]])</f>
        <v>568.79457739851205</v>
      </c>
    </row>
    <row r="539" spans="1:11" x14ac:dyDescent="0.4">
      <c r="A539">
        <v>19</v>
      </c>
      <c r="B539">
        <v>24</v>
      </c>
      <c r="C539">
        <v>199.61823959893081</v>
      </c>
      <c r="D539">
        <v>193.91206984000746</v>
      </c>
      <c r="E539">
        <v>212.38959157490171</v>
      </c>
      <c r="F539">
        <v>178.78871909051668</v>
      </c>
      <c r="G539">
        <v>197.97159944137093</v>
      </c>
      <c r="H539">
        <v>199.7284248820506</v>
      </c>
      <c r="I539" s="3">
        <f>SUMPRODUCT(C539:H539/SUM(C539:H539),對照表!$D$4:$I$4)</f>
        <v>0.41943559012039078</v>
      </c>
      <c r="J539">
        <f>SUM(表格1_3[[#This Row],[step1]:[step3]])</f>
        <v>605.91990101383999</v>
      </c>
      <c r="K539">
        <f>SUM(表格1_3[[#This Row],[step4]:[step6]])</f>
        <v>576.48874341393821</v>
      </c>
    </row>
    <row r="540" spans="1:11" x14ac:dyDescent="0.4">
      <c r="A540">
        <v>19</v>
      </c>
      <c r="B540">
        <v>24</v>
      </c>
      <c r="C540">
        <v>164.90332705434412</v>
      </c>
      <c r="D540">
        <v>181.73439053061884</v>
      </c>
      <c r="E540">
        <v>213.56429493171163</v>
      </c>
      <c r="F540">
        <v>204.75283741252497</v>
      </c>
      <c r="G540">
        <v>189.3904941927758</v>
      </c>
      <c r="H540">
        <v>189.59074218873866</v>
      </c>
      <c r="I540" s="3">
        <f>SUMPRODUCT(C540:H540/SUM(C540:H540),對照表!$D$4:$I$4)</f>
        <v>0.40139871647215009</v>
      </c>
      <c r="J540">
        <f>SUM(表格1_3[[#This Row],[step1]:[step3]])</f>
        <v>560.20201251667459</v>
      </c>
      <c r="K540">
        <f>SUM(表格1_3[[#This Row],[step4]:[step6]])</f>
        <v>583.73407379403943</v>
      </c>
    </row>
    <row r="541" spans="1:11" x14ac:dyDescent="0.4">
      <c r="A541">
        <v>19</v>
      </c>
      <c r="B541">
        <v>24</v>
      </c>
      <c r="C541">
        <v>152.51273503527045</v>
      </c>
      <c r="D541">
        <v>165.21291905082762</v>
      </c>
      <c r="E541">
        <v>168.3119312976487</v>
      </c>
      <c r="F541">
        <v>197.30139279563446</v>
      </c>
      <c r="G541">
        <v>179.17934706492815</v>
      </c>
      <c r="H541">
        <v>193.98414729512297</v>
      </c>
      <c r="I541" s="3">
        <f>SUMPRODUCT(C541:H541/SUM(C541:H541),對照表!$D$4:$I$4)</f>
        <v>0.38798180678732397</v>
      </c>
      <c r="J541">
        <f>SUM(表格1_3[[#This Row],[step1]:[step3]])</f>
        <v>486.03758538374677</v>
      </c>
      <c r="K541">
        <f>SUM(表格1_3[[#This Row],[step4]:[step6]])</f>
        <v>570.46488715568557</v>
      </c>
    </row>
    <row r="542" spans="1:11" x14ac:dyDescent="0.4">
      <c r="A542">
        <v>19</v>
      </c>
      <c r="B542">
        <v>24</v>
      </c>
      <c r="C542">
        <v>189.01880644552875</v>
      </c>
      <c r="D542">
        <v>192.10795067483559</v>
      </c>
      <c r="E542">
        <v>200.10938947525574</v>
      </c>
      <c r="F542">
        <v>202.65695234702434</v>
      </c>
      <c r="G542">
        <v>226.61363396327943</v>
      </c>
      <c r="H542">
        <v>207.12859673512867</v>
      </c>
      <c r="I542" s="3">
        <f>SUMPRODUCT(C542:H542/SUM(C542:H542),對照表!$D$4:$I$4)</f>
        <v>0.39734285832414595</v>
      </c>
      <c r="J542">
        <f>SUM(表格1_3[[#This Row],[step1]:[step3]])</f>
        <v>581.23614659562008</v>
      </c>
      <c r="K542">
        <f>SUM(表格1_3[[#This Row],[step4]:[step6]])</f>
        <v>636.39918304543244</v>
      </c>
    </row>
    <row r="543" spans="1:11" x14ac:dyDescent="0.4">
      <c r="A543">
        <v>19</v>
      </c>
      <c r="B543">
        <v>24</v>
      </c>
      <c r="C543">
        <v>204.80795279145241</v>
      </c>
      <c r="D543">
        <v>180.17415236972738</v>
      </c>
      <c r="E543">
        <v>162.12991391075775</v>
      </c>
      <c r="F543">
        <v>206.76295712764841</v>
      </c>
      <c r="G543">
        <v>241.25740815652534</v>
      </c>
      <c r="H543">
        <v>205.85437192057725</v>
      </c>
      <c r="I543" s="3">
        <f>SUMPRODUCT(C543:H543/SUM(C543:H543),對照表!$D$4:$I$4)</f>
        <v>0.39358823970007006</v>
      </c>
      <c r="J543">
        <f>SUM(表格1_3[[#This Row],[step1]:[step3]])</f>
        <v>547.11201907193754</v>
      </c>
      <c r="K543">
        <f>SUM(表格1_3[[#This Row],[step4]:[step6]])</f>
        <v>653.874737204751</v>
      </c>
    </row>
    <row r="544" spans="1:11" x14ac:dyDescent="0.4">
      <c r="A544">
        <v>19</v>
      </c>
      <c r="B544">
        <v>24</v>
      </c>
      <c r="C544">
        <v>211.58573468273971</v>
      </c>
      <c r="D544">
        <v>213.56047505396418</v>
      </c>
      <c r="E544">
        <v>160.45899024466053</v>
      </c>
      <c r="F544">
        <v>194.73088792001363</v>
      </c>
      <c r="G544">
        <v>189.89262621762464</v>
      </c>
      <c r="H544">
        <v>182.96966623456683</v>
      </c>
      <c r="I544" s="3">
        <f>SUMPRODUCT(C544:H544/SUM(C544:H544),對照表!$D$4:$I$4)</f>
        <v>0.43415627059937606</v>
      </c>
      <c r="J544">
        <f>SUM(表格1_3[[#This Row],[step1]:[step3]])</f>
        <v>585.60519998136442</v>
      </c>
      <c r="K544">
        <f>SUM(表格1_3[[#This Row],[step4]:[step6]])</f>
        <v>567.5931803722051</v>
      </c>
    </row>
    <row r="545" spans="1:11" x14ac:dyDescent="0.4">
      <c r="A545">
        <v>19</v>
      </c>
      <c r="B545">
        <v>24</v>
      </c>
      <c r="C545">
        <v>167.2420926799532</v>
      </c>
      <c r="D545">
        <v>185.76167854480445</v>
      </c>
      <c r="E545">
        <v>235.14678610372357</v>
      </c>
      <c r="F545">
        <v>220.94202500302345</v>
      </c>
      <c r="G545">
        <v>214.10462573403493</v>
      </c>
      <c r="H545">
        <v>200.58071236708201</v>
      </c>
      <c r="I545" s="3">
        <f>SUMPRODUCT(C545:H545/SUM(C545:H545),對照表!$D$4:$I$4)</f>
        <v>0.39171506765027253</v>
      </c>
      <c r="J545">
        <f>SUM(表格1_3[[#This Row],[step1]:[step3]])</f>
        <v>588.15055732848123</v>
      </c>
      <c r="K545">
        <f>SUM(表格1_3[[#This Row],[step4]:[step6]])</f>
        <v>635.62736310414039</v>
      </c>
    </row>
    <row r="546" spans="1:11" x14ac:dyDescent="0.4">
      <c r="A546">
        <v>19</v>
      </c>
      <c r="B546">
        <v>24</v>
      </c>
      <c r="C546">
        <v>208.73612862051232</v>
      </c>
      <c r="D546">
        <v>234.39781721681356</v>
      </c>
      <c r="E546">
        <v>190.22845713625429</v>
      </c>
      <c r="F546">
        <v>204.07869720220333</v>
      </c>
      <c r="G546">
        <v>188.75457549729617</v>
      </c>
      <c r="H546">
        <v>204.88357727590483</v>
      </c>
      <c r="I546" s="3">
        <f>SUMPRODUCT(C546:H546/SUM(C546:H546),對照表!$D$4:$I$4)</f>
        <v>0.43105948957438173</v>
      </c>
      <c r="J546">
        <f>SUM(表格1_3[[#This Row],[step1]:[step3]])</f>
        <v>633.36240297358017</v>
      </c>
      <c r="K546">
        <f>SUM(表格1_3[[#This Row],[step4]:[step6]])</f>
        <v>597.71684997540433</v>
      </c>
    </row>
    <row r="547" spans="1:11" x14ac:dyDescent="0.4">
      <c r="A547">
        <v>19</v>
      </c>
      <c r="B547">
        <v>24</v>
      </c>
      <c r="C547">
        <v>143.86598700657487</v>
      </c>
      <c r="D547">
        <v>196.20831658830866</v>
      </c>
      <c r="E547">
        <v>217.1515694091795</v>
      </c>
      <c r="F547">
        <v>201.12588622869225</v>
      </c>
      <c r="G547">
        <v>226.64701241883449</v>
      </c>
      <c r="H547">
        <v>189.33408278389834</v>
      </c>
      <c r="I547" s="3">
        <f>SUMPRODUCT(C547:H547/SUM(C547:H547),對照表!$D$4:$I$4)</f>
        <v>0.38309366804340167</v>
      </c>
      <c r="J547">
        <f>SUM(表格1_3[[#This Row],[step1]:[step3]])</f>
        <v>557.22587300406303</v>
      </c>
      <c r="K547">
        <f>SUM(表格1_3[[#This Row],[step4]:[step6]])</f>
        <v>617.10698143142508</v>
      </c>
    </row>
    <row r="548" spans="1:11" x14ac:dyDescent="0.4">
      <c r="A548">
        <v>19</v>
      </c>
      <c r="B548">
        <v>24</v>
      </c>
      <c r="C548">
        <v>199.45907802612055</v>
      </c>
      <c r="D548">
        <v>192.17570803011768</v>
      </c>
      <c r="E548">
        <v>197.16389993409393</v>
      </c>
      <c r="F548">
        <v>210.91366357286461</v>
      </c>
      <c r="G548">
        <v>169.72828739671968</v>
      </c>
      <c r="H548">
        <v>207.07318577042315</v>
      </c>
      <c r="I548" s="3">
        <f>SUMPRODUCT(C548:H548/SUM(C548:H548),對照表!$D$4:$I$4)</f>
        <v>0.42065058254942811</v>
      </c>
      <c r="J548">
        <f>SUM(表格1_3[[#This Row],[step1]:[step3]])</f>
        <v>588.79868599033216</v>
      </c>
      <c r="K548">
        <f>SUM(表格1_3[[#This Row],[step4]:[step6]])</f>
        <v>587.71513674000744</v>
      </c>
    </row>
    <row r="549" spans="1:11" x14ac:dyDescent="0.4">
      <c r="A549">
        <v>19</v>
      </c>
      <c r="B549">
        <v>24</v>
      </c>
      <c r="C549">
        <v>183.18412508524489</v>
      </c>
      <c r="D549">
        <v>200.4674348019762</v>
      </c>
      <c r="E549">
        <v>203.95380084228236</v>
      </c>
      <c r="F549">
        <v>230.56356945307925</v>
      </c>
      <c r="G549">
        <v>143.94311215728521</v>
      </c>
      <c r="H549">
        <v>193.3551862341119</v>
      </c>
      <c r="I549" s="3">
        <f>SUMPRODUCT(C549:H549/SUM(C549:H549),對照表!$D$4:$I$4)</f>
        <v>0.42679920449129682</v>
      </c>
      <c r="J549">
        <f>SUM(表格1_3[[#This Row],[step1]:[step3]])</f>
        <v>587.60536072950345</v>
      </c>
      <c r="K549">
        <f>SUM(表格1_3[[#This Row],[step4]:[step6]])</f>
        <v>567.86186784447636</v>
      </c>
    </row>
    <row r="550" spans="1:11" x14ac:dyDescent="0.4">
      <c r="A550">
        <v>19</v>
      </c>
      <c r="B550">
        <v>24</v>
      </c>
      <c r="C550">
        <v>175.51039996324107</v>
      </c>
      <c r="D550">
        <v>186.6142388782464</v>
      </c>
      <c r="E550">
        <v>203.45883108820999</v>
      </c>
      <c r="F550">
        <v>195.27547061006771</v>
      </c>
      <c r="G550">
        <v>248.43677743338048</v>
      </c>
      <c r="H550">
        <v>164.44457792676985</v>
      </c>
      <c r="I550" s="3">
        <f>SUMPRODUCT(C550:H550/SUM(C550:H550),對照表!$D$4:$I$4)</f>
        <v>0.3970378830363383</v>
      </c>
      <c r="J550">
        <f>SUM(表格1_3[[#This Row],[step1]:[step3]])</f>
        <v>565.58346992969746</v>
      </c>
      <c r="K550">
        <f>SUM(表格1_3[[#This Row],[step4]:[step6]])</f>
        <v>608.15682597021805</v>
      </c>
    </row>
    <row r="551" spans="1:11" x14ac:dyDescent="0.4">
      <c r="A551">
        <v>19</v>
      </c>
      <c r="B551">
        <v>24</v>
      </c>
      <c r="C551">
        <v>209.97029019345064</v>
      </c>
      <c r="D551">
        <v>187.8707058087457</v>
      </c>
      <c r="E551">
        <v>209.19628746487433</v>
      </c>
      <c r="F551">
        <v>183.39671947178431</v>
      </c>
      <c r="G551">
        <v>191.76943674683571</v>
      </c>
      <c r="H551">
        <v>198.30199612915749</v>
      </c>
      <c r="I551" s="3">
        <f>SUMPRODUCT(C551:H551/SUM(C551:H551),對照表!$D$4:$I$4)</f>
        <v>0.42466610312925385</v>
      </c>
      <c r="J551">
        <f>SUM(表格1_3[[#This Row],[step1]:[step3]])</f>
        <v>607.03728346707067</v>
      </c>
      <c r="K551">
        <f>SUM(表格1_3[[#This Row],[step4]:[step6]])</f>
        <v>573.4681523477775</v>
      </c>
    </row>
    <row r="552" spans="1:11" x14ac:dyDescent="0.4">
      <c r="A552">
        <v>19</v>
      </c>
      <c r="B552">
        <v>24</v>
      </c>
      <c r="C552">
        <v>229.19105099863373</v>
      </c>
      <c r="D552">
        <v>181.19847077759914</v>
      </c>
      <c r="E552">
        <v>205.09189703734592</v>
      </c>
      <c r="F552">
        <v>179.98320395709015</v>
      </c>
      <c r="G552">
        <v>198.69630755711114</v>
      </c>
      <c r="H552">
        <v>202.15300133277196</v>
      </c>
      <c r="I552" s="3">
        <f>SUMPRODUCT(C552:H552/SUM(C552:H552),對照表!$D$4:$I$4)</f>
        <v>0.4285093068156588</v>
      </c>
      <c r="J552">
        <f>SUM(表格1_3[[#This Row],[step1]:[step3]])</f>
        <v>615.48141881357878</v>
      </c>
      <c r="K552">
        <f>SUM(表格1_3[[#This Row],[step4]:[step6]])</f>
        <v>580.83251284697326</v>
      </c>
    </row>
    <row r="553" spans="1:11" x14ac:dyDescent="0.4">
      <c r="A553">
        <v>19</v>
      </c>
      <c r="B553">
        <v>24</v>
      </c>
      <c r="C553">
        <v>219.73849066416733</v>
      </c>
      <c r="D553">
        <v>189.61175151634961</v>
      </c>
      <c r="E553">
        <v>216.67031028773636</v>
      </c>
      <c r="F553">
        <v>191.98541900113923</v>
      </c>
      <c r="G553">
        <v>157.31886883731931</v>
      </c>
      <c r="H553">
        <v>190.51535723992856</v>
      </c>
      <c r="I553" s="3">
        <f>SUMPRODUCT(C553:H553/SUM(C553:H553),對照表!$D$4:$I$4)</f>
        <v>0.44455390651843457</v>
      </c>
      <c r="J553">
        <f>SUM(表格1_3[[#This Row],[step1]:[step3]])</f>
        <v>626.0205524682533</v>
      </c>
      <c r="K553">
        <f>SUM(表格1_3[[#This Row],[step4]:[step6]])</f>
        <v>539.81964507838711</v>
      </c>
    </row>
    <row r="554" spans="1:11" x14ac:dyDescent="0.4">
      <c r="A554">
        <v>19</v>
      </c>
      <c r="B554">
        <v>24</v>
      </c>
      <c r="C554">
        <v>183.22550709417555</v>
      </c>
      <c r="D554">
        <v>198.57054717722349</v>
      </c>
      <c r="E554">
        <v>202.8561771614477</v>
      </c>
      <c r="F554">
        <v>178.02697180304676</v>
      </c>
      <c r="G554">
        <v>217.76293174771126</v>
      </c>
      <c r="H554">
        <v>188.39796262473101</v>
      </c>
      <c r="I554" s="3">
        <f>SUMPRODUCT(C554:H554/SUM(C554:H554),對照表!$D$4:$I$4)</f>
        <v>0.40902793289418815</v>
      </c>
      <c r="J554">
        <f>SUM(表格1_3[[#This Row],[step1]:[step3]])</f>
        <v>584.65223143284675</v>
      </c>
      <c r="K554">
        <f>SUM(表格1_3[[#This Row],[step4]:[step6]])</f>
        <v>584.18786617548903</v>
      </c>
    </row>
    <row r="555" spans="1:11" x14ac:dyDescent="0.4">
      <c r="A555">
        <v>20</v>
      </c>
      <c r="B555">
        <v>24</v>
      </c>
      <c r="C555">
        <v>208.02122031018371</v>
      </c>
      <c r="D555">
        <v>222.37184162368067</v>
      </c>
      <c r="E555">
        <v>210.11430867947638</v>
      </c>
      <c r="F555">
        <v>226.51750037330203</v>
      </c>
      <c r="G555">
        <v>198.18373908055946</v>
      </c>
      <c r="H555">
        <v>225.44329618103802</v>
      </c>
      <c r="I555" s="3">
        <f>SUMPRODUCT(C555:H555/SUM(C555:H555),對照表!$D$4:$I$4)</f>
        <v>0.41567104837779678</v>
      </c>
      <c r="J555">
        <f>SUM(表格1_3[[#This Row],[step1]:[step3]])</f>
        <v>640.50737061334075</v>
      </c>
      <c r="K555">
        <f>SUM(表格1_3[[#This Row],[step4]:[step6]])</f>
        <v>650.14453563489951</v>
      </c>
    </row>
    <row r="556" spans="1:11" x14ac:dyDescent="0.4">
      <c r="A556">
        <v>20</v>
      </c>
      <c r="B556">
        <v>24</v>
      </c>
      <c r="C556">
        <v>209.8422788141761</v>
      </c>
      <c r="D556">
        <v>190.89545781316701</v>
      </c>
      <c r="E556">
        <v>162.56192389409989</v>
      </c>
      <c r="F556">
        <v>208.73108092491748</v>
      </c>
      <c r="G556">
        <v>182.67094269976951</v>
      </c>
      <c r="H556">
        <v>209.25074346014298</v>
      </c>
      <c r="I556" s="3">
        <f>SUMPRODUCT(C556:H556/SUM(C556:H556),對照表!$D$4:$I$4)</f>
        <v>0.41795316785652176</v>
      </c>
      <c r="J556">
        <f>SUM(表格1_3[[#This Row],[step1]:[step3]])</f>
        <v>563.299660521443</v>
      </c>
      <c r="K556">
        <f>SUM(表格1_3[[#This Row],[step4]:[step6]])</f>
        <v>600.65276708482997</v>
      </c>
    </row>
    <row r="557" spans="1:11" x14ac:dyDescent="0.4">
      <c r="A557">
        <v>20</v>
      </c>
      <c r="B557">
        <v>24</v>
      </c>
      <c r="C557">
        <v>196.23635176249081</v>
      </c>
      <c r="D557">
        <v>232.41748345317319</v>
      </c>
      <c r="E557">
        <v>198.91088009462692</v>
      </c>
      <c r="F557">
        <v>229.50537236756645</v>
      </c>
      <c r="G557">
        <v>230.48508006031625</v>
      </c>
      <c r="H557">
        <v>220.94466253765859</v>
      </c>
      <c r="I557" s="3">
        <f>SUMPRODUCT(C557:H557/SUM(C557:H557),對照表!$D$4:$I$4)</f>
        <v>0.40304265639866665</v>
      </c>
      <c r="J557">
        <f>SUM(表格1_3[[#This Row],[step1]:[step3]])</f>
        <v>627.56471531029092</v>
      </c>
      <c r="K557">
        <f>SUM(表格1_3[[#This Row],[step4]:[step6]])</f>
        <v>680.93511496554129</v>
      </c>
    </row>
    <row r="558" spans="1:11" x14ac:dyDescent="0.4">
      <c r="A558">
        <v>20</v>
      </c>
      <c r="B558">
        <v>24</v>
      </c>
      <c r="C558">
        <v>212.92232809646521</v>
      </c>
      <c r="D558">
        <v>191.51732481550425</v>
      </c>
      <c r="E558">
        <v>213.92468220728915</v>
      </c>
      <c r="F558">
        <v>195.91350388072897</v>
      </c>
      <c r="G558">
        <v>201.42483713716501</v>
      </c>
      <c r="H558">
        <v>216.47408680582885</v>
      </c>
      <c r="I558" s="3">
        <f>SUMPRODUCT(C558:H558/SUM(C558:H558),對照表!$D$4:$I$4)</f>
        <v>0.41593142655753523</v>
      </c>
      <c r="J558">
        <f>SUM(表格1_3[[#This Row],[step1]:[step3]])</f>
        <v>618.36433511925861</v>
      </c>
      <c r="K558">
        <f>SUM(表格1_3[[#This Row],[step4]:[step6]])</f>
        <v>613.81242782372283</v>
      </c>
    </row>
    <row r="559" spans="1:11" x14ac:dyDescent="0.4">
      <c r="A559">
        <v>20</v>
      </c>
      <c r="B559">
        <v>24</v>
      </c>
      <c r="C559">
        <v>169.66562321176752</v>
      </c>
      <c r="D559">
        <v>245.18587957136333</v>
      </c>
      <c r="E559">
        <v>210.33927219395991</v>
      </c>
      <c r="F559">
        <v>205.03346200275701</v>
      </c>
      <c r="G559">
        <v>225.50532371969894</v>
      </c>
      <c r="H559">
        <v>183.05743247328792</v>
      </c>
      <c r="I559" s="3">
        <f>SUMPRODUCT(C559:H559/SUM(C559:H559),對照表!$D$4:$I$4)</f>
        <v>0.41167935835503788</v>
      </c>
      <c r="J559">
        <f>SUM(表格1_3[[#This Row],[step1]:[step3]])</f>
        <v>625.19077497709077</v>
      </c>
      <c r="K559">
        <f>SUM(表格1_3[[#This Row],[step4]:[step6]])</f>
        <v>613.59621819574386</v>
      </c>
    </row>
    <row r="560" spans="1:11" x14ac:dyDescent="0.4">
      <c r="A560">
        <v>20</v>
      </c>
      <c r="B560">
        <v>24</v>
      </c>
      <c r="C560">
        <v>203.11765688820742</v>
      </c>
      <c r="D560">
        <v>205.7953002396971</v>
      </c>
      <c r="E560">
        <v>213.03942553931847</v>
      </c>
      <c r="F560">
        <v>222.00945345975924</v>
      </c>
      <c r="G560">
        <v>194.26690919790417</v>
      </c>
      <c r="H560">
        <v>196.01341187371872</v>
      </c>
      <c r="I560" s="3">
        <f>SUMPRODUCT(C560:H560/SUM(C560:H560),對照表!$D$4:$I$4)</f>
        <v>0.42089488288236077</v>
      </c>
      <c r="J560">
        <f>SUM(表格1_3[[#This Row],[step1]:[step3]])</f>
        <v>621.95238266722299</v>
      </c>
      <c r="K560">
        <f>SUM(表格1_3[[#This Row],[step4]:[step6]])</f>
        <v>612.28977453138214</v>
      </c>
    </row>
    <row r="561" spans="1:11" x14ac:dyDescent="0.4">
      <c r="A561">
        <v>20</v>
      </c>
      <c r="B561">
        <v>24</v>
      </c>
      <c r="C561">
        <v>184.41403477045242</v>
      </c>
      <c r="D561">
        <v>200.91754372988362</v>
      </c>
      <c r="E561">
        <v>224.01411620667204</v>
      </c>
      <c r="F561">
        <v>197.84699866722804</v>
      </c>
      <c r="G561">
        <v>216.51706043048762</v>
      </c>
      <c r="H561">
        <v>225.74870450189337</v>
      </c>
      <c r="I561" s="3">
        <f>SUMPRODUCT(C561:H561/SUM(C561:H561),對照表!$D$4:$I$4)</f>
        <v>0.39742897976056568</v>
      </c>
      <c r="J561">
        <f>SUM(表格1_3[[#This Row],[step1]:[step3]])</f>
        <v>609.34569470700808</v>
      </c>
      <c r="K561">
        <f>SUM(表格1_3[[#This Row],[step4]:[step6]])</f>
        <v>640.11276359960902</v>
      </c>
    </row>
    <row r="562" spans="1:11" x14ac:dyDescent="0.4">
      <c r="A562">
        <v>20</v>
      </c>
      <c r="B562">
        <v>24</v>
      </c>
      <c r="C562">
        <v>222.37475200672634</v>
      </c>
      <c r="D562">
        <v>209.19799276744016</v>
      </c>
      <c r="E562">
        <v>229.8364284390118</v>
      </c>
      <c r="F562">
        <v>181.7738171259407</v>
      </c>
      <c r="G562">
        <v>211.59478415502235</v>
      </c>
      <c r="H562">
        <v>215.03426574345212</v>
      </c>
      <c r="I562" s="3">
        <f>SUMPRODUCT(C562:H562/SUM(C562:H562),對照表!$D$4:$I$4)</f>
        <v>0.42497227777295837</v>
      </c>
      <c r="J562">
        <f>SUM(表格1_3[[#This Row],[step1]:[step3]])</f>
        <v>661.40917321317829</v>
      </c>
      <c r="K562">
        <f>SUM(表格1_3[[#This Row],[step4]:[step6]])</f>
        <v>608.40286702441517</v>
      </c>
    </row>
    <row r="563" spans="1:11" x14ac:dyDescent="0.4">
      <c r="A563">
        <v>20</v>
      </c>
      <c r="B563">
        <v>24</v>
      </c>
      <c r="C563">
        <v>201.73179159901338</v>
      </c>
      <c r="D563">
        <v>181.91706254146993</v>
      </c>
      <c r="E563">
        <v>218.85155143099837</v>
      </c>
      <c r="F563">
        <v>199.26467353361659</v>
      </c>
      <c r="G563">
        <v>180.27892615937162</v>
      </c>
      <c r="H563">
        <v>195.29277374676894</v>
      </c>
      <c r="I563" s="3">
        <f>SUMPRODUCT(C563:H563/SUM(C563:H563),對照表!$D$4:$I$4)</f>
        <v>0.42248874024113958</v>
      </c>
      <c r="J563">
        <f>SUM(表格1_3[[#This Row],[step1]:[step3]])</f>
        <v>602.50040557148168</v>
      </c>
      <c r="K563">
        <f>SUM(表格1_3[[#This Row],[step4]:[step6]])</f>
        <v>574.83637343975715</v>
      </c>
    </row>
    <row r="564" spans="1:11" x14ac:dyDescent="0.4">
      <c r="A564">
        <v>20</v>
      </c>
      <c r="B564">
        <v>24</v>
      </c>
      <c r="C564">
        <v>208.08922777650878</v>
      </c>
      <c r="D564">
        <v>159.81233951169997</v>
      </c>
      <c r="E564">
        <v>222.60794644826092</v>
      </c>
      <c r="F564">
        <v>176.60961525980383</v>
      </c>
      <c r="G564">
        <v>204.91195351060014</v>
      </c>
      <c r="H564">
        <v>178.83433024981059</v>
      </c>
      <c r="I564" s="3">
        <f>SUMPRODUCT(C564:H564/SUM(C564:H564),對照表!$D$4:$I$4)</f>
        <v>0.42003596084398664</v>
      </c>
      <c r="J564">
        <f>SUM(表格1_3[[#This Row],[step1]:[step3]])</f>
        <v>590.50951373646967</v>
      </c>
      <c r="K564">
        <f>SUM(表格1_3[[#This Row],[step4]:[step6]])</f>
        <v>560.35589902021457</v>
      </c>
    </row>
    <row r="565" spans="1:11" x14ac:dyDescent="0.4">
      <c r="A565">
        <v>20</v>
      </c>
      <c r="B565">
        <v>24</v>
      </c>
      <c r="C565">
        <v>175.1137693237979</v>
      </c>
      <c r="D565">
        <v>189.87873368605506</v>
      </c>
      <c r="E565">
        <v>186.32379174523521</v>
      </c>
      <c r="F565">
        <v>228.44790287781507</v>
      </c>
      <c r="G565">
        <v>202.7047917683376</v>
      </c>
      <c r="H565">
        <v>212.70254870178178</v>
      </c>
      <c r="I565" s="3">
        <f>SUMPRODUCT(C565:H565/SUM(C565:H565),對照表!$D$4:$I$4)</f>
        <v>0.39140548136119258</v>
      </c>
      <c r="J565">
        <f>SUM(表格1_3[[#This Row],[step1]:[step3]])</f>
        <v>551.31629475508817</v>
      </c>
      <c r="K565">
        <f>SUM(表格1_3[[#This Row],[step4]:[step6]])</f>
        <v>643.85524334793445</v>
      </c>
    </row>
    <row r="566" spans="1:11" x14ac:dyDescent="0.4">
      <c r="A566">
        <v>20</v>
      </c>
      <c r="B566">
        <v>24</v>
      </c>
      <c r="C566">
        <v>189.74458321754355</v>
      </c>
      <c r="D566">
        <v>210.74004103429615</v>
      </c>
      <c r="E566">
        <v>191.96220414887648</v>
      </c>
      <c r="F566">
        <v>240.17620085505769</v>
      </c>
      <c r="G566">
        <v>210.36373760143761</v>
      </c>
      <c r="H566">
        <v>191.54742909013294</v>
      </c>
      <c r="I566" s="3">
        <f>SUMPRODUCT(C566:H566/SUM(C566:H566),對照表!$D$4:$I$4)</f>
        <v>0.4081092025926818</v>
      </c>
      <c r="J566">
        <f>SUM(表格1_3[[#This Row],[step1]:[step3]])</f>
        <v>592.44682840071619</v>
      </c>
      <c r="K566">
        <f>SUM(表格1_3[[#This Row],[step4]:[step6]])</f>
        <v>642.08736754662823</v>
      </c>
    </row>
    <row r="567" spans="1:11" x14ac:dyDescent="0.4">
      <c r="A567">
        <v>20</v>
      </c>
      <c r="B567">
        <v>24</v>
      </c>
      <c r="C567">
        <v>201.69800387084251</v>
      </c>
      <c r="D567">
        <v>203.76053321815562</v>
      </c>
      <c r="E567">
        <v>178.00177879980765</v>
      </c>
      <c r="F567">
        <v>179.42504705861211</v>
      </c>
      <c r="G567">
        <v>186.90566371806199</v>
      </c>
      <c r="H567">
        <v>185.21016095764935</v>
      </c>
      <c r="I567" s="3">
        <f>SUMPRODUCT(C567:H567/SUM(C567:H567),對照表!$D$4:$I$4)</f>
        <v>0.43028638231802313</v>
      </c>
      <c r="J567">
        <f>SUM(表格1_3[[#This Row],[step1]:[step3]])</f>
        <v>583.46031588880578</v>
      </c>
      <c r="K567">
        <f>SUM(表格1_3[[#This Row],[step4]:[step6]])</f>
        <v>551.54087173432345</v>
      </c>
    </row>
    <row r="568" spans="1:11" x14ac:dyDescent="0.4">
      <c r="A568">
        <v>21</v>
      </c>
      <c r="B568">
        <v>24</v>
      </c>
      <c r="C568">
        <v>211.16131898015738</v>
      </c>
      <c r="D568">
        <v>214.78983904235065</v>
      </c>
      <c r="E568">
        <v>197.54359123471659</v>
      </c>
      <c r="F568">
        <v>185.36059138132259</v>
      </c>
      <c r="G568">
        <v>212.59786586160772</v>
      </c>
      <c r="H568">
        <v>185.36259226966649</v>
      </c>
      <c r="I568" s="3">
        <f>SUMPRODUCT(C568:H568/SUM(C568:H568),對照表!$D$4:$I$4)</f>
        <v>0.42870307320470169</v>
      </c>
      <c r="J568">
        <f>SUM(表格1_3[[#This Row],[step1]:[step3]])</f>
        <v>623.49474925722461</v>
      </c>
      <c r="K568">
        <f>SUM(表格1_3[[#This Row],[step4]:[step6]])</f>
        <v>583.3210495125968</v>
      </c>
    </row>
    <row r="569" spans="1:11" x14ac:dyDescent="0.4">
      <c r="A569">
        <v>21</v>
      </c>
      <c r="B569">
        <v>24</v>
      </c>
      <c r="C569">
        <v>204.15839167544618</v>
      </c>
      <c r="D569">
        <v>229.48263500002213</v>
      </c>
      <c r="E569">
        <v>197.02320110372966</v>
      </c>
      <c r="F569">
        <v>200.25015651772264</v>
      </c>
      <c r="G569">
        <v>186.42028913309332</v>
      </c>
      <c r="H569">
        <v>201.2852979125455</v>
      </c>
      <c r="I569" s="3">
        <f>SUMPRODUCT(C569:H569/SUM(C569:H569),對照表!$D$4:$I$4)</f>
        <v>0.43068759740457441</v>
      </c>
      <c r="J569">
        <f>SUM(表格1_3[[#This Row],[step1]:[step3]])</f>
        <v>630.66422777919797</v>
      </c>
      <c r="K569">
        <f>SUM(表格1_3[[#This Row],[step4]:[step6]])</f>
        <v>587.95574356336147</v>
      </c>
    </row>
    <row r="570" spans="1:11" x14ac:dyDescent="0.4">
      <c r="A570">
        <v>21</v>
      </c>
      <c r="B570">
        <v>24</v>
      </c>
      <c r="C570">
        <v>211.84366738016251</v>
      </c>
      <c r="D570">
        <v>224.31570464977995</v>
      </c>
      <c r="E570">
        <v>173.37899912963621</v>
      </c>
      <c r="F570">
        <v>239.43350748158991</v>
      </c>
      <c r="G570">
        <v>203.55205429514172</v>
      </c>
      <c r="H570">
        <v>192.25824467430357</v>
      </c>
      <c r="I570" s="3">
        <f>SUMPRODUCT(C570:H570/SUM(C570:H570),對照表!$D$4:$I$4)</f>
        <v>0.42306865552460543</v>
      </c>
      <c r="J570">
        <f>SUM(表格1_3[[#This Row],[step1]:[step3]])</f>
        <v>609.53837115957867</v>
      </c>
      <c r="K570">
        <f>SUM(表格1_3[[#This Row],[step4]:[step6]])</f>
        <v>635.2438064510352</v>
      </c>
    </row>
    <row r="571" spans="1:11" x14ac:dyDescent="0.4">
      <c r="A571">
        <v>21</v>
      </c>
      <c r="B571">
        <v>24</v>
      </c>
      <c r="C571">
        <v>226.85665094759315</v>
      </c>
      <c r="D571">
        <v>187.88725861231796</v>
      </c>
      <c r="E571">
        <v>191.63601387408562</v>
      </c>
      <c r="F571">
        <v>190.99377419042867</v>
      </c>
      <c r="G571">
        <v>194.2015165288467</v>
      </c>
      <c r="H571">
        <v>224.96603883628268</v>
      </c>
      <c r="I571" s="3">
        <f>SUMPRODUCT(C571:H571/SUM(C571:H571),對照表!$D$4:$I$4)</f>
        <v>0.42032158312338952</v>
      </c>
      <c r="J571">
        <f>SUM(表格1_3[[#This Row],[step1]:[step3]])</f>
        <v>606.37992343399674</v>
      </c>
      <c r="K571">
        <f>SUM(表格1_3[[#This Row],[step4]:[step6]])</f>
        <v>610.16132955555804</v>
      </c>
    </row>
    <row r="572" spans="1:11" x14ac:dyDescent="0.4">
      <c r="A572">
        <v>21</v>
      </c>
      <c r="B572">
        <v>24</v>
      </c>
      <c r="C572">
        <v>201.23930021800334</v>
      </c>
      <c r="D572">
        <v>158.42917996924371</v>
      </c>
      <c r="E572">
        <v>190.91410245455336</v>
      </c>
      <c r="F572">
        <v>210.56725977832684</v>
      </c>
      <c r="G572">
        <v>183.82268131535966</v>
      </c>
      <c r="H572">
        <v>211.04706370824715</v>
      </c>
      <c r="I572" s="3">
        <f>SUMPRODUCT(C572:H572/SUM(C572:H572),對照表!$D$4:$I$4)</f>
        <v>0.40497588142258084</v>
      </c>
      <c r="J572">
        <f>SUM(表格1_3[[#This Row],[step1]:[step3]])</f>
        <v>550.5825826418004</v>
      </c>
      <c r="K572">
        <f>SUM(表格1_3[[#This Row],[step4]:[step6]])</f>
        <v>605.43700480193365</v>
      </c>
    </row>
    <row r="573" spans="1:11" x14ac:dyDescent="0.4">
      <c r="A573">
        <v>21</v>
      </c>
      <c r="B573">
        <v>24</v>
      </c>
      <c r="C573">
        <v>218.69707375590224</v>
      </c>
      <c r="D573">
        <v>169.33274815091863</v>
      </c>
      <c r="E573">
        <v>216.77449290582445</v>
      </c>
      <c r="F573">
        <v>178.37335286021698</v>
      </c>
      <c r="G573">
        <v>187.94050952710677</v>
      </c>
      <c r="H573">
        <v>199.42388058116194</v>
      </c>
      <c r="I573" s="3">
        <f>SUMPRODUCT(C573:H573/SUM(C573:H573),對照表!$D$4:$I$4)</f>
        <v>0.42602247071954491</v>
      </c>
      <c r="J573">
        <f>SUM(表格1_3[[#This Row],[step1]:[step3]])</f>
        <v>604.80431481264532</v>
      </c>
      <c r="K573">
        <f>SUM(表格1_3[[#This Row],[step4]:[step6]])</f>
        <v>565.73774296848569</v>
      </c>
    </row>
    <row r="574" spans="1:11" x14ac:dyDescent="0.4">
      <c r="A574">
        <v>21</v>
      </c>
      <c r="B574">
        <v>24</v>
      </c>
      <c r="C574">
        <v>186.57399373769294</v>
      </c>
      <c r="D574">
        <v>198.63803168409504</v>
      </c>
      <c r="E574">
        <v>203.91014509659726</v>
      </c>
      <c r="F574">
        <v>202.91956894216128</v>
      </c>
      <c r="G574">
        <v>195.86193553113844</v>
      </c>
      <c r="H574">
        <v>223.3177615882596</v>
      </c>
      <c r="I574" s="3">
        <f>SUMPRODUCT(C574:H574/SUM(C574:H574),對照表!$D$4:$I$4)</f>
        <v>0.40309514638645338</v>
      </c>
      <c r="J574">
        <f>SUM(表格1_3[[#This Row],[step1]:[step3]])</f>
        <v>589.12217051838525</v>
      </c>
      <c r="K574">
        <f>SUM(表格1_3[[#This Row],[step4]:[step6]])</f>
        <v>622.09926606155932</v>
      </c>
    </row>
    <row r="575" spans="1:11" x14ac:dyDescent="0.4">
      <c r="A575">
        <v>21</v>
      </c>
      <c r="B575">
        <v>24</v>
      </c>
      <c r="C575">
        <v>202.15607087739045</v>
      </c>
      <c r="D575">
        <v>195.79467839794233</v>
      </c>
      <c r="E575">
        <v>209.3854623628431</v>
      </c>
      <c r="F575">
        <v>187.38530848640949</v>
      </c>
      <c r="G575">
        <v>216.56444510444999</v>
      </c>
      <c r="H575">
        <v>206.55111307423795</v>
      </c>
      <c r="I575" s="3">
        <f>SUMPRODUCT(C575:H575/SUM(C575:H575),對照表!$D$4:$I$4)</f>
        <v>0.41100829240331543</v>
      </c>
      <c r="J575">
        <f>SUM(表格1_3[[#This Row],[step1]:[step3]])</f>
        <v>607.33621163817588</v>
      </c>
      <c r="K575">
        <f>SUM(表格1_3[[#This Row],[step4]:[step6]])</f>
        <v>610.50086666509742</v>
      </c>
    </row>
    <row r="576" spans="1:11" x14ac:dyDescent="0.4">
      <c r="A576">
        <v>21</v>
      </c>
      <c r="B576">
        <v>24</v>
      </c>
      <c r="C576">
        <v>200.79348865256179</v>
      </c>
      <c r="D576">
        <v>182.69991010602098</v>
      </c>
      <c r="E576">
        <v>180.53108356543817</v>
      </c>
      <c r="F576">
        <v>208.31892066344153</v>
      </c>
      <c r="G576">
        <v>180.42021616129205</v>
      </c>
      <c r="H576">
        <v>200.579166226089</v>
      </c>
      <c r="I576" s="3">
        <f>SUMPRODUCT(C576:H576/SUM(C576:H576),對照表!$D$4:$I$4)</f>
        <v>0.4163234896593217</v>
      </c>
      <c r="J576">
        <f>SUM(表格1_3[[#This Row],[step1]:[step3]])</f>
        <v>564.02448232402094</v>
      </c>
      <c r="K576">
        <f>SUM(表格1_3[[#This Row],[step4]:[step6]])</f>
        <v>589.31830305082258</v>
      </c>
    </row>
    <row r="577" spans="1:11" x14ac:dyDescent="0.4">
      <c r="A577">
        <v>21</v>
      </c>
      <c r="B577">
        <v>24</v>
      </c>
      <c r="C577">
        <v>228.03326424327679</v>
      </c>
      <c r="D577">
        <v>216.19432623556349</v>
      </c>
      <c r="E577">
        <v>166.01118255057372</v>
      </c>
      <c r="F577">
        <v>211.53512130258605</v>
      </c>
      <c r="G577">
        <v>215.38155629532412</v>
      </c>
      <c r="H577">
        <v>210.46712441166164</v>
      </c>
      <c r="I577" s="3">
        <f>SUMPRODUCT(C577:H577/SUM(C577:H577),對照表!$D$4:$I$4)</f>
        <v>0.42165667009066754</v>
      </c>
      <c r="J577">
        <f>SUM(表格1_3[[#This Row],[step1]:[step3]])</f>
        <v>610.23877302941401</v>
      </c>
      <c r="K577">
        <f>SUM(表格1_3[[#This Row],[step4]:[step6]])</f>
        <v>637.38380200957181</v>
      </c>
    </row>
    <row r="578" spans="1:11" x14ac:dyDescent="0.4">
      <c r="A578">
        <v>21</v>
      </c>
      <c r="B578">
        <v>24</v>
      </c>
      <c r="C578">
        <v>172.49224179540761</v>
      </c>
      <c r="D578">
        <v>205.82722350372933</v>
      </c>
      <c r="E578">
        <v>173.96839717112016</v>
      </c>
      <c r="F578">
        <v>202.75576894637197</v>
      </c>
      <c r="G578">
        <v>205.38007043360267</v>
      </c>
      <c r="H578">
        <v>187.12289652758045</v>
      </c>
      <c r="I578" s="3">
        <f>SUMPRODUCT(C578:H578/SUM(C578:H578),對照表!$D$4:$I$4)</f>
        <v>0.40480778811251056</v>
      </c>
      <c r="J578">
        <f>SUM(表格1_3[[#This Row],[step1]:[step3]])</f>
        <v>552.2878624702571</v>
      </c>
      <c r="K578">
        <f>SUM(表格1_3[[#This Row],[step4]:[step6]])</f>
        <v>595.25873590755509</v>
      </c>
    </row>
    <row r="579" spans="1:11" x14ac:dyDescent="0.4">
      <c r="A579">
        <v>21</v>
      </c>
      <c r="B579">
        <v>24</v>
      </c>
      <c r="C579">
        <v>176.43594724650029</v>
      </c>
      <c r="D579">
        <v>220.4635853151558</v>
      </c>
      <c r="E579">
        <v>230.92254701186903</v>
      </c>
      <c r="F579">
        <v>214.15567112417193</v>
      </c>
      <c r="G579">
        <v>212.78126546822023</v>
      </c>
      <c r="H579">
        <v>214.68142727389932</v>
      </c>
      <c r="I579" s="3">
        <f>SUMPRODUCT(C579:H579/SUM(C579:H579),對照表!$D$4:$I$4)</f>
        <v>0.40236927235102748</v>
      </c>
      <c r="J579">
        <f>SUM(表格1_3[[#This Row],[step1]:[step3]])</f>
        <v>627.82207957352512</v>
      </c>
      <c r="K579">
        <f>SUM(表格1_3[[#This Row],[step4]:[step6]])</f>
        <v>641.61836386629147</v>
      </c>
    </row>
    <row r="580" spans="1:11" x14ac:dyDescent="0.4">
      <c r="A580">
        <v>21</v>
      </c>
      <c r="B580">
        <v>24</v>
      </c>
      <c r="C580">
        <v>195.35880306211766</v>
      </c>
      <c r="D580">
        <v>229.97212504851632</v>
      </c>
      <c r="E580">
        <v>206.64158505969681</v>
      </c>
      <c r="F580">
        <v>195.74620233033784</v>
      </c>
      <c r="G580">
        <v>221.18176780641079</v>
      </c>
      <c r="H580">
        <v>193.12028649001149</v>
      </c>
      <c r="I580" s="3">
        <f>SUMPRODUCT(C580:H580/SUM(C580:H580),對照表!$D$4:$I$4)</f>
        <v>0.41874922916619645</v>
      </c>
      <c r="J580">
        <f>SUM(表格1_3[[#This Row],[step1]:[step3]])</f>
        <v>631.97251317033079</v>
      </c>
      <c r="K580">
        <f>SUM(表格1_3[[#This Row],[step4]:[step6]])</f>
        <v>610.04825662676012</v>
      </c>
    </row>
    <row r="581" spans="1:11" x14ac:dyDescent="0.4">
      <c r="A581">
        <v>21</v>
      </c>
      <c r="B581">
        <v>24</v>
      </c>
      <c r="C581">
        <v>182.76653059292585</v>
      </c>
      <c r="D581">
        <v>204.69935912406072</v>
      </c>
      <c r="E581">
        <v>192.18725861283019</v>
      </c>
      <c r="F581">
        <v>226.86037987587042</v>
      </c>
      <c r="G581">
        <v>183.34051269921474</v>
      </c>
      <c r="H581">
        <v>200.09563336789142</v>
      </c>
      <c r="I581" s="3">
        <f>SUMPRODUCT(C581:H581/SUM(C581:H581),對照表!$D$4:$I$4)</f>
        <v>0.41102559611208317</v>
      </c>
      <c r="J581">
        <f>SUM(表格1_3[[#This Row],[step1]:[step3]])</f>
        <v>579.65314832981676</v>
      </c>
      <c r="K581">
        <f>SUM(表格1_3[[#This Row],[step4]:[step6]])</f>
        <v>610.29652594297659</v>
      </c>
    </row>
    <row r="582" spans="1:11" x14ac:dyDescent="0.4">
      <c r="A582">
        <v>21</v>
      </c>
      <c r="B582">
        <v>24</v>
      </c>
      <c r="C582">
        <v>185.74389792338479</v>
      </c>
      <c r="D582">
        <v>178.51009538862854</v>
      </c>
      <c r="E582">
        <v>202.57359715760686</v>
      </c>
      <c r="F582">
        <v>174.17403392319102</v>
      </c>
      <c r="G582">
        <v>184.40782746911282</v>
      </c>
      <c r="H582">
        <v>217.04352143860888</v>
      </c>
      <c r="I582" s="3">
        <f>SUMPRODUCT(C582:H582/SUM(C582:H582),對照表!$D$4:$I$4)</f>
        <v>0.40654345288510851</v>
      </c>
      <c r="J582">
        <f>SUM(表格1_3[[#This Row],[step1]:[step3]])</f>
        <v>566.82759046962019</v>
      </c>
      <c r="K582">
        <f>SUM(表格1_3[[#This Row],[step4]:[step6]])</f>
        <v>575.62538283091271</v>
      </c>
    </row>
    <row r="583" spans="1:11" x14ac:dyDescent="0.4">
      <c r="A583">
        <v>21</v>
      </c>
      <c r="B583">
        <v>24</v>
      </c>
      <c r="C583">
        <v>164.62156559573486</v>
      </c>
      <c r="D583">
        <v>194.61199422512436</v>
      </c>
      <c r="E583">
        <v>201.90539140021428</v>
      </c>
      <c r="F583">
        <v>215.91138243384194</v>
      </c>
      <c r="G583">
        <v>203.03250544675393</v>
      </c>
      <c r="H583">
        <v>199.38715973257786</v>
      </c>
      <c r="I583" s="3">
        <f>SUMPRODUCT(C583:H583/SUM(C583:H583),對照表!$D$4:$I$4)</f>
        <v>0.3946782054933512</v>
      </c>
      <c r="J583">
        <f>SUM(表格1_3[[#This Row],[step1]:[step3]])</f>
        <v>561.13895122107351</v>
      </c>
      <c r="K583">
        <f>SUM(表格1_3[[#This Row],[step4]:[step6]])</f>
        <v>618.33104761317372</v>
      </c>
    </row>
    <row r="584" spans="1:11" x14ac:dyDescent="0.4">
      <c r="A584">
        <v>22</v>
      </c>
      <c r="B584">
        <v>24</v>
      </c>
      <c r="C584">
        <v>164.42238625604659</v>
      </c>
      <c r="D584">
        <v>208.46091552375583</v>
      </c>
      <c r="E584">
        <v>207.1204567575478</v>
      </c>
      <c r="F584">
        <v>205.49755441170419</v>
      </c>
      <c r="G584">
        <v>178.95179149054457</v>
      </c>
      <c r="H584">
        <v>189.75331436668057</v>
      </c>
      <c r="I584" s="3">
        <f>SUMPRODUCT(C584:H584/SUM(C584:H584),對照表!$D$4:$I$4)</f>
        <v>0.412146980063195</v>
      </c>
      <c r="J584">
        <f>SUM(表格1_3[[#This Row],[step1]:[step3]])</f>
        <v>580.00375853735022</v>
      </c>
      <c r="K584">
        <f>SUM(表格1_3[[#This Row],[step4]:[step6]])</f>
        <v>574.20266026892932</v>
      </c>
    </row>
    <row r="585" spans="1:11" x14ac:dyDescent="0.4">
      <c r="A585">
        <v>22</v>
      </c>
      <c r="B585">
        <v>24</v>
      </c>
      <c r="C585">
        <v>209.80257937044371</v>
      </c>
      <c r="D585">
        <v>231.85014065820724</v>
      </c>
      <c r="E585">
        <v>200.61590981204063</v>
      </c>
      <c r="F585">
        <v>205.95664459979162</v>
      </c>
      <c r="G585">
        <v>227.76614564936608</v>
      </c>
      <c r="H585">
        <v>202.52887275564717</v>
      </c>
      <c r="I585" s="3">
        <f>SUMPRODUCT(C585:H585/SUM(C585:H585),對照表!$D$4:$I$4)</f>
        <v>0.41883363441050886</v>
      </c>
      <c r="J585">
        <f>SUM(表格1_3[[#This Row],[step1]:[step3]])</f>
        <v>642.26862984069157</v>
      </c>
      <c r="K585">
        <f>SUM(表格1_3[[#This Row],[step4]:[step6]])</f>
        <v>636.25166300480487</v>
      </c>
    </row>
    <row r="586" spans="1:11" x14ac:dyDescent="0.4">
      <c r="A586">
        <v>22</v>
      </c>
      <c r="B586">
        <v>24</v>
      </c>
      <c r="C586">
        <v>195.67417034995742</v>
      </c>
      <c r="D586">
        <v>231.13145794486627</v>
      </c>
      <c r="E586">
        <v>189.01168964948738</v>
      </c>
      <c r="F586">
        <v>174.79544617817737</v>
      </c>
      <c r="G586">
        <v>205.75541889702436</v>
      </c>
      <c r="H586">
        <v>175.62008502427489</v>
      </c>
      <c r="I586" s="3">
        <f>SUMPRODUCT(C586:H586/SUM(C586:H586),對照表!$D$4:$I$4)</f>
        <v>0.43279227617570676</v>
      </c>
      <c r="J586">
        <f>SUM(表格1_3[[#This Row],[step1]:[step3]])</f>
        <v>615.81731794431107</v>
      </c>
      <c r="K586">
        <f>SUM(表格1_3[[#This Row],[step4]:[step6]])</f>
        <v>556.17095009947661</v>
      </c>
    </row>
    <row r="587" spans="1:11" x14ac:dyDescent="0.4">
      <c r="A587">
        <v>22</v>
      </c>
      <c r="B587">
        <v>24</v>
      </c>
      <c r="C587">
        <v>196.84516751585761</v>
      </c>
      <c r="D587">
        <v>216.7201960721286</v>
      </c>
      <c r="E587">
        <v>216.69632183620706</v>
      </c>
      <c r="F587">
        <v>213.67234290228225</v>
      </c>
      <c r="G587">
        <v>227.98024070216343</v>
      </c>
      <c r="H587">
        <v>179.4743416714482</v>
      </c>
      <c r="I587" s="3">
        <f>SUMPRODUCT(C587:H587/SUM(C587:H587),對照表!$D$4:$I$4)</f>
        <v>0.41645860986546046</v>
      </c>
      <c r="J587">
        <f>SUM(表格1_3[[#This Row],[step1]:[step3]])</f>
        <v>630.26168542419327</v>
      </c>
      <c r="K587">
        <f>SUM(表格1_3[[#This Row],[step4]:[step6]])</f>
        <v>621.12692527589388</v>
      </c>
    </row>
    <row r="588" spans="1:11" x14ac:dyDescent="0.4">
      <c r="A588">
        <v>22</v>
      </c>
      <c r="B588">
        <v>24</v>
      </c>
      <c r="C588">
        <v>188.68102011329029</v>
      </c>
      <c r="D588">
        <v>216.79843535384862</v>
      </c>
      <c r="E588">
        <v>215.18078533990774</v>
      </c>
      <c r="F588">
        <v>156.41082932706922</v>
      </c>
      <c r="G588">
        <v>177.2289811517112</v>
      </c>
      <c r="H588">
        <v>217.03474481473677</v>
      </c>
      <c r="I588" s="3">
        <f>SUMPRODUCT(C588:H588/SUM(C588:H588),對照表!$D$4:$I$4)</f>
        <v>0.42513288966414764</v>
      </c>
      <c r="J588">
        <f>SUM(表格1_3[[#This Row],[step1]:[step3]])</f>
        <v>620.66024080704665</v>
      </c>
      <c r="K588">
        <f>SUM(表格1_3[[#This Row],[step4]:[step6]])</f>
        <v>550.67455529351719</v>
      </c>
    </row>
    <row r="589" spans="1:11" x14ac:dyDescent="0.4">
      <c r="A589">
        <v>22</v>
      </c>
      <c r="B589">
        <v>24</v>
      </c>
      <c r="C589">
        <v>212.68194864678662</v>
      </c>
      <c r="D589">
        <v>202.481078809069</v>
      </c>
      <c r="E589">
        <v>188.38889041508082</v>
      </c>
      <c r="F589">
        <v>165.32351360656321</v>
      </c>
      <c r="G589">
        <v>155.63885022420436</v>
      </c>
      <c r="H589">
        <v>198.99669091973919</v>
      </c>
      <c r="I589" s="3">
        <f>SUMPRODUCT(C589:H589/SUM(C589:H589),對照表!$D$4:$I$4)</f>
        <v>0.44509407878410012</v>
      </c>
      <c r="J589">
        <f>SUM(表格1_3[[#This Row],[step1]:[step3]])</f>
        <v>603.55191787093645</v>
      </c>
      <c r="K589">
        <f>SUM(表格1_3[[#This Row],[step4]:[step6]])</f>
        <v>519.95905475050677</v>
      </c>
    </row>
    <row r="590" spans="1:11" x14ac:dyDescent="0.4">
      <c r="A590">
        <v>22</v>
      </c>
      <c r="B590">
        <v>24</v>
      </c>
      <c r="C590">
        <v>139.68522176146507</v>
      </c>
      <c r="D590">
        <v>237.49100869754329</v>
      </c>
      <c r="E590">
        <v>171.78165358491242</v>
      </c>
      <c r="F590">
        <v>193.61493792093825</v>
      </c>
      <c r="G590">
        <v>175.70348568842746</v>
      </c>
      <c r="H590">
        <v>163.52344169281423</v>
      </c>
      <c r="I590" s="3">
        <f>SUMPRODUCT(C590:H590/SUM(C590:H590),對照表!$D$4:$I$4)</f>
        <v>0.41791287142614542</v>
      </c>
      <c r="J590">
        <f>SUM(表格1_3[[#This Row],[step1]:[step3]])</f>
        <v>548.95788404392079</v>
      </c>
      <c r="K590">
        <f>SUM(表格1_3[[#This Row],[step4]:[step6]])</f>
        <v>532.84186530217994</v>
      </c>
    </row>
    <row r="591" spans="1:11" x14ac:dyDescent="0.4">
      <c r="A591">
        <v>22</v>
      </c>
      <c r="B591">
        <v>24</v>
      </c>
      <c r="C591">
        <v>191.96220414887648</v>
      </c>
      <c r="D591">
        <v>186.77267285529524</v>
      </c>
      <c r="E591">
        <v>189.88569132052362</v>
      </c>
      <c r="F591">
        <v>194.57072590303142</v>
      </c>
      <c r="G591">
        <v>176.83553374372423</v>
      </c>
      <c r="H591">
        <v>189.62925928935874</v>
      </c>
      <c r="I591" s="3">
        <f>SUMPRODUCT(C591:H591/SUM(C591:H591),對照表!$D$4:$I$4)</f>
        <v>0.4210371999850579</v>
      </c>
      <c r="J591">
        <f>SUM(表格1_3[[#This Row],[step1]:[step3]])</f>
        <v>568.62056832469534</v>
      </c>
      <c r="K591">
        <f>SUM(表格1_3[[#This Row],[step4]:[step6]])</f>
        <v>561.03551893611439</v>
      </c>
    </row>
    <row r="592" spans="1:11" x14ac:dyDescent="0.4">
      <c r="A592">
        <v>22</v>
      </c>
      <c r="B592">
        <v>24</v>
      </c>
      <c r="C592">
        <v>178.28253981424496</v>
      </c>
      <c r="D592">
        <v>203.25246674037771</v>
      </c>
      <c r="E592">
        <v>218.03464328986593</v>
      </c>
      <c r="F592">
        <v>235.29830792103894</v>
      </c>
      <c r="G592">
        <v>221.86425263062119</v>
      </c>
      <c r="H592">
        <v>202.00532213057159</v>
      </c>
      <c r="I592" s="3">
        <f>SUMPRODUCT(C592:H592/SUM(C592:H592),對照表!$D$4:$I$4)</f>
        <v>0.3960824044818394</v>
      </c>
      <c r="J592">
        <f>SUM(表格1_3[[#This Row],[step1]:[step3]])</f>
        <v>599.56964984448859</v>
      </c>
      <c r="K592">
        <f>SUM(表格1_3[[#This Row],[step4]:[step6]])</f>
        <v>659.16788268223172</v>
      </c>
    </row>
    <row r="593" spans="1:11" x14ac:dyDescent="0.4">
      <c r="A593">
        <v>22</v>
      </c>
      <c r="B593">
        <v>24</v>
      </c>
      <c r="C593">
        <v>210.04482328426093</v>
      </c>
      <c r="D593">
        <v>182.8484305908205</v>
      </c>
      <c r="E593">
        <v>214.84618223912548</v>
      </c>
      <c r="F593">
        <v>194.38796294271015</v>
      </c>
      <c r="G593">
        <v>182.89922586991452</v>
      </c>
      <c r="H593">
        <v>183.10340743046254</v>
      </c>
      <c r="I593" s="3">
        <f>SUMPRODUCT(C593:H593/SUM(C593:H593),對照表!$D$4:$I$4)</f>
        <v>0.43077501146610642</v>
      </c>
      <c r="J593">
        <f>SUM(表格1_3[[#This Row],[step1]:[step3]])</f>
        <v>607.73943611420691</v>
      </c>
      <c r="K593">
        <f>SUM(表格1_3[[#This Row],[step4]:[step6]])</f>
        <v>560.3905962430872</v>
      </c>
    </row>
    <row r="594" spans="1:11" x14ac:dyDescent="0.4">
      <c r="A594">
        <v>22</v>
      </c>
      <c r="B594">
        <v>24</v>
      </c>
      <c r="C594">
        <v>182.60182110243477</v>
      </c>
      <c r="D594">
        <v>225.08991201466415</v>
      </c>
      <c r="E594">
        <v>181.59464666969143</v>
      </c>
      <c r="F594">
        <v>191.39495230338071</v>
      </c>
      <c r="G594">
        <v>217.07876435830258</v>
      </c>
      <c r="H594">
        <v>185.78923623426817</v>
      </c>
      <c r="I594" s="3">
        <f>SUMPRODUCT(C594:H594/SUM(C594:H594),對照表!$D$4:$I$4)</f>
        <v>0.41406412305036466</v>
      </c>
      <c r="J594">
        <f>SUM(表格1_3[[#This Row],[step1]:[step3]])</f>
        <v>589.28637978679035</v>
      </c>
      <c r="K594">
        <f>SUM(表格1_3[[#This Row],[step4]:[step6]])</f>
        <v>594.26295289595146</v>
      </c>
    </row>
    <row r="595" spans="1:11" x14ac:dyDescent="0.4">
      <c r="A595">
        <v>22</v>
      </c>
      <c r="B595">
        <v>24</v>
      </c>
      <c r="C595">
        <v>233.73861545696855</v>
      </c>
      <c r="D595">
        <v>203.81037352781277</v>
      </c>
      <c r="E595">
        <v>195.61932781944051</v>
      </c>
      <c r="F595">
        <v>188.23827809246723</v>
      </c>
      <c r="G595">
        <v>204.90879301651148</v>
      </c>
      <c r="H595">
        <v>186.84684214822482</v>
      </c>
      <c r="I595" s="3">
        <f>SUMPRODUCT(C595:H595/SUM(C595:H595),對照表!$D$4:$I$4)</f>
        <v>0.43808290092311541</v>
      </c>
      <c r="J595">
        <f>SUM(表格1_3[[#This Row],[step1]:[step3]])</f>
        <v>633.16831680422183</v>
      </c>
      <c r="K595">
        <f>SUM(表格1_3[[#This Row],[step4]:[step6]])</f>
        <v>579.99391325720353</v>
      </c>
    </row>
    <row r="596" spans="1:11" x14ac:dyDescent="0.4">
      <c r="A596">
        <v>22</v>
      </c>
      <c r="B596">
        <v>24</v>
      </c>
      <c r="C596">
        <v>222.66310730192345</v>
      </c>
      <c r="D596">
        <v>197.18861545261461</v>
      </c>
      <c r="E596">
        <v>193.85115643235622</v>
      </c>
      <c r="F596">
        <v>193.23217707569711</v>
      </c>
      <c r="G596">
        <v>187.21687006764114</v>
      </c>
      <c r="H596">
        <v>215.76067916175816</v>
      </c>
      <c r="I596" s="3">
        <f>SUMPRODUCT(C596:H596/SUM(C596:H596),對照表!$D$4:$I$4)</f>
        <v>0.42630202300169451</v>
      </c>
      <c r="J596">
        <f>SUM(表格1_3[[#This Row],[step1]:[step3]])</f>
        <v>613.70287918689428</v>
      </c>
      <c r="K596">
        <f>SUM(表格1_3[[#This Row],[step4]:[step6]])</f>
        <v>596.20972630509641</v>
      </c>
    </row>
    <row r="597" spans="1:11" x14ac:dyDescent="0.4">
      <c r="A597">
        <v>23</v>
      </c>
      <c r="B597">
        <v>24</v>
      </c>
      <c r="C597">
        <v>214.00667315465398</v>
      </c>
      <c r="D597">
        <v>185.53007571899798</v>
      </c>
      <c r="E597">
        <v>163.32808223087341</v>
      </c>
      <c r="F597">
        <v>182.72655830078293</v>
      </c>
      <c r="G597">
        <v>218.11290530895349</v>
      </c>
      <c r="H597">
        <v>217.33351382426918</v>
      </c>
      <c r="I597" s="3">
        <f>SUMPRODUCT(C597:H597/SUM(C597:H597),對照表!$D$4:$I$4)</f>
        <v>0.40684549398899172</v>
      </c>
      <c r="J597">
        <f>SUM(表格1_3[[#This Row],[step1]:[step3]])</f>
        <v>562.86483110452536</v>
      </c>
      <c r="K597">
        <f>SUM(表格1_3[[#This Row],[step4]:[step6]])</f>
        <v>618.17297743400559</v>
      </c>
    </row>
    <row r="598" spans="1:11" x14ac:dyDescent="0.4">
      <c r="A598">
        <v>23</v>
      </c>
      <c r="B598">
        <v>24</v>
      </c>
      <c r="C598">
        <v>185.372596711386</v>
      </c>
      <c r="D598">
        <v>192.41463228827342</v>
      </c>
      <c r="E598">
        <v>203.58936631528195</v>
      </c>
      <c r="F598">
        <v>193.70825207734015</v>
      </c>
      <c r="G598">
        <v>198.8833224051632</v>
      </c>
      <c r="H598">
        <v>195.50486791122239</v>
      </c>
      <c r="I598" s="3">
        <f>SUMPRODUCT(C598:H598/SUM(C598:H598),對照表!$D$4:$I$4)</f>
        <v>0.4103603089856942</v>
      </c>
      <c r="J598">
        <f>SUM(表格1_3[[#This Row],[step1]:[step3]])</f>
        <v>581.37659531494137</v>
      </c>
      <c r="K598">
        <f>SUM(表格1_3[[#This Row],[step4]:[step6]])</f>
        <v>588.09644239372574</v>
      </c>
    </row>
    <row r="599" spans="1:11" x14ac:dyDescent="0.4">
      <c r="A599">
        <v>23</v>
      </c>
      <c r="B599">
        <v>24</v>
      </c>
      <c r="C599">
        <v>163.65986589808017</v>
      </c>
      <c r="D599">
        <v>246.84588930103928</v>
      </c>
      <c r="E599">
        <v>220.9393874683883</v>
      </c>
      <c r="F599">
        <v>233.45630830153823</v>
      </c>
      <c r="G599">
        <v>198.42939359950833</v>
      </c>
      <c r="H599">
        <v>191.77775862335693</v>
      </c>
      <c r="I599" s="3">
        <f>SUMPRODUCT(C599:H599/SUM(C599:H599),對照表!$D$4:$I$4)</f>
        <v>0.41241694333625001</v>
      </c>
      <c r="J599">
        <f>SUM(表格1_3[[#This Row],[step1]:[step3]])</f>
        <v>631.44514266750775</v>
      </c>
      <c r="K599">
        <f>SUM(表格1_3[[#This Row],[step4]:[step6]])</f>
        <v>623.66346052440349</v>
      </c>
    </row>
    <row r="600" spans="1:11" x14ac:dyDescent="0.4">
      <c r="A600">
        <v>23</v>
      </c>
      <c r="B600">
        <v>24</v>
      </c>
      <c r="C600">
        <v>192.55749116855441</v>
      </c>
      <c r="D600">
        <v>186.98708623123821</v>
      </c>
      <c r="E600">
        <v>210.78426521416986</v>
      </c>
      <c r="F600">
        <v>195.6882675178349</v>
      </c>
      <c r="G600">
        <v>170.92827470623888</v>
      </c>
      <c r="H600">
        <v>195.35880306211766</v>
      </c>
      <c r="I600" s="3">
        <f>SUMPRODUCT(C600:H600/SUM(C600:H600),對照表!$D$4:$I$4)</f>
        <v>0.422728660056501</v>
      </c>
      <c r="J600">
        <f>SUM(表格1_3[[#This Row],[step1]:[step3]])</f>
        <v>590.32884261396248</v>
      </c>
      <c r="K600">
        <f>SUM(表格1_3[[#This Row],[step4]:[step6]])</f>
        <v>561.97534528619144</v>
      </c>
    </row>
    <row r="601" spans="1:11" x14ac:dyDescent="0.4">
      <c r="A601">
        <v>23</v>
      </c>
      <c r="B601">
        <v>24</v>
      </c>
      <c r="C601">
        <v>234.4449290423654</v>
      </c>
      <c r="D601">
        <v>209.80257937044371</v>
      </c>
      <c r="E601">
        <v>212.52519723493606</v>
      </c>
      <c r="F601">
        <v>187.33860593347345</v>
      </c>
      <c r="G601">
        <v>160.73602233082056</v>
      </c>
      <c r="H601">
        <v>178.08563421131112</v>
      </c>
      <c r="I601" s="3">
        <f>SUMPRODUCT(C601:H601/SUM(C601:H601),對照表!$D$4:$I$4)</f>
        <v>0.46062974687016733</v>
      </c>
      <c r="J601">
        <f>SUM(表格1_3[[#This Row],[step1]:[step3]])</f>
        <v>656.77270564774517</v>
      </c>
      <c r="K601">
        <f>SUM(表格1_3[[#This Row],[step4]:[step6]])</f>
        <v>526.16026247560512</v>
      </c>
    </row>
    <row r="602" spans="1:11" x14ac:dyDescent="0.4">
      <c r="A602">
        <v>23</v>
      </c>
      <c r="B602">
        <v>24</v>
      </c>
      <c r="C602">
        <v>216.12434061826207</v>
      </c>
      <c r="D602">
        <v>219.25136530189775</v>
      </c>
      <c r="E602">
        <v>189.19272456987528</v>
      </c>
      <c r="F602">
        <v>221.1737187783001</v>
      </c>
      <c r="G602">
        <v>209.74050635704771</v>
      </c>
      <c r="H602">
        <v>171.85186657588929</v>
      </c>
      <c r="I602" s="3">
        <f>SUMPRODUCT(C602:H602/SUM(C602:H602),對照表!$D$4:$I$4)</f>
        <v>0.43219892130371318</v>
      </c>
      <c r="J602">
        <f>SUM(表格1_3[[#This Row],[step1]:[step3]])</f>
        <v>624.5684304900351</v>
      </c>
      <c r="K602">
        <f>SUM(表格1_3[[#This Row],[step4]:[step6]])</f>
        <v>602.7660917112371</v>
      </c>
    </row>
    <row r="603" spans="1:11" x14ac:dyDescent="0.4">
      <c r="A603">
        <v>23</v>
      </c>
      <c r="B603">
        <v>24</v>
      </c>
      <c r="C603">
        <v>197.45878085377626</v>
      </c>
      <c r="D603">
        <v>202.94276105705649</v>
      </c>
      <c r="E603">
        <v>199.38715973257786</v>
      </c>
      <c r="F603">
        <v>210.25714482238982</v>
      </c>
      <c r="G603">
        <v>188.79218310321448</v>
      </c>
      <c r="H603">
        <v>213.50658749288414</v>
      </c>
      <c r="I603" s="3">
        <f>SUMPRODUCT(C603:H603/SUM(C603:H603),對照表!$D$4:$I$4)</f>
        <v>0.41401076117685121</v>
      </c>
      <c r="J603">
        <f>SUM(表格1_3[[#This Row],[step1]:[step3]])</f>
        <v>599.7887016434106</v>
      </c>
      <c r="K603">
        <f>SUM(表格1_3[[#This Row],[step4]:[step6]])</f>
        <v>612.55591541848844</v>
      </c>
    </row>
    <row r="604" spans="1:11" x14ac:dyDescent="0.4">
      <c r="A604">
        <v>23</v>
      </c>
      <c r="B604">
        <v>24</v>
      </c>
      <c r="C604">
        <v>199.5493908500066</v>
      </c>
      <c r="D604">
        <v>221.48444764316082</v>
      </c>
      <c r="E604">
        <v>202.91802280116826</v>
      </c>
      <c r="F604">
        <v>219.72357495105825</v>
      </c>
      <c r="G604">
        <v>153.34219420328736</v>
      </c>
      <c r="H604">
        <v>201.04928403743543</v>
      </c>
      <c r="I604" s="3">
        <f>SUMPRODUCT(C604:H604/SUM(C604:H604),對照表!$D$4:$I$4)</f>
        <v>0.43574580468625029</v>
      </c>
      <c r="J604">
        <f>SUM(表格1_3[[#This Row],[step1]:[step3]])</f>
        <v>623.95186129433569</v>
      </c>
      <c r="K604">
        <f>SUM(表格1_3[[#This Row],[step4]:[step6]])</f>
        <v>574.11505319178104</v>
      </c>
    </row>
    <row r="605" spans="1:11" x14ac:dyDescent="0.4">
      <c r="A605">
        <v>23</v>
      </c>
      <c r="B605">
        <v>24</v>
      </c>
      <c r="C605">
        <v>184.65132193814497</v>
      </c>
      <c r="D605">
        <v>239.83695933129638</v>
      </c>
      <c r="E605">
        <v>236.42817318905145</v>
      </c>
      <c r="F605">
        <v>186.93788256787229</v>
      </c>
      <c r="G605">
        <v>165.17126419348642</v>
      </c>
      <c r="H605">
        <v>228.57041181414388</v>
      </c>
      <c r="I605" s="3">
        <f>SUMPRODUCT(C605:H605/SUM(C605:H605),對照表!$D$4:$I$4)</f>
        <v>0.42644917760267786</v>
      </c>
      <c r="J605">
        <f>SUM(表格1_3[[#This Row],[step1]:[step3]])</f>
        <v>660.91645445849281</v>
      </c>
      <c r="K605">
        <f>SUM(表格1_3[[#This Row],[step4]:[step6]])</f>
        <v>580.6795585755026</v>
      </c>
    </row>
    <row r="606" spans="1:11" x14ac:dyDescent="0.4">
      <c r="A606">
        <v>23</v>
      </c>
      <c r="B606">
        <v>24</v>
      </c>
      <c r="C606">
        <v>197.60987066110829</v>
      </c>
      <c r="D606">
        <v>182.71769072744064</v>
      </c>
      <c r="E606">
        <v>226.56915967236273</v>
      </c>
      <c r="F606">
        <v>209.38887296797475</v>
      </c>
      <c r="G606">
        <v>229.09373506554402</v>
      </c>
      <c r="H606">
        <v>169.61232682224363</v>
      </c>
      <c r="I606" s="3">
        <f>SUMPRODUCT(C606:H606/SUM(C606:H606),對照表!$D$4:$I$4)</f>
        <v>0.41175586214822019</v>
      </c>
      <c r="J606">
        <f>SUM(表格1_3[[#This Row],[step1]:[step3]])</f>
        <v>606.89672106091166</v>
      </c>
      <c r="K606">
        <f>SUM(表格1_3[[#This Row],[step4]:[step6]])</f>
        <v>608.0949348557624</v>
      </c>
    </row>
    <row r="607" spans="1:11" x14ac:dyDescent="0.4">
      <c r="A607">
        <v>23</v>
      </c>
      <c r="B607">
        <v>24</v>
      </c>
      <c r="C607">
        <v>217.78334990376607</v>
      </c>
      <c r="D607">
        <v>184.15153186215321</v>
      </c>
      <c r="E607">
        <v>182.02729329932481</v>
      </c>
      <c r="F607">
        <v>226.6581992036663</v>
      </c>
      <c r="G607">
        <v>221.83646756748203</v>
      </c>
      <c r="H607">
        <v>160.06263245362788</v>
      </c>
      <c r="I607" s="3">
        <f>SUMPRODUCT(C607:H607/SUM(C607:H607),對照表!$D$4:$I$4)</f>
        <v>0.42227838295954795</v>
      </c>
      <c r="J607">
        <f>SUM(表格1_3[[#This Row],[step1]:[step3]])</f>
        <v>583.96217506524408</v>
      </c>
      <c r="K607">
        <f>SUM(表格1_3[[#This Row],[step4]:[step6]])</f>
        <v>608.55729922477622</v>
      </c>
    </row>
    <row r="608" spans="1:11" x14ac:dyDescent="0.4">
      <c r="A608">
        <v>23</v>
      </c>
      <c r="B608">
        <v>24</v>
      </c>
      <c r="C608">
        <v>214.80591436120449</v>
      </c>
      <c r="D608">
        <v>197.91316440678202</v>
      </c>
      <c r="E608">
        <v>186.68495209130924</v>
      </c>
      <c r="F608">
        <v>220.30669747909997</v>
      </c>
      <c r="G608">
        <v>248.04387572221458</v>
      </c>
      <c r="H608">
        <v>212.46569354407256</v>
      </c>
      <c r="I608" s="3">
        <f>SUMPRODUCT(C608:H608/SUM(C608:H608),對照表!$D$4:$I$4)</f>
        <v>0.3996655411877521</v>
      </c>
      <c r="J608">
        <f>SUM(表格1_3[[#This Row],[step1]:[step3]])</f>
        <v>599.40403085929574</v>
      </c>
      <c r="K608">
        <f>SUM(表格1_3[[#This Row],[step4]:[step6]])</f>
        <v>680.81626674538711</v>
      </c>
    </row>
    <row r="609" spans="1:11" x14ac:dyDescent="0.4">
      <c r="A609">
        <v>23</v>
      </c>
      <c r="B609">
        <v>24</v>
      </c>
      <c r="C609">
        <v>205.29446424479829</v>
      </c>
      <c r="D609">
        <v>188.21645021962468</v>
      </c>
      <c r="E609">
        <v>181.48687154753134</v>
      </c>
      <c r="F609">
        <v>223.77983037149534</v>
      </c>
      <c r="G609">
        <v>203.24625943903811</v>
      </c>
      <c r="H609">
        <v>204.9387608669349</v>
      </c>
      <c r="I609" s="3">
        <f>SUMPRODUCT(C609:H609/SUM(C609:H609),對照表!$D$4:$I$4)</f>
        <v>0.40858364649033718</v>
      </c>
      <c r="J609">
        <f>SUM(表格1_3[[#This Row],[step1]:[step3]])</f>
        <v>574.9977860119543</v>
      </c>
      <c r="K609">
        <f>SUM(表格1_3[[#This Row],[step4]:[step6]])</f>
        <v>631.96485067746835</v>
      </c>
    </row>
    <row r="610" spans="1:11" x14ac:dyDescent="0.4">
      <c r="A610">
        <v>23</v>
      </c>
      <c r="B610">
        <v>24</v>
      </c>
      <c r="C610">
        <v>192.1459675533697</v>
      </c>
      <c r="D610">
        <v>216.89659256953746</v>
      </c>
      <c r="E610">
        <v>172.2499524068553</v>
      </c>
      <c r="F610">
        <v>202.77275375992758</v>
      </c>
      <c r="G610">
        <v>232.44595063733868</v>
      </c>
      <c r="H610">
        <v>202.56127350439783</v>
      </c>
      <c r="I610" s="3">
        <f>SUMPRODUCT(C610:H610/SUM(C610:H610),對照表!$D$4:$I$4)</f>
        <v>0.40328740126843771</v>
      </c>
      <c r="J610">
        <f>SUM(表格1_3[[#This Row],[step1]:[step3]])</f>
        <v>581.29251252976246</v>
      </c>
      <c r="K610">
        <f>SUM(表格1_3[[#This Row],[step4]:[step6]])</f>
        <v>637.7799779016641</v>
      </c>
    </row>
    <row r="611" spans="1:11" x14ac:dyDescent="0.4">
      <c r="A611">
        <v>24</v>
      </c>
      <c r="B611">
        <v>24</v>
      </c>
      <c r="C611">
        <v>187.56957211298868</v>
      </c>
      <c r="D611">
        <v>196.68084456061479</v>
      </c>
      <c r="E611">
        <v>217.16484803182539</v>
      </c>
      <c r="F611">
        <v>177.02598193427548</v>
      </c>
      <c r="G611">
        <v>185.02858034044039</v>
      </c>
      <c r="H611">
        <v>179.06325006624684</v>
      </c>
      <c r="I611" s="3">
        <f>SUMPRODUCT(C611:H611/SUM(C611:H611),對照表!$D$4:$I$4)</f>
        <v>0.42705032776317586</v>
      </c>
      <c r="J611">
        <f>SUM(表格1_3[[#This Row],[step1]:[step3]])</f>
        <v>601.41526470542885</v>
      </c>
      <c r="K611">
        <f>SUM(表格1_3[[#This Row],[step4]:[step6]])</f>
        <v>541.1178123409627</v>
      </c>
    </row>
    <row r="612" spans="1:11" x14ac:dyDescent="0.4">
      <c r="A612">
        <v>24</v>
      </c>
      <c r="B612">
        <v>24</v>
      </c>
      <c r="C612">
        <v>234.23119778744876</v>
      </c>
      <c r="D612">
        <v>203.82594862458063</v>
      </c>
      <c r="E612">
        <v>217.38476385071408</v>
      </c>
      <c r="F612">
        <v>208.17899490357377</v>
      </c>
      <c r="G612">
        <v>200.92059053713456</v>
      </c>
      <c r="H612">
        <v>165.87421264848672</v>
      </c>
      <c r="I612" s="3">
        <f>SUMPRODUCT(C612:H612/SUM(C612:H612),對照表!$D$4:$I$4)</f>
        <v>0.44524609543625515</v>
      </c>
      <c r="J612">
        <f>SUM(表格1_3[[#This Row],[step1]:[step3]])</f>
        <v>655.44191026274348</v>
      </c>
      <c r="K612">
        <f>SUM(表格1_3[[#This Row],[step4]:[step6]])</f>
        <v>574.97379808919504</v>
      </c>
    </row>
    <row r="613" spans="1:11" x14ac:dyDescent="0.4">
      <c r="A613">
        <v>24</v>
      </c>
      <c r="B613">
        <v>24</v>
      </c>
      <c r="C613">
        <v>206.30461727268994</v>
      </c>
      <c r="D613">
        <v>200.20272636902519</v>
      </c>
      <c r="E613">
        <v>185.64312591042835</v>
      </c>
      <c r="F613">
        <v>211.84184839075897</v>
      </c>
      <c r="G613">
        <v>189.44856542948401</v>
      </c>
      <c r="H613">
        <v>210.59893293131609</v>
      </c>
      <c r="I613" s="3">
        <f>SUMPRODUCT(C613:H613/SUM(C613:H613),對照表!$D$4:$I$4)</f>
        <v>0.41712797226605991</v>
      </c>
      <c r="J613">
        <f>SUM(表格1_3[[#This Row],[step1]:[step3]])</f>
        <v>592.15046955214348</v>
      </c>
      <c r="K613">
        <f>SUM(表格1_3[[#This Row],[step4]:[step6]])</f>
        <v>611.88934675155906</v>
      </c>
    </row>
    <row r="614" spans="1:11" x14ac:dyDescent="0.4">
      <c r="A614">
        <v>24</v>
      </c>
      <c r="B614">
        <v>24</v>
      </c>
      <c r="C614">
        <v>224.34776433801744</v>
      </c>
      <c r="D614">
        <v>188.53709257673472</v>
      </c>
      <c r="E614">
        <v>190.40735474409303</v>
      </c>
      <c r="F614">
        <v>218.83727236418054</v>
      </c>
      <c r="G614">
        <v>182.02497408783529</v>
      </c>
      <c r="H614">
        <v>216.15399014553986</v>
      </c>
      <c r="I614" s="3">
        <f>SUMPRODUCT(C614:H614/SUM(C614:H614),對照表!$D$4:$I$4)</f>
        <v>0.42256822852488629</v>
      </c>
      <c r="J614">
        <f>SUM(表格1_3[[#This Row],[step1]:[step3]])</f>
        <v>603.29221165884519</v>
      </c>
      <c r="K614">
        <f>SUM(表格1_3[[#This Row],[step4]:[step6]])</f>
        <v>617.01623659755569</v>
      </c>
    </row>
    <row r="615" spans="1:11" x14ac:dyDescent="0.4">
      <c r="A615">
        <v>24</v>
      </c>
      <c r="B615">
        <v>24</v>
      </c>
      <c r="C615">
        <v>194.07054929179139</v>
      </c>
      <c r="D615">
        <v>201.55678208102472</v>
      </c>
      <c r="E615">
        <v>191.13915691850707</v>
      </c>
      <c r="F615">
        <v>207.73022748035146</v>
      </c>
      <c r="G615">
        <v>212.22138052980881</v>
      </c>
      <c r="H615">
        <v>189.19449808454374</v>
      </c>
      <c r="I615" s="3">
        <f>SUMPRODUCT(C615:H615/SUM(C615:H615),對照表!$D$4:$I$4)</f>
        <v>0.41202030440600096</v>
      </c>
      <c r="J615">
        <f>SUM(表格1_3[[#This Row],[step1]:[step3]])</f>
        <v>586.76648829132318</v>
      </c>
      <c r="K615">
        <f>SUM(表格1_3[[#This Row],[step4]:[step6]])</f>
        <v>609.14610609470401</v>
      </c>
    </row>
    <row r="616" spans="1:11" x14ac:dyDescent="0.4">
      <c r="A616">
        <v>24</v>
      </c>
      <c r="B616">
        <v>24</v>
      </c>
      <c r="C616">
        <v>224.92274688847829</v>
      </c>
      <c r="D616">
        <v>205.63431967748329</v>
      </c>
      <c r="E616">
        <v>184.64104464801494</v>
      </c>
      <c r="F616">
        <v>209.64416813076241</v>
      </c>
      <c r="G616">
        <v>180.43999767105561</v>
      </c>
      <c r="H616">
        <v>192.27470652840566</v>
      </c>
      <c r="I616" s="3">
        <f>SUMPRODUCT(C616:H616/SUM(C616:H616),對照表!$D$4:$I$4)</f>
        <v>0.4374573053324381</v>
      </c>
      <c r="J616">
        <f>SUM(表格1_3[[#This Row],[step1]:[step3]])</f>
        <v>615.19811121397652</v>
      </c>
      <c r="K616">
        <f>SUM(表格1_3[[#This Row],[step4]:[step6]])</f>
        <v>582.35887233022368</v>
      </c>
    </row>
    <row r="617" spans="1:11" x14ac:dyDescent="0.4">
      <c r="A617">
        <v>24</v>
      </c>
      <c r="B617">
        <v>24</v>
      </c>
      <c r="C617">
        <v>211.92947820527479</v>
      </c>
      <c r="D617">
        <v>226.75146788533311</v>
      </c>
      <c r="E617">
        <v>205.63591129321139</v>
      </c>
      <c r="F617">
        <v>209.51376932789572</v>
      </c>
      <c r="G617">
        <v>205.25169525644742</v>
      </c>
      <c r="H617">
        <v>230.38767317775637</v>
      </c>
      <c r="I617" s="3">
        <f>SUMPRODUCT(C617:H617/SUM(C617:H617),對照表!$D$4:$I$4)</f>
        <v>0.41659711286036155</v>
      </c>
      <c r="J617">
        <f>SUM(表格1_3[[#This Row],[step1]:[step3]])</f>
        <v>644.3168573838193</v>
      </c>
      <c r="K617">
        <f>SUM(表格1_3[[#This Row],[step4]:[step6]])</f>
        <v>645.1531377620995</v>
      </c>
    </row>
    <row r="618" spans="1:11" x14ac:dyDescent="0.4">
      <c r="A618">
        <v>24</v>
      </c>
      <c r="B618">
        <v>24</v>
      </c>
      <c r="C618">
        <v>207.51469997339882</v>
      </c>
      <c r="D618">
        <v>228.61297616618685</v>
      </c>
      <c r="E618">
        <v>214.81598701502662</v>
      </c>
      <c r="F618">
        <v>237.77859092224389</v>
      </c>
      <c r="G618">
        <v>190.56497017591028</v>
      </c>
      <c r="H618">
        <v>196.10079157719156</v>
      </c>
      <c r="I618" s="3">
        <f>SUMPRODUCT(C618:H618/SUM(C618:H618),對照表!$D$4:$I$4)</f>
        <v>0.42796942307860447</v>
      </c>
      <c r="J618">
        <f>SUM(表格1_3[[#This Row],[step1]:[step3]])</f>
        <v>650.9436631546123</v>
      </c>
      <c r="K618">
        <f>SUM(表格1_3[[#This Row],[step4]:[step6]])</f>
        <v>624.44435267534573</v>
      </c>
    </row>
    <row r="619" spans="1:11" x14ac:dyDescent="0.4">
      <c r="A619">
        <v>24</v>
      </c>
      <c r="B619">
        <v>24</v>
      </c>
      <c r="C619">
        <v>182.48763404262718</v>
      </c>
      <c r="D619">
        <v>203.57226781488862</v>
      </c>
      <c r="E619">
        <v>174.60472513921559</v>
      </c>
      <c r="F619">
        <v>218.33304850151762</v>
      </c>
      <c r="G619">
        <v>186.32958977395901</v>
      </c>
      <c r="H619">
        <v>180.98078322072979</v>
      </c>
      <c r="I619" s="3">
        <f>SUMPRODUCT(C619:H619/SUM(C619:H619),對照表!$D$4:$I$4)</f>
        <v>0.41616427645776921</v>
      </c>
      <c r="J619">
        <f>SUM(表格1_3[[#This Row],[step1]:[step3]])</f>
        <v>560.66462699673139</v>
      </c>
      <c r="K619">
        <f>SUM(表格1_3[[#This Row],[step4]:[step6]])</f>
        <v>585.64342149620643</v>
      </c>
    </row>
    <row r="620" spans="1:11" x14ac:dyDescent="0.4">
      <c r="A620">
        <v>24</v>
      </c>
      <c r="B620">
        <v>24</v>
      </c>
      <c r="C620">
        <v>197.0386625136598</v>
      </c>
      <c r="D620">
        <v>165.99817677633837</v>
      </c>
      <c r="E620">
        <v>223.0481873586541</v>
      </c>
      <c r="F620">
        <v>189.89610503485892</v>
      </c>
      <c r="G620">
        <v>183.16234268713742</v>
      </c>
      <c r="H620">
        <v>204.21314325649291</v>
      </c>
      <c r="I620" s="3">
        <f>SUMPRODUCT(C620:H620/SUM(C620:H620),對照表!$D$4:$I$4)</f>
        <v>0.41305942455898598</v>
      </c>
      <c r="J620">
        <f>SUM(表格1_3[[#This Row],[step1]:[step3]])</f>
        <v>586.08502664865227</v>
      </c>
      <c r="K620">
        <f>SUM(表格1_3[[#This Row],[step4]:[step6]])</f>
        <v>577.27159097848926</v>
      </c>
    </row>
    <row r="621" spans="1:11" x14ac:dyDescent="0.4">
      <c r="A621">
        <v>24</v>
      </c>
      <c r="B621">
        <v>24</v>
      </c>
      <c r="C621">
        <v>222.52122612844687</v>
      </c>
      <c r="D621">
        <v>190.65721567603759</v>
      </c>
      <c r="E621">
        <v>209.24562755244551</v>
      </c>
      <c r="F621">
        <v>169.54911694047041</v>
      </c>
      <c r="G621">
        <v>187.84128365514334</v>
      </c>
      <c r="H621">
        <v>218.41935954871587</v>
      </c>
      <c r="I621" s="3">
        <f>SUMPRODUCT(C621:H621/SUM(C621:H621),對照表!$D$4:$I$4)</f>
        <v>0.42773306701759806</v>
      </c>
      <c r="J621">
        <f>SUM(表格1_3[[#This Row],[step1]:[step3]])</f>
        <v>622.42406935692998</v>
      </c>
      <c r="K621">
        <f>SUM(表格1_3[[#This Row],[step4]:[step6]])</f>
        <v>575.80976014432963</v>
      </c>
    </row>
    <row r="622" spans="1:11" x14ac:dyDescent="0.4">
      <c r="A622">
        <v>24</v>
      </c>
      <c r="B622">
        <v>24</v>
      </c>
      <c r="C622">
        <v>192.09637735475553</v>
      </c>
      <c r="D622">
        <v>208.78160335560096</v>
      </c>
      <c r="E622">
        <v>185.97179455828154</v>
      </c>
      <c r="F622">
        <v>210.08997969620395</v>
      </c>
      <c r="G622">
        <v>235.03264451865107</v>
      </c>
      <c r="H622">
        <v>196.30017555318773</v>
      </c>
      <c r="I622" s="3">
        <f>SUMPRODUCT(C622:H622/SUM(C622:H622),對照表!$D$4:$I$4)</f>
        <v>0.40234633754636234</v>
      </c>
      <c r="J622">
        <f>SUM(表格1_3[[#This Row],[step1]:[step3]])</f>
        <v>586.84977526863804</v>
      </c>
      <c r="K622">
        <f>SUM(表格1_3[[#This Row],[step4]:[step6]])</f>
        <v>641.42279976804275</v>
      </c>
    </row>
    <row r="623" spans="1:11" x14ac:dyDescent="0.4">
      <c r="A623">
        <v>24</v>
      </c>
      <c r="B623">
        <v>24</v>
      </c>
      <c r="C623">
        <v>191.03945356182521</v>
      </c>
      <c r="D623">
        <v>227.60261850198731</v>
      </c>
      <c r="E623">
        <v>183.49799170682672</v>
      </c>
      <c r="F623">
        <v>224.53180059092119</v>
      </c>
      <c r="G623">
        <v>201.35887603391893</v>
      </c>
      <c r="H623">
        <v>136.83304637670517</v>
      </c>
      <c r="I623" s="3">
        <f>SUMPRODUCT(C623:H623/SUM(C623:H623),對照表!$D$4:$I$4)</f>
        <v>0.43749609973850762</v>
      </c>
      <c r="J623">
        <f>SUM(表格1_3[[#This Row],[step1]:[step3]])</f>
        <v>602.14006377063924</v>
      </c>
      <c r="K623">
        <f>SUM(表格1_3[[#This Row],[step4]:[step6]])</f>
        <v>562.7237230015453</v>
      </c>
    </row>
    <row r="624" spans="1:11" x14ac:dyDescent="0.4">
      <c r="A624">
        <v>24</v>
      </c>
      <c r="B624">
        <v>24</v>
      </c>
      <c r="C624">
        <v>201.58747752720956</v>
      </c>
      <c r="D624">
        <v>187.2881062401575</v>
      </c>
      <c r="E624">
        <v>169.23324943054467</v>
      </c>
      <c r="F624">
        <v>189.49776909284992</v>
      </c>
      <c r="G624">
        <v>191.73110154515598</v>
      </c>
      <c r="H624">
        <v>198.77909431234002</v>
      </c>
      <c r="I624" s="3">
        <f>SUMPRODUCT(C624:H624/SUM(C624:H624),對照表!$D$4:$I$4)</f>
        <v>0.41651667470956766</v>
      </c>
      <c r="J624">
        <f>SUM(表格1_3[[#This Row],[step1]:[step3]])</f>
        <v>558.10883319791174</v>
      </c>
      <c r="K624">
        <f>SUM(表格1_3[[#This Row],[step4]:[step6]])</f>
        <v>580.00796495034592</v>
      </c>
    </row>
    <row r="625" spans="1:11" x14ac:dyDescent="0.4">
      <c r="A625">
        <v>24</v>
      </c>
      <c r="B625">
        <v>24</v>
      </c>
      <c r="C625">
        <v>186.8373379285913</v>
      </c>
      <c r="D625">
        <v>246.36058292817324</v>
      </c>
      <c r="E625">
        <v>179.93008946650662</v>
      </c>
      <c r="F625">
        <v>187.42637217219453</v>
      </c>
      <c r="G625">
        <v>196.58930391888134</v>
      </c>
      <c r="H625">
        <v>262.13376764208078</v>
      </c>
      <c r="I625" s="3">
        <f>SUMPRODUCT(C625:H625/SUM(C625:H625),對照表!$D$4:$I$4)</f>
        <v>0.40374693540589712</v>
      </c>
      <c r="J625">
        <f>SUM(表格1_3[[#This Row],[step1]:[step3]])</f>
        <v>613.12801032327116</v>
      </c>
      <c r="K625">
        <f>SUM(表格1_3[[#This Row],[step4]:[step6]])</f>
        <v>646.14944373315666</v>
      </c>
    </row>
    <row r="626" spans="1:11" x14ac:dyDescent="0.4">
      <c r="A626">
        <v>25</v>
      </c>
      <c r="B626">
        <v>24</v>
      </c>
      <c r="C626">
        <v>244.61544449441135</v>
      </c>
      <c r="D626">
        <v>214.77976638852851</v>
      </c>
      <c r="E626">
        <v>186.11037881346419</v>
      </c>
      <c r="F626">
        <v>208.45088834466878</v>
      </c>
      <c r="G626">
        <v>197.80698090035003</v>
      </c>
      <c r="H626">
        <v>210.11605945677729</v>
      </c>
      <c r="I626" s="3">
        <f>SUMPRODUCT(C626:H626/SUM(C626:H626),對照表!$D$4:$I$4)</f>
        <v>0.43654578170661329</v>
      </c>
      <c r="J626">
        <f>SUM(表格1_3[[#This Row],[step1]:[step3]])</f>
        <v>645.50558969640406</v>
      </c>
      <c r="K626">
        <f>SUM(表格1_3[[#This Row],[step4]:[step6]])</f>
        <v>616.3739287017961</v>
      </c>
    </row>
    <row r="627" spans="1:11" x14ac:dyDescent="0.4">
      <c r="A627">
        <v>25</v>
      </c>
      <c r="B627">
        <v>24</v>
      </c>
      <c r="C627">
        <v>190.52392922749277</v>
      </c>
      <c r="D627">
        <v>194.62152118212543</v>
      </c>
      <c r="E627">
        <v>232.61829988332465</v>
      </c>
      <c r="F627">
        <v>202.24536051973701</v>
      </c>
      <c r="G627">
        <v>207.72033672546968</v>
      </c>
      <c r="H627">
        <v>177.60237420152407</v>
      </c>
      <c r="I627" s="3">
        <f>SUMPRODUCT(C627:H627/SUM(C627:H627),對照表!$D$4:$I$4)</f>
        <v>0.41761160794641228</v>
      </c>
      <c r="J627">
        <f>SUM(表格1_3[[#This Row],[step1]:[step3]])</f>
        <v>617.76375029294286</v>
      </c>
      <c r="K627">
        <f>SUM(表格1_3[[#This Row],[step4]:[step6]])</f>
        <v>587.56807144673076</v>
      </c>
    </row>
    <row r="628" spans="1:11" x14ac:dyDescent="0.4">
      <c r="A628">
        <v>25</v>
      </c>
      <c r="B628">
        <v>24</v>
      </c>
      <c r="C628">
        <v>192.54273461701814</v>
      </c>
      <c r="D628">
        <v>148.01182765513659</v>
      </c>
      <c r="E628">
        <v>206.93494257575367</v>
      </c>
      <c r="F628">
        <v>223.29966264369432</v>
      </c>
      <c r="G628">
        <v>205.60089574719314</v>
      </c>
      <c r="H628">
        <v>231.27615855191834</v>
      </c>
      <c r="I628" s="3">
        <f>SUMPRODUCT(C628:H628/SUM(C628:H628),對照表!$D$4:$I$4)</f>
        <v>0.38325489605966706</v>
      </c>
      <c r="J628">
        <f>SUM(表格1_3[[#This Row],[step1]:[step3]])</f>
        <v>547.48950484790839</v>
      </c>
      <c r="K628">
        <f>SUM(表格1_3[[#This Row],[step4]:[step6]])</f>
        <v>660.1767169428058</v>
      </c>
    </row>
    <row r="629" spans="1:11" x14ac:dyDescent="0.4">
      <c r="A629">
        <v>25</v>
      </c>
      <c r="B629">
        <v>24</v>
      </c>
      <c r="C629">
        <v>179.1266873216955</v>
      </c>
      <c r="D629">
        <v>171.81885191821493</v>
      </c>
      <c r="E629">
        <v>208.89967850525863</v>
      </c>
      <c r="F629">
        <v>174.839374772273</v>
      </c>
      <c r="G629">
        <v>203.95068582292879</v>
      </c>
      <c r="H629">
        <v>178.63778844475746</v>
      </c>
      <c r="I629" s="3">
        <f>SUMPRODUCT(C629:H629/SUM(C629:H629),對照表!$D$4:$I$4)</f>
        <v>0.40827128368769694</v>
      </c>
      <c r="J629">
        <f>SUM(表格1_3[[#This Row],[step1]:[step3]])</f>
        <v>559.84521774516907</v>
      </c>
      <c r="K629">
        <f>SUM(表格1_3[[#This Row],[step4]:[step6]])</f>
        <v>557.42784903995926</v>
      </c>
    </row>
    <row r="630" spans="1:11" x14ac:dyDescent="0.4">
      <c r="A630">
        <v>25</v>
      </c>
      <c r="B630">
        <v>24</v>
      </c>
      <c r="C630">
        <v>172.99182723509148</v>
      </c>
      <c r="D630">
        <v>164.18919181451201</v>
      </c>
      <c r="E630">
        <v>185.08924363704864</v>
      </c>
      <c r="F630">
        <v>222.51545083709061</v>
      </c>
      <c r="G630">
        <v>218.75632733572274</v>
      </c>
      <c r="H630">
        <v>185.00020410574507</v>
      </c>
      <c r="I630" s="3">
        <f>SUMPRODUCT(C630:H630/SUM(C630:H630),對照表!$D$4:$I$4)</f>
        <v>0.38684446094294994</v>
      </c>
      <c r="J630">
        <f>SUM(表格1_3[[#This Row],[step1]:[step3]])</f>
        <v>522.27026268665213</v>
      </c>
      <c r="K630">
        <f>SUM(表格1_3[[#This Row],[step4]:[step6]])</f>
        <v>626.27198227855843</v>
      </c>
    </row>
    <row r="631" spans="1:11" x14ac:dyDescent="0.4">
      <c r="A631">
        <v>25</v>
      </c>
      <c r="B631">
        <v>24</v>
      </c>
      <c r="C631">
        <v>239.98247848358005</v>
      </c>
      <c r="D631">
        <v>173.02229530760087</v>
      </c>
      <c r="E631">
        <v>199.91355252859648</v>
      </c>
      <c r="F631">
        <v>164.18155205901712</v>
      </c>
      <c r="G631">
        <v>206.18895228399197</v>
      </c>
      <c r="H631">
        <v>187.2993384997244</v>
      </c>
      <c r="I631" s="3">
        <f>SUMPRODUCT(C631:H631/SUM(C631:H631),對照表!$D$4:$I$4)</f>
        <v>0.4363202855610156</v>
      </c>
      <c r="J631">
        <f>SUM(表格1_3[[#This Row],[step1]:[step3]])</f>
        <v>612.91832631977741</v>
      </c>
      <c r="K631">
        <f>SUM(表格1_3[[#This Row],[step4]:[step6]])</f>
        <v>557.66984284273349</v>
      </c>
    </row>
    <row r="632" spans="1:11" x14ac:dyDescent="0.4">
      <c r="A632">
        <v>25</v>
      </c>
      <c r="B632">
        <v>24</v>
      </c>
      <c r="C632">
        <v>208.53963229019428</v>
      </c>
      <c r="D632">
        <v>196.9427335599903</v>
      </c>
      <c r="E632">
        <v>216.18368514755275</v>
      </c>
      <c r="F632">
        <v>192.83063516486436</v>
      </c>
      <c r="G632">
        <v>192.22193309833528</v>
      </c>
      <c r="H632">
        <v>173.19982867338695</v>
      </c>
      <c r="I632" s="3">
        <f>SUMPRODUCT(C632:H632/SUM(C632:H632),對照表!$D$4:$I$4)</f>
        <v>0.43439119434270307</v>
      </c>
      <c r="J632">
        <f>SUM(表格1_3[[#This Row],[step1]:[step3]])</f>
        <v>621.66605099773733</v>
      </c>
      <c r="K632">
        <f>SUM(表格1_3[[#This Row],[step4]:[step6]])</f>
        <v>558.25239693658659</v>
      </c>
    </row>
    <row r="633" spans="1:11" x14ac:dyDescent="0.4">
      <c r="A633">
        <v>25</v>
      </c>
      <c r="B633">
        <v>24</v>
      </c>
      <c r="C633">
        <v>221.10150489897933</v>
      </c>
      <c r="D633">
        <v>214.3726992973825</v>
      </c>
      <c r="E633">
        <v>196.30797447025543</v>
      </c>
      <c r="F633">
        <v>214.8300841829041</v>
      </c>
      <c r="G633">
        <v>211.5333023131825</v>
      </c>
      <c r="H633">
        <v>200.23944721760927</v>
      </c>
      <c r="I633" s="3">
        <f>SUMPRODUCT(C633:H633/SUM(C633:H633),對照表!$D$4:$I$4)</f>
        <v>0.42414883553266652</v>
      </c>
      <c r="J633">
        <f>SUM(表格1_3[[#This Row],[step1]:[step3]])</f>
        <v>631.78217866661726</v>
      </c>
      <c r="K633">
        <f>SUM(表格1_3[[#This Row],[step4]:[step6]])</f>
        <v>626.60283371369587</v>
      </c>
    </row>
    <row r="634" spans="1:11" x14ac:dyDescent="0.4">
      <c r="A634">
        <v>26</v>
      </c>
      <c r="B634">
        <v>24</v>
      </c>
      <c r="C634">
        <v>169.19323166366667</v>
      </c>
      <c r="D634">
        <v>212.34516275872011</v>
      </c>
      <c r="E634">
        <v>228.19351720972918</v>
      </c>
      <c r="F634">
        <v>204.9277332436759</v>
      </c>
      <c r="G634">
        <v>218.04614839784335</v>
      </c>
      <c r="H634">
        <v>236.38006091932766</v>
      </c>
      <c r="I634" s="3">
        <f>SUMPRODUCT(C634:H634/SUM(C634:H634),對照表!$D$4:$I$4)</f>
        <v>0.38908383858907281</v>
      </c>
      <c r="J634">
        <f>SUM(表格1_3[[#This Row],[step1]:[step3]])</f>
        <v>609.73191163211595</v>
      </c>
      <c r="K634">
        <f>SUM(表格1_3[[#This Row],[step4]:[step6]])</f>
        <v>659.35394256084692</v>
      </c>
    </row>
    <row r="635" spans="1:11" x14ac:dyDescent="0.4">
      <c r="A635">
        <v>26</v>
      </c>
      <c r="B635">
        <v>24</v>
      </c>
      <c r="C635">
        <v>230.44115146622062</v>
      </c>
      <c r="D635">
        <v>214.1399596031988</v>
      </c>
      <c r="E635">
        <v>205.96942300035153</v>
      </c>
      <c r="F635">
        <v>232.32671588193625</v>
      </c>
      <c r="G635">
        <v>172.49619809736032</v>
      </c>
      <c r="H635">
        <v>189.71143213566393</v>
      </c>
      <c r="I635" s="3">
        <f>SUMPRODUCT(C635:H635/SUM(C635:H635),對照表!$D$4:$I$4)</f>
        <v>0.44343363285992471</v>
      </c>
      <c r="J635">
        <f>SUM(表格1_3[[#This Row],[step1]:[step3]])</f>
        <v>650.55053406977095</v>
      </c>
      <c r="K635">
        <f>SUM(表格1_3[[#This Row],[step4]:[step6]])</f>
        <v>594.5343461149605</v>
      </c>
    </row>
    <row r="636" spans="1:11" x14ac:dyDescent="0.4">
      <c r="A636">
        <v>26</v>
      </c>
      <c r="B636">
        <v>24</v>
      </c>
      <c r="C636">
        <v>184.41403477045242</v>
      </c>
      <c r="D636">
        <v>221.78931026719511</v>
      </c>
      <c r="E636">
        <v>236.0879312211182</v>
      </c>
      <c r="F636">
        <v>198.12687292433111</v>
      </c>
      <c r="G636">
        <v>190.78670498420252</v>
      </c>
      <c r="H636">
        <v>222.15865606558509</v>
      </c>
      <c r="I636" s="3">
        <f>SUMPRODUCT(C636:H636/SUM(C636:H636),對照表!$D$4:$I$4)</f>
        <v>0.41355257040806992</v>
      </c>
      <c r="J636">
        <f>SUM(表格1_3[[#This Row],[step1]:[step3]])</f>
        <v>642.29127625876572</v>
      </c>
      <c r="K636">
        <f>SUM(表格1_3[[#This Row],[step4]:[step6]])</f>
        <v>611.07223397411872</v>
      </c>
    </row>
    <row r="637" spans="1:11" x14ac:dyDescent="0.4">
      <c r="A637">
        <v>26</v>
      </c>
      <c r="B637">
        <v>24</v>
      </c>
      <c r="C637">
        <v>217.21352873573778</v>
      </c>
      <c r="D637">
        <v>235.30549292918295</v>
      </c>
      <c r="E637">
        <v>160.06263245362788</v>
      </c>
      <c r="F637">
        <v>194.78473000635859</v>
      </c>
      <c r="G637">
        <v>207.8540324466303</v>
      </c>
      <c r="H637">
        <v>172.30188455432653</v>
      </c>
      <c r="I637" s="3">
        <f>SUMPRODUCT(C637:H637/SUM(C637:H637),對照表!$D$4:$I$4)</f>
        <v>0.43992449376801884</v>
      </c>
      <c r="J637">
        <f>SUM(表格1_3[[#This Row],[step1]:[step3]])</f>
        <v>612.58165411854861</v>
      </c>
      <c r="K637">
        <f>SUM(表格1_3[[#This Row],[step4]:[step6]])</f>
        <v>574.94064700731542</v>
      </c>
    </row>
    <row r="638" spans="1:11" x14ac:dyDescent="0.4">
      <c r="A638">
        <v>26</v>
      </c>
      <c r="B638">
        <v>24</v>
      </c>
      <c r="C638">
        <v>210.85154508473352</v>
      </c>
      <c r="D638">
        <v>171.58574842615053</v>
      </c>
      <c r="E638">
        <v>216.02502379682846</v>
      </c>
      <c r="F638">
        <v>163.97418726701289</v>
      </c>
      <c r="G638">
        <v>173.15467226144392</v>
      </c>
      <c r="H638">
        <v>185.54794728988782</v>
      </c>
      <c r="I638" s="3">
        <f>SUMPRODUCT(C638:H638/SUM(C638:H638),對照表!$D$4:$I$4)</f>
        <v>0.43575940274169156</v>
      </c>
      <c r="J638">
        <f>SUM(表格1_3[[#This Row],[step1]:[step3]])</f>
        <v>598.46231730771251</v>
      </c>
      <c r="K638">
        <f>SUM(表格1_3[[#This Row],[step4]:[step6]])</f>
        <v>522.67680681834463</v>
      </c>
    </row>
    <row r="639" spans="1:11" x14ac:dyDescent="0.4">
      <c r="A639">
        <v>26</v>
      </c>
      <c r="B639">
        <v>24</v>
      </c>
      <c r="C639">
        <v>189.1626202952466</v>
      </c>
      <c r="D639">
        <v>224.18805706838612</v>
      </c>
      <c r="E639">
        <v>201.94995664060116</v>
      </c>
      <c r="F639">
        <v>203.62979335477576</v>
      </c>
      <c r="G639">
        <v>180.25400600454304</v>
      </c>
      <c r="H639">
        <v>220.86540007439908</v>
      </c>
      <c r="I639" s="3">
        <f>SUMPRODUCT(C639:H639/SUM(C639:H639),對照表!$D$4:$I$4)</f>
        <v>0.41734859986883188</v>
      </c>
      <c r="J639">
        <f>SUM(表格1_3[[#This Row],[step1]:[step3]])</f>
        <v>615.30063400423387</v>
      </c>
      <c r="K639">
        <f>SUM(表格1_3[[#This Row],[step4]:[step6]])</f>
        <v>604.74919943371788</v>
      </c>
    </row>
    <row r="640" spans="1:11" x14ac:dyDescent="0.4">
      <c r="A640">
        <v>26</v>
      </c>
      <c r="B640">
        <v>24</v>
      </c>
      <c r="C640">
        <v>190.89375251060119</v>
      </c>
      <c r="D640">
        <v>159.14513419847935</v>
      </c>
      <c r="E640">
        <v>221.87539394071791</v>
      </c>
      <c r="F640">
        <v>184.47410689550452</v>
      </c>
      <c r="G640">
        <v>239.66051735915244</v>
      </c>
      <c r="H640">
        <v>189.87698290875414</v>
      </c>
      <c r="I640" s="3">
        <f>SUMPRODUCT(C640:H640/SUM(C640:H640),對照表!$D$4:$I$4)</f>
        <v>0.39404555685633175</v>
      </c>
      <c r="J640">
        <f>SUM(表格1_3[[#This Row],[step1]:[step3]])</f>
        <v>571.91428064979846</v>
      </c>
      <c r="K640">
        <f>SUM(表格1_3[[#This Row],[step4]:[step6]])</f>
        <v>614.0116071634111</v>
      </c>
    </row>
    <row r="641" spans="1:11" x14ac:dyDescent="0.4">
      <c r="A641">
        <v>26</v>
      </c>
      <c r="B641">
        <v>24</v>
      </c>
      <c r="C641">
        <v>215.13594725111034</v>
      </c>
      <c r="D641">
        <v>209.88202373264357</v>
      </c>
      <c r="E641">
        <v>194.30833668156993</v>
      </c>
      <c r="F641">
        <v>187.07389750052243</v>
      </c>
      <c r="G641">
        <v>193.86718627647497</v>
      </c>
      <c r="H641">
        <v>195.66321093880106</v>
      </c>
      <c r="I641" s="3">
        <f>SUMPRODUCT(C641:H641/SUM(C641:H641),對照表!$D$4:$I$4)</f>
        <v>0.431856252142228</v>
      </c>
      <c r="J641">
        <f>SUM(表格1_3[[#This Row],[step1]:[step3]])</f>
        <v>619.32630766532384</v>
      </c>
      <c r="K641">
        <f>SUM(表格1_3[[#This Row],[step4]:[step6]])</f>
        <v>576.60429471579846</v>
      </c>
    </row>
    <row r="642" spans="1:11" x14ac:dyDescent="0.4">
      <c r="A642">
        <v>26</v>
      </c>
      <c r="B642">
        <v>24</v>
      </c>
      <c r="C642">
        <v>219.10111677716486</v>
      </c>
      <c r="D642">
        <v>194.77838628081372</v>
      </c>
      <c r="E642">
        <v>206.55111307423795</v>
      </c>
      <c r="F642">
        <v>200.47816683945712</v>
      </c>
      <c r="G642">
        <v>201.43249963002745</v>
      </c>
      <c r="H642">
        <v>218.26329025789164</v>
      </c>
      <c r="I642" s="3">
        <f>SUMPRODUCT(C642:H642/SUM(C642:H642),對照表!$D$4:$I$4)</f>
        <v>0.41800587881070905</v>
      </c>
      <c r="J642">
        <f>SUM(表格1_3[[#This Row],[step1]:[step3]])</f>
        <v>620.43061613221653</v>
      </c>
      <c r="K642">
        <f>SUM(表格1_3[[#This Row],[step4]:[step6]])</f>
        <v>620.17395672737621</v>
      </c>
    </row>
    <row r="643" spans="1:11" x14ac:dyDescent="0.4">
      <c r="A643">
        <v>26</v>
      </c>
      <c r="B643">
        <v>24</v>
      </c>
      <c r="C643">
        <v>194.77522578672506</v>
      </c>
      <c r="D643">
        <v>191.36307451408356</v>
      </c>
      <c r="E643">
        <v>235.48866516212001</v>
      </c>
      <c r="F643">
        <v>230.35374902538024</v>
      </c>
      <c r="G643">
        <v>195.90722836728673</v>
      </c>
      <c r="H643">
        <v>189.47141648386605</v>
      </c>
      <c r="I643" s="3">
        <f>SUMPRODUCT(C643:H643/SUM(C643:H643),對照表!$D$4:$I$4)</f>
        <v>0.41510196502969321</v>
      </c>
      <c r="J643">
        <f>SUM(表格1_3[[#This Row],[step1]:[step3]])</f>
        <v>621.62696546292864</v>
      </c>
      <c r="K643">
        <f>SUM(表格1_3[[#This Row],[step4]:[step6]])</f>
        <v>615.73239387653302</v>
      </c>
    </row>
    <row r="644" spans="1:11" x14ac:dyDescent="0.4">
      <c r="A644">
        <v>26</v>
      </c>
      <c r="B644">
        <v>24</v>
      </c>
      <c r="C644">
        <v>201.92076186067425</v>
      </c>
      <c r="D644">
        <v>169.46589817525819</v>
      </c>
      <c r="E644">
        <v>205.84477675147355</v>
      </c>
      <c r="F644">
        <v>201.01097157312324</v>
      </c>
      <c r="G644">
        <v>217.01273504295386</v>
      </c>
      <c r="H644">
        <v>196.45883690391202</v>
      </c>
      <c r="I644" s="3">
        <f>SUMPRODUCT(C644:H644/SUM(C644:H644),對照表!$D$4:$I$4)</f>
        <v>0.4046233615861049</v>
      </c>
      <c r="J644">
        <f>SUM(表格1_3[[#This Row],[step1]:[step3]])</f>
        <v>577.23143678740598</v>
      </c>
      <c r="K644">
        <f>SUM(表格1_3[[#This Row],[step4]:[step6]])</f>
        <v>614.48254351998912</v>
      </c>
    </row>
    <row r="645" spans="1:11" x14ac:dyDescent="0.4">
      <c r="A645">
        <v>26</v>
      </c>
      <c r="B645">
        <v>24</v>
      </c>
      <c r="C645">
        <v>184.5855199964717</v>
      </c>
      <c r="D645">
        <v>166.20408637681976</v>
      </c>
      <c r="E645">
        <v>219.51316335180309</v>
      </c>
      <c r="F645">
        <v>205.04767285747221</v>
      </c>
      <c r="G645">
        <v>206.01423835178139</v>
      </c>
      <c r="H645">
        <v>247.66916390508413</v>
      </c>
      <c r="I645" s="3">
        <f>SUMPRODUCT(C645:H645/SUM(C645:H645),對照表!$D$4:$I$4)</f>
        <v>0.38262338066922241</v>
      </c>
      <c r="J645">
        <f>SUM(表格1_3[[#This Row],[step1]:[step3]])</f>
        <v>570.30276972509455</v>
      </c>
      <c r="K645">
        <f>SUM(表格1_3[[#This Row],[step4]:[step6]])</f>
        <v>658.73107511433773</v>
      </c>
    </row>
    <row r="646" spans="1:11" x14ac:dyDescent="0.4">
      <c r="A646">
        <v>27</v>
      </c>
      <c r="B646">
        <v>24</v>
      </c>
      <c r="C646">
        <v>254.33539627119899</v>
      </c>
      <c r="D646">
        <v>222.6224528887542</v>
      </c>
      <c r="E646">
        <v>188.47392816969659</v>
      </c>
      <c r="F646">
        <v>191.33788151084445</v>
      </c>
      <c r="G646">
        <v>208.8709839474177</v>
      </c>
      <c r="H646">
        <v>208.36398612591438</v>
      </c>
      <c r="I646" s="3">
        <f>SUMPRODUCT(C646:H646/SUM(C646:H646),對照表!$D$4:$I$4)</f>
        <v>0.44220692579479681</v>
      </c>
      <c r="J646">
        <f>SUM(表格1_3[[#This Row],[step1]:[step3]])</f>
        <v>665.43177732964978</v>
      </c>
      <c r="K646">
        <f>SUM(表格1_3[[#This Row],[step4]:[step6]])</f>
        <v>608.57285158417653</v>
      </c>
    </row>
    <row r="647" spans="1:11" x14ac:dyDescent="0.4">
      <c r="A647">
        <v>27</v>
      </c>
      <c r="B647">
        <v>24</v>
      </c>
      <c r="C647">
        <v>212.83760866499506</v>
      </c>
      <c r="D647">
        <v>207.31313321011839</v>
      </c>
      <c r="E647">
        <v>181.14844856900163</v>
      </c>
      <c r="F647">
        <v>196.20677044731565</v>
      </c>
      <c r="G647">
        <v>233.95643943804316</v>
      </c>
      <c r="H647">
        <v>203.22920641337987</v>
      </c>
      <c r="I647" s="3">
        <f>SUMPRODUCT(C647:H647/SUM(C647:H647),對照表!$D$4:$I$4)</f>
        <v>0.41139696155292871</v>
      </c>
      <c r="J647">
        <f>SUM(表格1_3[[#This Row],[step1]:[step3]])</f>
        <v>601.29919044411508</v>
      </c>
      <c r="K647">
        <f>SUM(表格1_3[[#This Row],[step4]:[step6]])</f>
        <v>633.39241629873868</v>
      </c>
    </row>
    <row r="648" spans="1:11" x14ac:dyDescent="0.4">
      <c r="A648">
        <v>27</v>
      </c>
      <c r="B648">
        <v>24</v>
      </c>
      <c r="C648">
        <v>198.12225723871961</v>
      </c>
      <c r="D648">
        <v>175.93549778684974</v>
      </c>
      <c r="E648">
        <v>166.75260263145901</v>
      </c>
      <c r="F648">
        <v>188.67383510514628</v>
      </c>
      <c r="G648">
        <v>219.70120138139464</v>
      </c>
      <c r="H648">
        <v>213.33605723630171</v>
      </c>
      <c r="I648" s="3">
        <f>SUMPRODUCT(C648:H648/SUM(C648:H648),對照表!$D$4:$I$4)</f>
        <v>0.39622377731106406</v>
      </c>
      <c r="J648">
        <f>SUM(表格1_3[[#This Row],[step1]:[step3]])</f>
        <v>540.81035765702836</v>
      </c>
      <c r="K648">
        <f>SUM(表格1_3[[#This Row],[step4]:[step6]])</f>
        <v>621.71109372284263</v>
      </c>
    </row>
    <row r="649" spans="1:11" x14ac:dyDescent="0.4">
      <c r="A649">
        <v>27</v>
      </c>
      <c r="B649">
        <v>24</v>
      </c>
      <c r="C649">
        <v>213.04508714383701</v>
      </c>
      <c r="D649">
        <v>217.72664290911052</v>
      </c>
      <c r="E649">
        <v>186.38559191022068</v>
      </c>
      <c r="F649">
        <v>171.72353687346913</v>
      </c>
      <c r="G649">
        <v>198.16068338986952</v>
      </c>
      <c r="H649">
        <v>189.94821908127051</v>
      </c>
      <c r="I649" s="3">
        <f>SUMPRODUCT(C649:H649/SUM(C649:H649),對照表!$D$4:$I$4)</f>
        <v>0.43540204540924687</v>
      </c>
      <c r="J649">
        <f>SUM(表格1_3[[#This Row],[step1]:[step3]])</f>
        <v>617.15732196316822</v>
      </c>
      <c r="K649">
        <f>SUM(表格1_3[[#This Row],[step4]:[step6]])</f>
        <v>559.83243934460916</v>
      </c>
    </row>
    <row r="650" spans="1:11" x14ac:dyDescent="0.4">
      <c r="A650">
        <v>27</v>
      </c>
      <c r="B650">
        <v>24</v>
      </c>
      <c r="C650">
        <v>194.67543148057302</v>
      </c>
      <c r="D650">
        <v>229.21324266935699</v>
      </c>
      <c r="E650">
        <v>198.84039425523952</v>
      </c>
      <c r="F650">
        <v>188.86728462821338</v>
      </c>
      <c r="G650">
        <v>187.77493601664901</v>
      </c>
      <c r="H650">
        <v>182.39090928109363</v>
      </c>
      <c r="I650" s="3">
        <f>SUMPRODUCT(C650:H650/SUM(C650:H650),對照表!$D$4:$I$4)</f>
        <v>0.4342856646557422</v>
      </c>
      <c r="J650">
        <f>SUM(表格1_3[[#This Row],[step1]:[step3]])</f>
        <v>622.72906840516953</v>
      </c>
      <c r="K650">
        <f>SUM(表格1_3[[#This Row],[step4]:[step6]])</f>
        <v>559.03312992595602</v>
      </c>
    </row>
    <row r="651" spans="1:11" x14ac:dyDescent="0.4">
      <c r="A651">
        <v>28</v>
      </c>
      <c r="B651">
        <v>24</v>
      </c>
      <c r="C651">
        <v>248.15447027795017</v>
      </c>
      <c r="D651">
        <v>234.39108695602044</v>
      </c>
      <c r="E651">
        <v>188.99388629070017</v>
      </c>
      <c r="F651">
        <v>167.7071173209697</v>
      </c>
      <c r="G651">
        <v>206.00143721385393</v>
      </c>
      <c r="H651">
        <v>197.17781520303106</v>
      </c>
      <c r="I651" s="3">
        <f>SUMPRODUCT(C651:H651/SUM(C651:H651),對照表!$D$4:$I$4)</f>
        <v>0.45103015567509874</v>
      </c>
      <c r="J651">
        <f>SUM(表格1_3[[#This Row],[step1]:[step3]])</f>
        <v>671.53944352467079</v>
      </c>
      <c r="K651">
        <f>SUM(表格1_3[[#This Row],[step4]:[step6]])</f>
        <v>570.88636973785469</v>
      </c>
    </row>
    <row r="652" spans="1:11" x14ac:dyDescent="0.4">
      <c r="A652">
        <v>28</v>
      </c>
      <c r="B652">
        <v>24</v>
      </c>
      <c r="C652">
        <v>209.59607859840617</v>
      </c>
      <c r="D652">
        <v>198.58589490031591</v>
      </c>
      <c r="E652">
        <v>173.46776581252925</v>
      </c>
      <c r="F652">
        <v>186.75170900241937</v>
      </c>
      <c r="G652">
        <v>188.55510057182983</v>
      </c>
      <c r="H652">
        <v>194.97285898542032</v>
      </c>
      <c r="I652" s="3">
        <f>SUMPRODUCT(C652:H652/SUM(C652:H652),對照表!$D$4:$I$4)</f>
        <v>0.42707244607964617</v>
      </c>
      <c r="J652">
        <f>SUM(表格1_3[[#This Row],[step1]:[step3]])</f>
        <v>581.64973931125132</v>
      </c>
      <c r="K652">
        <f>SUM(表格1_3[[#This Row],[step4]:[step6]])</f>
        <v>570.27966855966952</v>
      </c>
    </row>
    <row r="653" spans="1:11" x14ac:dyDescent="0.4">
      <c r="A653">
        <v>28</v>
      </c>
      <c r="B653">
        <v>24</v>
      </c>
      <c r="C653">
        <v>209.44357907428639</v>
      </c>
      <c r="D653">
        <v>209.78707248577848</v>
      </c>
      <c r="E653">
        <v>194.25253918161616</v>
      </c>
      <c r="F653">
        <v>220.47395355475601</v>
      </c>
      <c r="G653">
        <v>180.3062564751599</v>
      </c>
      <c r="H653">
        <v>201.17338458949234</v>
      </c>
      <c r="I653" s="3">
        <f>SUMPRODUCT(C653:H653/SUM(C653:H653),對照表!$D$4:$I$4)</f>
        <v>0.42703055203641971</v>
      </c>
      <c r="J653">
        <f>SUM(表格1_3[[#This Row],[step1]:[step3]])</f>
        <v>613.48319074168103</v>
      </c>
      <c r="K653">
        <f>SUM(表格1_3[[#This Row],[step4]:[step6]])</f>
        <v>601.95359461940825</v>
      </c>
    </row>
    <row r="654" spans="1:11" x14ac:dyDescent="0.4">
      <c r="A654">
        <v>28</v>
      </c>
      <c r="B654">
        <v>24</v>
      </c>
      <c r="C654">
        <v>219.61439011211041</v>
      </c>
      <c r="D654">
        <v>186.79172676929738</v>
      </c>
      <c r="E654">
        <v>216.054536899901</v>
      </c>
      <c r="F654">
        <v>212.8094143292401</v>
      </c>
      <c r="G654">
        <v>239.61686161346734</v>
      </c>
      <c r="H654">
        <v>187.10782165289856</v>
      </c>
      <c r="I654" s="3">
        <f>SUMPRODUCT(C654:H654/SUM(C654:H654),對照表!$D$4:$I$4)</f>
        <v>0.41278920269119063</v>
      </c>
      <c r="J654">
        <f>SUM(表格1_3[[#This Row],[step1]:[step3]])</f>
        <v>622.46065378130879</v>
      </c>
      <c r="K654">
        <f>SUM(表格1_3[[#This Row],[step4]:[step6]])</f>
        <v>639.534097595606</v>
      </c>
    </row>
    <row r="655" spans="1:11" x14ac:dyDescent="0.4">
      <c r="A655">
        <v>28</v>
      </c>
      <c r="B655">
        <v>24</v>
      </c>
      <c r="C655">
        <v>179.51831574027892</v>
      </c>
      <c r="D655">
        <v>202.91956894216128</v>
      </c>
      <c r="E655">
        <v>207.16122485755477</v>
      </c>
      <c r="F655">
        <v>192.08312146947719</v>
      </c>
      <c r="G655">
        <v>191.88253241300117</v>
      </c>
      <c r="H655">
        <v>204.93719198857434</v>
      </c>
      <c r="I655" s="3">
        <f>SUMPRODUCT(C655:H655/SUM(C655:H655),對照表!$D$4:$I$4)</f>
        <v>0.41010486492954007</v>
      </c>
      <c r="J655">
        <f>SUM(表格1_3[[#This Row],[step1]:[step3]])</f>
        <v>589.59910953999497</v>
      </c>
      <c r="K655">
        <f>SUM(表格1_3[[#This Row],[step4]:[step6]])</f>
        <v>588.9028458710527</v>
      </c>
    </row>
    <row r="656" spans="1:11" x14ac:dyDescent="0.4">
      <c r="A656">
        <v>28</v>
      </c>
      <c r="B656">
        <v>24</v>
      </c>
      <c r="C656">
        <v>219.26109689520672</v>
      </c>
      <c r="D656">
        <v>196.59705736121396</v>
      </c>
      <c r="E656">
        <v>189.8439227763447</v>
      </c>
      <c r="F656">
        <v>195.01706042792648</v>
      </c>
      <c r="G656">
        <v>186.70787135779392</v>
      </c>
      <c r="H656">
        <v>228.31802703440189</v>
      </c>
      <c r="I656" s="3">
        <f>SUMPRODUCT(C656:H656/SUM(C656:H656),對照表!$D$4:$I$4)</f>
        <v>0.41981262629891652</v>
      </c>
      <c r="J656">
        <f>SUM(表格1_3[[#This Row],[step1]:[step3]])</f>
        <v>605.70207703276537</v>
      </c>
      <c r="K656">
        <f>SUM(表格1_3[[#This Row],[step4]:[step6]])</f>
        <v>610.04295882012229</v>
      </c>
    </row>
    <row r="657" spans="1:11" x14ac:dyDescent="0.4">
      <c r="A657">
        <v>28</v>
      </c>
      <c r="B657">
        <v>24</v>
      </c>
      <c r="C657">
        <v>218.83008735603653</v>
      </c>
      <c r="D657">
        <v>178.49376995873172</v>
      </c>
      <c r="E657">
        <v>190.90732671902515</v>
      </c>
      <c r="F657">
        <v>186.19982761738356</v>
      </c>
      <c r="G657">
        <v>157.75597199099138</v>
      </c>
      <c r="H657">
        <v>214.10853656125255</v>
      </c>
      <c r="I657" s="3">
        <f>SUMPRODUCT(C657:H657/SUM(C657:H657),對照表!$D$4:$I$4)</f>
        <v>0.4315676249010848</v>
      </c>
      <c r="J657">
        <f>SUM(表格1_3[[#This Row],[step1]:[step3]])</f>
        <v>588.2311840337934</v>
      </c>
      <c r="K657">
        <f>SUM(表格1_3[[#This Row],[step4]:[step6]])</f>
        <v>558.0643361696275</v>
      </c>
    </row>
    <row r="658" spans="1:11" x14ac:dyDescent="0.4">
      <c r="A658">
        <v>28</v>
      </c>
      <c r="B658">
        <v>24</v>
      </c>
      <c r="C658">
        <v>223.13158802280668</v>
      </c>
      <c r="D658">
        <v>196.60637968190713</v>
      </c>
      <c r="E658">
        <v>212.52892616321333</v>
      </c>
      <c r="F658">
        <v>192.2549250186421</v>
      </c>
      <c r="G658">
        <v>178.79140209988691</v>
      </c>
      <c r="H658">
        <v>212.74188434763346</v>
      </c>
      <c r="I658" s="3">
        <f>SUMPRODUCT(C658:H658/SUM(C658:H658),對照表!$D$4:$I$4)</f>
        <v>0.43165360255306295</v>
      </c>
      <c r="J658">
        <f>SUM(表格1_3[[#This Row],[step1]:[step3]])</f>
        <v>632.26689386792714</v>
      </c>
      <c r="K658">
        <f>SUM(表格1_3[[#This Row],[step4]:[step6]])</f>
        <v>583.78821146616247</v>
      </c>
    </row>
    <row r="659" spans="1:11" x14ac:dyDescent="0.4">
      <c r="A659">
        <v>28</v>
      </c>
      <c r="B659">
        <v>24</v>
      </c>
      <c r="C659">
        <v>218.8181729754433</v>
      </c>
      <c r="D659">
        <v>163.70752342045307</v>
      </c>
      <c r="E659">
        <v>186.07727320631966</v>
      </c>
      <c r="F659">
        <v>220.99241100950167</v>
      </c>
      <c r="G659">
        <v>205.94545781495981</v>
      </c>
      <c r="H659">
        <v>179.28430275351275</v>
      </c>
      <c r="I659" s="3">
        <f>SUMPRODUCT(C659:H659/SUM(C659:H659),對照表!$D$4:$I$4)</f>
        <v>0.41698593069279705</v>
      </c>
      <c r="J659">
        <f>SUM(表格1_3[[#This Row],[step1]:[step3]])</f>
        <v>568.60296960221604</v>
      </c>
      <c r="K659">
        <f>SUM(表格1_3[[#This Row],[step4]:[step6]])</f>
        <v>606.22217157797422</v>
      </c>
    </row>
    <row r="660" spans="1:11" x14ac:dyDescent="0.4">
      <c r="A660">
        <v>28</v>
      </c>
      <c r="B660">
        <v>24</v>
      </c>
      <c r="C660">
        <v>214.19107320543844</v>
      </c>
      <c r="D660">
        <v>212.93362856813474</v>
      </c>
      <c r="E660">
        <v>201.43404577102046</v>
      </c>
      <c r="F660">
        <v>244.18361641000956</v>
      </c>
      <c r="G660">
        <v>207.26081452739891</v>
      </c>
      <c r="H660">
        <v>206.11516952631064</v>
      </c>
      <c r="I660" s="3">
        <f>SUMPRODUCT(C660:H660/SUM(C660:H660),對照表!$D$4:$I$4)</f>
        <v>0.41648905985134888</v>
      </c>
      <c r="J660">
        <f>SUM(表格1_3[[#This Row],[step1]:[step3]])</f>
        <v>628.55874754459364</v>
      </c>
      <c r="K660">
        <f>SUM(表格1_3[[#This Row],[step4]:[step6]])</f>
        <v>657.55960046371911</v>
      </c>
    </row>
    <row r="661" spans="1:11" x14ac:dyDescent="0.4">
      <c r="A661">
        <v>28</v>
      </c>
      <c r="B661">
        <v>24</v>
      </c>
      <c r="C661">
        <v>187.11537045892328</v>
      </c>
      <c r="D661">
        <v>224.89614416845143</v>
      </c>
      <c r="E661">
        <v>147.25803844630718</v>
      </c>
      <c r="F661">
        <v>177.29028109461069</v>
      </c>
      <c r="G661">
        <v>195.57701357844053</v>
      </c>
      <c r="H661">
        <v>157.22901076078415</v>
      </c>
      <c r="I661" s="3">
        <f>SUMPRODUCT(C661:H661/SUM(C661:H661),對照表!$D$4:$I$4)</f>
        <v>0.43487600091590267</v>
      </c>
      <c r="J661">
        <f>SUM(表格1_3[[#This Row],[step1]:[step3]])</f>
        <v>559.26955307368189</v>
      </c>
      <c r="K661">
        <f>SUM(表格1_3[[#This Row],[step4]:[step6]])</f>
        <v>530.09630543383537</v>
      </c>
    </row>
    <row r="662" spans="1:11" x14ac:dyDescent="0.4">
      <c r="A662">
        <v>28</v>
      </c>
      <c r="B662">
        <v>24</v>
      </c>
      <c r="C662">
        <v>168.57750375056639</v>
      </c>
      <c r="D662">
        <v>183.238558343146</v>
      </c>
      <c r="E662">
        <v>242.95361577533185</v>
      </c>
      <c r="F662">
        <v>197.37701728008687</v>
      </c>
      <c r="G662">
        <v>214.87037479819264</v>
      </c>
      <c r="H662">
        <v>210.20657691697124</v>
      </c>
      <c r="I662" s="3">
        <f>SUMPRODUCT(C662:H662/SUM(C662:H662),對照表!$D$4:$I$4)</f>
        <v>0.39173366861872488</v>
      </c>
      <c r="J662">
        <f>SUM(表格1_3[[#This Row],[step1]:[step3]])</f>
        <v>594.76967786904424</v>
      </c>
      <c r="K662">
        <f>SUM(表格1_3[[#This Row],[step4]:[step6]])</f>
        <v>622.45396899525076</v>
      </c>
    </row>
    <row r="663" spans="1:11" x14ac:dyDescent="0.4">
      <c r="A663">
        <v>28</v>
      </c>
      <c r="B663">
        <v>24</v>
      </c>
      <c r="C663">
        <v>206.38347046333365</v>
      </c>
      <c r="D663">
        <v>171.68611116649117</v>
      </c>
      <c r="E663">
        <v>197.30139279563446</v>
      </c>
      <c r="F663">
        <v>188.59652805549558</v>
      </c>
      <c r="G663">
        <v>170.80012690275908</v>
      </c>
      <c r="H663">
        <v>228.67263901862316</v>
      </c>
      <c r="I663" s="3">
        <f>SUMPRODUCT(C663:H663/SUM(C663:H663),對照表!$D$4:$I$4)</f>
        <v>0.41338424955012243</v>
      </c>
      <c r="J663">
        <f>SUM(表格1_3[[#This Row],[step1]:[step3]])</f>
        <v>575.37097442545928</v>
      </c>
      <c r="K663">
        <f>SUM(表格1_3[[#This Row],[step4]:[step6]])</f>
        <v>588.06929397687782</v>
      </c>
    </row>
    <row r="664" spans="1:11" x14ac:dyDescent="0.4">
      <c r="A664">
        <v>28</v>
      </c>
      <c r="B664">
        <v>24</v>
      </c>
      <c r="C664">
        <v>221.56634764105547</v>
      </c>
      <c r="D664">
        <v>208.50109245220665</v>
      </c>
      <c r="E664">
        <v>208.21225967229111</v>
      </c>
      <c r="F664">
        <v>184.19129951798823</v>
      </c>
      <c r="G664">
        <v>176.79956322826911</v>
      </c>
      <c r="H664">
        <v>204.86782028019661</v>
      </c>
      <c r="I664" s="3">
        <f>SUMPRODUCT(C664:H664/SUM(C664:H664),對照表!$D$4:$I$4)</f>
        <v>0.43856763412139477</v>
      </c>
      <c r="J664">
        <f>SUM(表格1_3[[#This Row],[step1]:[step3]])</f>
        <v>638.27969976555323</v>
      </c>
      <c r="K664">
        <f>SUM(表格1_3[[#This Row],[step4]:[step6]])</f>
        <v>565.85868302645395</v>
      </c>
    </row>
    <row r="665" spans="1:11" x14ac:dyDescent="0.4">
      <c r="A665">
        <v>28</v>
      </c>
      <c r="B665">
        <v>24</v>
      </c>
      <c r="C665">
        <v>190.5222011875594</v>
      </c>
      <c r="D665">
        <v>159.88109731115401</v>
      </c>
      <c r="E665">
        <v>228.39333319570869</v>
      </c>
      <c r="F665">
        <v>217.88580448192079</v>
      </c>
      <c r="G665">
        <v>236.65554686449468</v>
      </c>
      <c r="H665">
        <v>211.3099986265297</v>
      </c>
      <c r="I665" s="3">
        <f>SUMPRODUCT(C665:H665/SUM(C665:H665),對照表!$D$4:$I$4)</f>
        <v>0.38492903129721978</v>
      </c>
      <c r="J665">
        <f>SUM(表格1_3[[#This Row],[step1]:[step3]])</f>
        <v>578.7966316944221</v>
      </c>
      <c r="K665">
        <f>SUM(表格1_3[[#This Row],[step4]:[step6]])</f>
        <v>665.85134997294517</v>
      </c>
    </row>
    <row r="666" spans="1:11" x14ac:dyDescent="0.4">
      <c r="A666">
        <v>28</v>
      </c>
      <c r="B666">
        <v>24</v>
      </c>
      <c r="C666">
        <v>188.73486219963524</v>
      </c>
      <c r="D666">
        <v>191.85592969297431</v>
      </c>
      <c r="E666">
        <v>210.64122443494853</v>
      </c>
      <c r="F666">
        <v>148.49058566614985</v>
      </c>
      <c r="G666">
        <v>202.5782355805859</v>
      </c>
      <c r="H666">
        <v>185.32457539113238</v>
      </c>
      <c r="I666" s="3">
        <f>SUMPRODUCT(C666:H666/SUM(C666:H666),對照表!$D$4:$I$4)</f>
        <v>0.42130131393016385</v>
      </c>
      <c r="J666">
        <f>SUM(表格1_3[[#This Row],[step1]:[step3]])</f>
        <v>591.23201632755809</v>
      </c>
      <c r="K666">
        <f>SUM(表格1_3[[#This Row],[step4]:[step6]])</f>
        <v>536.39339663786814</v>
      </c>
    </row>
    <row r="667" spans="1:11" x14ac:dyDescent="0.4">
      <c r="A667">
        <v>28</v>
      </c>
      <c r="B667">
        <v>24</v>
      </c>
      <c r="C667">
        <v>210.26587597152684</v>
      </c>
      <c r="D667">
        <v>225.52255864429753</v>
      </c>
      <c r="E667">
        <v>208.36398612591438</v>
      </c>
      <c r="F667">
        <v>187.89826349820942</v>
      </c>
      <c r="G667">
        <v>182.92787495302036</v>
      </c>
      <c r="H667">
        <v>189.1626202952466</v>
      </c>
      <c r="I667" s="3">
        <f>SUMPRODUCT(C667:H667/SUM(C667:H667),對照表!$D$4:$I$4)</f>
        <v>0.44061640190543133</v>
      </c>
      <c r="J667">
        <f>SUM(表格1_3[[#This Row],[step1]:[step3]])</f>
        <v>644.15242074173875</v>
      </c>
      <c r="K667">
        <f>SUM(表格1_3[[#This Row],[step4]:[step6]])</f>
        <v>559.98875874647638</v>
      </c>
    </row>
    <row r="668" spans="1:11" x14ac:dyDescent="0.4">
      <c r="A668">
        <v>28</v>
      </c>
      <c r="B668">
        <v>24</v>
      </c>
      <c r="C668">
        <v>199.23099949228344</v>
      </c>
      <c r="D668">
        <v>209.98240921035176</v>
      </c>
      <c r="E668">
        <v>202.90410753223114</v>
      </c>
      <c r="F668">
        <v>201.73331500263885</v>
      </c>
      <c r="G668">
        <v>187.76756910956465</v>
      </c>
      <c r="H668">
        <v>193.67287273344118</v>
      </c>
      <c r="I668" s="3">
        <f>SUMPRODUCT(C668:H668/SUM(C668:H668),對照表!$D$4:$I$4)</f>
        <v>0.42550564901728738</v>
      </c>
      <c r="J668">
        <f>SUM(表格1_3[[#This Row],[step1]:[step3]])</f>
        <v>612.11751623486634</v>
      </c>
      <c r="K668">
        <f>SUM(表格1_3[[#This Row],[step4]:[step6]])</f>
        <v>583.17375684564468</v>
      </c>
    </row>
    <row r="669" spans="1:11" x14ac:dyDescent="0.4">
      <c r="A669">
        <v>28</v>
      </c>
      <c r="B669">
        <v>24</v>
      </c>
      <c r="C669">
        <v>209.58407326834276</v>
      </c>
      <c r="D669">
        <v>210.12822394841351</v>
      </c>
      <c r="E669">
        <v>230.71190803893842</v>
      </c>
      <c r="F669">
        <v>208.265556061815</v>
      </c>
      <c r="G669">
        <v>217.57080099196173</v>
      </c>
      <c r="H669">
        <v>221.96184141212143</v>
      </c>
      <c r="I669" s="3">
        <f>SUMPRODUCT(C669:H669/SUM(C669:H669),對照表!$D$4:$I$4)</f>
        <v>0.41179583924298291</v>
      </c>
      <c r="J669">
        <f>SUM(表格1_3[[#This Row],[step1]:[step3]])</f>
        <v>650.42420525569469</v>
      </c>
      <c r="K669">
        <f>SUM(表格1_3[[#This Row],[step4]:[step6]])</f>
        <v>647.79819846589817</v>
      </c>
    </row>
    <row r="670" spans="1:11" x14ac:dyDescent="0.4">
      <c r="A670">
        <v>28</v>
      </c>
      <c r="B670">
        <v>24</v>
      </c>
      <c r="C670">
        <v>190.819014783483</v>
      </c>
      <c r="D670">
        <v>182.66202965169214</v>
      </c>
      <c r="E670">
        <v>156.04157447814941</v>
      </c>
      <c r="F670">
        <v>185.80499322997639</v>
      </c>
      <c r="G670">
        <v>168.96576703875326</v>
      </c>
      <c r="H670">
        <v>229.09373506554402</v>
      </c>
      <c r="I670" s="3">
        <f>SUMPRODUCT(C670:H670/SUM(C670:H670),對照表!$D$4:$I$4)</f>
        <v>0.40622669939418743</v>
      </c>
      <c r="J670">
        <f>SUM(表格1_3[[#This Row],[step1]:[step3]])</f>
        <v>529.52261891332455</v>
      </c>
      <c r="K670">
        <f>SUM(表格1_3[[#This Row],[step4]:[step6]])</f>
        <v>583.86449533427367</v>
      </c>
    </row>
    <row r="671" spans="1:11" x14ac:dyDescent="0.4">
      <c r="A671">
        <v>28</v>
      </c>
      <c r="B671">
        <v>24</v>
      </c>
      <c r="C671">
        <v>193.59399680542992</v>
      </c>
      <c r="D671">
        <v>187.66595581400907</v>
      </c>
      <c r="E671">
        <v>185.9894160181284</v>
      </c>
      <c r="F671">
        <v>214.12031451764051</v>
      </c>
      <c r="G671">
        <v>181.40924617473502</v>
      </c>
      <c r="H671">
        <v>208.63356035551988</v>
      </c>
      <c r="I671" s="3">
        <f>SUMPRODUCT(C671:H671/SUM(C671:H671),對照表!$D$4:$I$4)</f>
        <v>0.41050292235959468</v>
      </c>
      <c r="J671">
        <f>SUM(表格1_3[[#This Row],[step1]:[step3]])</f>
        <v>567.24936863756739</v>
      </c>
      <c r="K671">
        <f>SUM(表格1_3[[#This Row],[step4]:[step6]])</f>
        <v>604.1631210478954</v>
      </c>
    </row>
    <row r="672" spans="1:11" x14ac:dyDescent="0.4">
      <c r="A672">
        <v>28</v>
      </c>
      <c r="B672">
        <v>24</v>
      </c>
      <c r="C672">
        <v>200.98339114629198</v>
      </c>
      <c r="D672">
        <v>221.11219146172516</v>
      </c>
      <c r="E672">
        <v>170.76452018518467</v>
      </c>
      <c r="F672">
        <v>202.7202304409002</v>
      </c>
      <c r="G672">
        <v>217.03251655271742</v>
      </c>
      <c r="H672">
        <v>181.20088093855884</v>
      </c>
      <c r="I672" s="3">
        <f>SUMPRODUCT(C672:H672/SUM(C672:H672),對照表!$D$4:$I$4)</f>
        <v>0.42123812074086819</v>
      </c>
      <c r="J672">
        <f>SUM(表格1_3[[#This Row],[step1]:[step3]])</f>
        <v>592.8601027932018</v>
      </c>
      <c r="K672">
        <f>SUM(表格1_3[[#This Row],[step4]:[step6]])</f>
        <v>600.95362793217646</v>
      </c>
    </row>
    <row r="673" spans="1:11" x14ac:dyDescent="0.4">
      <c r="A673">
        <v>28</v>
      </c>
      <c r="B673">
        <v>24</v>
      </c>
      <c r="C673">
        <v>205.19312379765324</v>
      </c>
      <c r="D673">
        <v>200.7858488970669</v>
      </c>
      <c r="E673">
        <v>183.58598531922325</v>
      </c>
      <c r="F673">
        <v>187.06448423035908</v>
      </c>
      <c r="G673">
        <v>245.14658940024674</v>
      </c>
      <c r="H673">
        <v>221.48717612726614</v>
      </c>
      <c r="I673" s="3">
        <f>SUMPRODUCT(C673:H673/SUM(C673:H673),對照表!$D$4:$I$4)</f>
        <v>0.39761622566923477</v>
      </c>
      <c r="J673">
        <f>SUM(表格1_3[[#This Row],[step1]:[step3]])</f>
        <v>589.5649580139434</v>
      </c>
      <c r="K673">
        <f>SUM(表格1_3[[#This Row],[step4]:[step6]])</f>
        <v>653.69824975787196</v>
      </c>
    </row>
    <row r="674" spans="1:11" x14ac:dyDescent="0.4">
      <c r="A674">
        <v>28</v>
      </c>
      <c r="B674">
        <v>24</v>
      </c>
      <c r="C674">
        <v>195.25973635172704</v>
      </c>
      <c r="D674">
        <v>215.70438143971842</v>
      </c>
      <c r="E674">
        <v>204.60661340184743</v>
      </c>
      <c r="F674">
        <v>220.37086233031005</v>
      </c>
      <c r="G674">
        <v>169.80977812199853</v>
      </c>
      <c r="H674">
        <v>227.41744538070634</v>
      </c>
      <c r="I674" s="3">
        <f>SUMPRODUCT(C674:H674/SUM(C674:H674),對照表!$D$4:$I$4)</f>
        <v>0.41716433112178053</v>
      </c>
      <c r="J674">
        <f>SUM(表格1_3[[#This Row],[step1]:[step3]])</f>
        <v>615.57073119329289</v>
      </c>
      <c r="K674">
        <f>SUM(表格1_3[[#This Row],[step4]:[step6]])</f>
        <v>617.59808583301492</v>
      </c>
    </row>
    <row r="675" spans="1:11" x14ac:dyDescent="0.4">
      <c r="A675">
        <v>28</v>
      </c>
      <c r="B675">
        <v>24</v>
      </c>
      <c r="C675">
        <v>235.02555045997724</v>
      </c>
      <c r="D675">
        <v>182.43142727005761</v>
      </c>
      <c r="E675">
        <v>198.57363945920952</v>
      </c>
      <c r="F675">
        <v>152.78994902037084</v>
      </c>
      <c r="G675">
        <v>221.52260094590019</v>
      </c>
      <c r="H675">
        <v>204.49826984549873</v>
      </c>
      <c r="I675" s="3">
        <f>SUMPRODUCT(C675:H675/SUM(C675:H675),對照表!$D$4:$I$4)</f>
        <v>0.42627700389736789</v>
      </c>
      <c r="J675">
        <f>SUM(表格1_3[[#This Row],[step1]:[step3]])</f>
        <v>616.03061718924437</v>
      </c>
      <c r="K675">
        <f>SUM(表格1_3[[#This Row],[step4]:[step6]])</f>
        <v>578.81081981176976</v>
      </c>
    </row>
    <row r="676" spans="1:11" x14ac:dyDescent="0.4">
      <c r="A676">
        <v>28</v>
      </c>
      <c r="B676">
        <v>24</v>
      </c>
      <c r="C676">
        <v>168.53011907660402</v>
      </c>
      <c r="D676">
        <v>209.51717993302736</v>
      </c>
      <c r="E676">
        <v>182.4943643034203</v>
      </c>
      <c r="F676">
        <v>204.24756763095502</v>
      </c>
      <c r="G676">
        <v>234.07340045669116</v>
      </c>
      <c r="H676">
        <v>215.34458533569705</v>
      </c>
      <c r="I676" s="3">
        <f>SUMPRODUCT(C676:H676/SUM(C676:H676),對照表!$D$4:$I$4)</f>
        <v>0.38541780318492502</v>
      </c>
      <c r="J676">
        <f>SUM(表格1_3[[#This Row],[step1]:[step3]])</f>
        <v>560.54166331305169</v>
      </c>
      <c r="K676">
        <f>SUM(表格1_3[[#This Row],[step4]:[step6]])</f>
        <v>653.66555342334323</v>
      </c>
    </row>
    <row r="677" spans="1:11" x14ac:dyDescent="0.4">
      <c r="A677">
        <v>28</v>
      </c>
      <c r="B677">
        <v>24</v>
      </c>
      <c r="C677">
        <v>184.35800989682321</v>
      </c>
      <c r="D677">
        <v>201.01097157312324</v>
      </c>
      <c r="E677">
        <v>185.65499481628649</v>
      </c>
      <c r="F677">
        <v>187.40959199494682</v>
      </c>
      <c r="G677">
        <v>244.18361641000956</v>
      </c>
      <c r="H677">
        <v>224.72770574968308</v>
      </c>
      <c r="I677" s="3">
        <f>SUMPRODUCT(C677:H677/SUM(C677:H677),對照表!$D$4:$I$4)</f>
        <v>0.38684817746134498</v>
      </c>
      <c r="J677">
        <f>SUM(表格1_3[[#This Row],[step1]:[step3]])</f>
        <v>571.02397628623294</v>
      </c>
      <c r="K677">
        <f>SUM(表格1_3[[#This Row],[step4]:[step6]])</f>
        <v>656.32091415463947</v>
      </c>
    </row>
    <row r="678" spans="1:11" x14ac:dyDescent="0.4">
      <c r="A678">
        <v>28</v>
      </c>
      <c r="B678">
        <v>24</v>
      </c>
      <c r="C678">
        <v>261.24319043010473</v>
      </c>
      <c r="D678">
        <v>204.9529717216501</v>
      </c>
      <c r="E678">
        <v>193.39074747695122</v>
      </c>
      <c r="F678">
        <v>221.19786586263217</v>
      </c>
      <c r="G678">
        <v>234.53296812949702</v>
      </c>
      <c r="H678">
        <v>204.050571078551</v>
      </c>
      <c r="I678" s="3">
        <f>SUMPRODUCT(C678:H678/SUM(C678:H678),對照表!$D$4:$I$4)</f>
        <v>0.42971530626355409</v>
      </c>
      <c r="J678">
        <f>SUM(表格1_3[[#This Row],[step1]:[step3]])</f>
        <v>659.58690962870605</v>
      </c>
      <c r="K678">
        <f>SUM(表格1_3[[#This Row],[step4]:[step6]])</f>
        <v>659.78140507068019</v>
      </c>
    </row>
    <row r="679" spans="1:11" x14ac:dyDescent="0.4">
      <c r="A679">
        <v>28</v>
      </c>
      <c r="B679">
        <v>24</v>
      </c>
      <c r="C679">
        <v>206.12958501733374</v>
      </c>
      <c r="D679">
        <v>182.27790456439834</v>
      </c>
      <c r="E679">
        <v>210.10216692520771</v>
      </c>
      <c r="F679">
        <v>185.92675183317624</v>
      </c>
      <c r="G679">
        <v>220.31183612416498</v>
      </c>
      <c r="H679">
        <v>198.71165528020356</v>
      </c>
      <c r="I679" s="3">
        <f>SUMPRODUCT(C679:H679/SUM(C679:H679),對照表!$D$4:$I$4)</f>
        <v>0.4107912402951639</v>
      </c>
      <c r="J679">
        <f>SUM(表格1_3[[#This Row],[step1]:[step3]])</f>
        <v>598.50965650693979</v>
      </c>
      <c r="K679">
        <f>SUM(表格1_3[[#This Row],[step4]:[step6]])</f>
        <v>604.95024323754478</v>
      </c>
    </row>
    <row r="680" spans="1:11" x14ac:dyDescent="0.4">
      <c r="A680">
        <v>28</v>
      </c>
      <c r="B680">
        <v>24</v>
      </c>
      <c r="C680">
        <v>183.96442606463097</v>
      </c>
      <c r="D680">
        <v>215.04240572103299</v>
      </c>
      <c r="E680">
        <v>190.7066694504465</v>
      </c>
      <c r="F680">
        <v>217.26898517517839</v>
      </c>
      <c r="G680">
        <v>240.24550435133278</v>
      </c>
      <c r="H680">
        <v>169.91455191164277</v>
      </c>
      <c r="I680" s="3">
        <f>SUMPRODUCT(C680:H680/SUM(C680:H680),對照表!$D$4:$I$4)</f>
        <v>0.4066218984401031</v>
      </c>
      <c r="J680">
        <f>SUM(表格1_3[[#This Row],[step1]:[step3]])</f>
        <v>589.71350123611046</v>
      </c>
      <c r="K680">
        <f>SUM(表格1_3[[#This Row],[step4]:[step6]])</f>
        <v>627.42904143815394</v>
      </c>
    </row>
    <row r="681" spans="1:11" x14ac:dyDescent="0.4">
      <c r="A681">
        <v>29</v>
      </c>
      <c r="B681">
        <v>24</v>
      </c>
      <c r="C681">
        <v>164.45949363987893</v>
      </c>
      <c r="D681">
        <v>214.64941306039691</v>
      </c>
      <c r="E681">
        <v>171.59411577740684</v>
      </c>
      <c r="F681">
        <v>220.04207999561913</v>
      </c>
      <c r="G681">
        <v>194.18075731227873</v>
      </c>
      <c r="H681">
        <v>130.8842234313488</v>
      </c>
      <c r="I681" s="3">
        <f>SUMPRODUCT(C681:H681/SUM(C681:H681),對照表!$D$4:$I$4)</f>
        <v>0.42548808271048183</v>
      </c>
      <c r="J681">
        <f>SUM(表格1_3[[#This Row],[step1]:[step3]])</f>
        <v>550.70302247768268</v>
      </c>
      <c r="K681">
        <f>SUM(表格1_3[[#This Row],[step4]:[step6]])</f>
        <v>545.10706073924666</v>
      </c>
    </row>
    <row r="682" spans="1:11" x14ac:dyDescent="0.4">
      <c r="A682">
        <v>29</v>
      </c>
      <c r="B682">
        <v>24</v>
      </c>
      <c r="C682">
        <v>208.15239218354691</v>
      </c>
      <c r="D682">
        <v>234.70395313343033</v>
      </c>
      <c r="E682">
        <v>194.55167198902927</v>
      </c>
      <c r="F682">
        <v>175.64259501814377</v>
      </c>
      <c r="G682">
        <v>190.13525666669011</v>
      </c>
      <c r="H682">
        <v>224.10242814221419</v>
      </c>
      <c r="I682" s="3">
        <f>SUMPRODUCT(C682:H682/SUM(C682:H682),對照表!$D$4:$I$4)</f>
        <v>0.42807125514838462</v>
      </c>
      <c r="J682">
        <f>SUM(表格1_3[[#This Row],[step1]:[step3]])</f>
        <v>637.40801730600651</v>
      </c>
      <c r="K682">
        <f>SUM(表格1_3[[#This Row],[step4]:[step6]])</f>
        <v>589.88027982704807</v>
      </c>
    </row>
    <row r="683" spans="1:11" x14ac:dyDescent="0.4">
      <c r="A683">
        <v>29</v>
      </c>
      <c r="B683">
        <v>24</v>
      </c>
      <c r="C683">
        <v>195.82910277240444</v>
      </c>
      <c r="D683">
        <v>185.15179413516307</v>
      </c>
      <c r="E683">
        <v>202.53967300523072</v>
      </c>
      <c r="F683">
        <v>225.0596713158302</v>
      </c>
      <c r="G683">
        <v>210.56901055562776</v>
      </c>
      <c r="H683">
        <v>235.44446371961385</v>
      </c>
      <c r="I683" s="3">
        <f>SUMPRODUCT(C683:H683/SUM(C683:H683),對照表!$D$4:$I$4)</f>
        <v>0.39234032230717908</v>
      </c>
      <c r="J683">
        <f>SUM(表格1_3[[#This Row],[step1]:[step3]])</f>
        <v>583.52056991279824</v>
      </c>
      <c r="K683">
        <f>SUM(表格1_3[[#This Row],[step4]:[step6]])</f>
        <v>671.07314559107181</v>
      </c>
    </row>
    <row r="684" spans="1:11" x14ac:dyDescent="0.4">
      <c r="A684">
        <v>29</v>
      </c>
      <c r="B684">
        <v>24</v>
      </c>
      <c r="C684">
        <v>165.97871358972043</v>
      </c>
      <c r="D684">
        <v>249.50925358571112</v>
      </c>
      <c r="E684">
        <v>209.94257334241411</v>
      </c>
      <c r="F684">
        <v>169.73792804055847</v>
      </c>
      <c r="G684">
        <v>213.58357621938922</v>
      </c>
      <c r="H684">
        <v>178.01014615106396</v>
      </c>
      <c r="I684" s="3">
        <f>SUMPRODUCT(C684:H684/SUM(C684:H684),對照表!$D$4:$I$4)</f>
        <v>0.42174955208895332</v>
      </c>
      <c r="J684">
        <f>SUM(表格1_3[[#This Row],[step1]:[step3]])</f>
        <v>625.43054051784566</v>
      </c>
      <c r="K684">
        <f>SUM(表格1_3[[#This Row],[step4]:[step6]])</f>
        <v>561.33165041101165</v>
      </c>
    </row>
    <row r="685" spans="1:11" x14ac:dyDescent="0.4">
      <c r="A685">
        <v>29</v>
      </c>
      <c r="B685">
        <v>24</v>
      </c>
      <c r="C685">
        <v>201.47392711369321</v>
      </c>
      <c r="D685">
        <v>204.01778379455209</v>
      </c>
      <c r="E685">
        <v>206.32874161965447</v>
      </c>
      <c r="F685">
        <v>212.87710347241955</v>
      </c>
      <c r="G685">
        <v>206.99833435646724</v>
      </c>
      <c r="H685">
        <v>212.39332050317898</v>
      </c>
      <c r="I685" s="3">
        <f>SUMPRODUCT(C685:H685/SUM(C685:H685),對照表!$D$4:$I$4)</f>
        <v>0.41063848731909219</v>
      </c>
      <c r="J685">
        <f>SUM(表格1_3[[#This Row],[step1]:[step3]])</f>
        <v>611.82045252789976</v>
      </c>
      <c r="K685">
        <f>SUM(表格1_3[[#This Row],[step4]:[step6]])</f>
        <v>632.26875833206577</v>
      </c>
    </row>
    <row r="686" spans="1:11" x14ac:dyDescent="0.4">
      <c r="A686">
        <v>29</v>
      </c>
      <c r="B686">
        <v>24</v>
      </c>
      <c r="C686">
        <v>163.13736119191162</v>
      </c>
      <c r="D686">
        <v>165.52123775472865</v>
      </c>
      <c r="E686">
        <v>214.53163349651732</v>
      </c>
      <c r="F686">
        <v>193.7885604595067</v>
      </c>
      <c r="G686">
        <v>203.26640474668238</v>
      </c>
      <c r="H686">
        <v>190.65551037347177</v>
      </c>
      <c r="I686" s="3">
        <f>SUMPRODUCT(C686:H686/SUM(C686:H686),對照表!$D$4:$I$4)</f>
        <v>0.39171542048601765</v>
      </c>
      <c r="J686">
        <f>SUM(表格1_3[[#This Row],[step1]:[step3]])</f>
        <v>543.19023244315758</v>
      </c>
      <c r="K686">
        <f>SUM(表格1_3[[#This Row],[step4]:[step6]])</f>
        <v>587.71047557966085</v>
      </c>
    </row>
    <row r="687" spans="1:11" x14ac:dyDescent="0.4">
      <c r="A687">
        <v>29</v>
      </c>
      <c r="B687">
        <v>24</v>
      </c>
      <c r="C687">
        <v>197.99467786942841</v>
      </c>
      <c r="D687">
        <v>187.35916051373351</v>
      </c>
      <c r="E687">
        <v>192.83877514244523</v>
      </c>
      <c r="F687">
        <v>200.8639290172141</v>
      </c>
      <c r="G687">
        <v>189.61525307095144</v>
      </c>
      <c r="H687">
        <v>225.05298652977217</v>
      </c>
      <c r="I687" s="3">
        <f>SUMPRODUCT(C687:H687/SUM(C687:H687),對照表!$D$4:$I$4)</f>
        <v>0.40641647500111605</v>
      </c>
      <c r="J687">
        <f>SUM(表格1_3[[#This Row],[step1]:[step3]])</f>
        <v>578.19261352560716</v>
      </c>
      <c r="K687">
        <f>SUM(表格1_3[[#This Row],[step4]:[step6]])</f>
        <v>615.53216861793771</v>
      </c>
    </row>
    <row r="688" spans="1:11" x14ac:dyDescent="0.4">
      <c r="A688">
        <v>29</v>
      </c>
      <c r="B688">
        <v>24</v>
      </c>
      <c r="C688">
        <v>206.7661858338397</v>
      </c>
      <c r="D688">
        <v>189.45031620678492</v>
      </c>
      <c r="E688">
        <v>222.90316842845641</v>
      </c>
      <c r="F688">
        <v>188.82976797176525</v>
      </c>
      <c r="G688">
        <v>201.95611846720567</v>
      </c>
      <c r="H688">
        <v>170.63478076597676</v>
      </c>
      <c r="I688" s="3">
        <f>SUMPRODUCT(C688:H688/SUM(C688:H688),對照表!$D$4:$I$4)</f>
        <v>0.42989886325784543</v>
      </c>
      <c r="J688">
        <f>SUM(表格1_3[[#This Row],[step1]:[step3]])</f>
        <v>619.11967046908103</v>
      </c>
      <c r="K688">
        <f>SUM(表格1_3[[#This Row],[step4]:[step6]])</f>
        <v>561.42066720494768</v>
      </c>
    </row>
    <row r="689" spans="1:11" x14ac:dyDescent="0.4">
      <c r="A689">
        <v>29</v>
      </c>
      <c r="B689">
        <v>24</v>
      </c>
      <c r="C689">
        <v>218.83008735603653</v>
      </c>
      <c r="D689">
        <v>194.40703959407983</v>
      </c>
      <c r="E689">
        <v>167.28292899206281</v>
      </c>
      <c r="F689">
        <v>248.69943950325251</v>
      </c>
      <c r="G689">
        <v>236.26064426498488</v>
      </c>
      <c r="H689">
        <v>196.99070940550882</v>
      </c>
      <c r="I689" s="3">
        <f>SUMPRODUCT(C689:H689/SUM(C689:H689),對照表!$D$4:$I$4)</f>
        <v>0.4043275072694919</v>
      </c>
      <c r="J689">
        <f>SUM(表格1_3[[#This Row],[step1]:[step3]])</f>
        <v>580.52005594217917</v>
      </c>
      <c r="K689">
        <f>SUM(表格1_3[[#This Row],[step4]:[step6]])</f>
        <v>681.95079317374621</v>
      </c>
    </row>
    <row r="690" spans="1:11" x14ac:dyDescent="0.4">
      <c r="A690">
        <v>29</v>
      </c>
      <c r="B690">
        <v>24</v>
      </c>
      <c r="C690">
        <v>242.24402800900862</v>
      </c>
      <c r="D690">
        <v>200.6955133358133</v>
      </c>
      <c r="E690">
        <v>214.02820544171846</v>
      </c>
      <c r="F690">
        <v>170.19613147131167</v>
      </c>
      <c r="G690">
        <v>219.45168150996324</v>
      </c>
      <c r="H690">
        <v>198.57823240745347</v>
      </c>
      <c r="I690" s="3">
        <f>SUMPRODUCT(C690:H690/SUM(C690:H690),對照表!$D$4:$I$4)</f>
        <v>0.43553766651224968</v>
      </c>
      <c r="J690">
        <f>SUM(表格1_3[[#This Row],[step1]:[step3]])</f>
        <v>656.96774678654037</v>
      </c>
      <c r="K690">
        <f>SUM(表格1_3[[#This Row],[step4]:[step6]])</f>
        <v>588.22604538872838</v>
      </c>
    </row>
    <row r="691" spans="1:11" x14ac:dyDescent="0.4">
      <c r="A691">
        <v>29</v>
      </c>
      <c r="B691">
        <v>24</v>
      </c>
      <c r="C691">
        <v>181.82242961775046</v>
      </c>
      <c r="D691">
        <v>194.6468960843049</v>
      </c>
      <c r="E691">
        <v>205.47531726624584</v>
      </c>
      <c r="F691">
        <v>187.84310264454689</v>
      </c>
      <c r="G691">
        <v>189.03481355227996</v>
      </c>
      <c r="H691">
        <v>229.07609086832963</v>
      </c>
      <c r="I691" s="3">
        <f>SUMPRODUCT(C691:H691/SUM(C691:H691),對照表!$D$4:$I$4)</f>
        <v>0.4019754008153722</v>
      </c>
      <c r="J691">
        <f>SUM(表格1_3[[#This Row],[step1]:[step3]])</f>
        <v>581.9446429683012</v>
      </c>
      <c r="K691">
        <f>SUM(表格1_3[[#This Row],[step4]:[step6]])</f>
        <v>605.95400706515647</v>
      </c>
    </row>
    <row r="692" spans="1:11" x14ac:dyDescent="0.4">
      <c r="A692">
        <v>29</v>
      </c>
      <c r="B692">
        <v>24</v>
      </c>
      <c r="C692">
        <v>186.18427525798324</v>
      </c>
      <c r="D692">
        <v>182.47189978428651</v>
      </c>
      <c r="E692">
        <v>197.32608557678759</v>
      </c>
      <c r="F692">
        <v>201.34662059281254</v>
      </c>
      <c r="G692">
        <v>221.05616658809595</v>
      </c>
      <c r="H692">
        <v>191.06989889696706</v>
      </c>
      <c r="I692" s="3">
        <f>SUMPRODUCT(C692:H692/SUM(C692:H692),對照表!$D$4:$I$4)</f>
        <v>0.40021698103411124</v>
      </c>
      <c r="J692">
        <f>SUM(表格1_3[[#This Row],[step1]:[step3]])</f>
        <v>565.98226061905734</v>
      </c>
      <c r="K692">
        <f>SUM(表格1_3[[#This Row],[step4]:[step6]])</f>
        <v>613.47268607787555</v>
      </c>
    </row>
    <row r="693" spans="1:11" x14ac:dyDescent="0.4">
      <c r="A693">
        <v>29</v>
      </c>
      <c r="B693">
        <v>24</v>
      </c>
      <c r="C693">
        <v>203.76985553884879</v>
      </c>
      <c r="D693">
        <v>185.17796484520659</v>
      </c>
      <c r="E693">
        <v>193.48278834077064</v>
      </c>
      <c r="F693">
        <v>185.8816408959683</v>
      </c>
      <c r="G693">
        <v>194.74039213964716</v>
      </c>
      <c r="H693">
        <v>183.09244801930618</v>
      </c>
      <c r="I693" s="3">
        <f>SUMPRODUCT(C693:H693/SUM(C693:H693),對照表!$D$4:$I$4)</f>
        <v>0.42391241553937897</v>
      </c>
      <c r="J693">
        <f>SUM(表格1_3[[#This Row],[step1]:[step3]])</f>
        <v>582.43060872482602</v>
      </c>
      <c r="K693">
        <f>SUM(表格1_3[[#This Row],[step4]:[step6]])</f>
        <v>563.71448105492163</v>
      </c>
    </row>
    <row r="694" spans="1:11" x14ac:dyDescent="0.4">
      <c r="A694">
        <v>29</v>
      </c>
      <c r="B694">
        <v>24</v>
      </c>
      <c r="C694">
        <v>218.82772266981192</v>
      </c>
      <c r="D694">
        <v>216.03134478500579</v>
      </c>
      <c r="E694">
        <v>153.10645317658782</v>
      </c>
      <c r="F694">
        <v>205.10613062942866</v>
      </c>
      <c r="G694">
        <v>220.19942257902585</v>
      </c>
      <c r="H694">
        <v>185.12357706204057</v>
      </c>
      <c r="I694" s="3">
        <f>SUMPRODUCT(C694:H694/SUM(C694:H694),對照表!$D$4:$I$4)</f>
        <v>0.4244686757583479</v>
      </c>
      <c r="J694">
        <f>SUM(表格1_3[[#This Row],[step1]:[step3]])</f>
        <v>587.96552063140552</v>
      </c>
      <c r="K694">
        <f>SUM(表格1_3[[#This Row],[step4]:[step6]])</f>
        <v>610.42913027049508</v>
      </c>
    </row>
    <row r="695" spans="1:11" x14ac:dyDescent="0.4">
      <c r="A695">
        <v>29</v>
      </c>
      <c r="B695">
        <v>24</v>
      </c>
      <c r="C695">
        <v>213.01291376876179</v>
      </c>
      <c r="D695">
        <v>208.72435066412436</v>
      </c>
      <c r="E695">
        <v>203.50853497366188</v>
      </c>
      <c r="F695">
        <v>171.41258063493297</v>
      </c>
      <c r="G695">
        <v>209.24733285501134</v>
      </c>
      <c r="H695">
        <v>213.65110620099586</v>
      </c>
      <c r="I695" s="3">
        <f>SUMPRODUCT(C695:H695/SUM(C695:H695),對照表!$D$4:$I$4)</f>
        <v>0.4215987163213249</v>
      </c>
      <c r="J695">
        <f>SUM(表格1_3[[#This Row],[step1]:[step3]])</f>
        <v>625.24579940654803</v>
      </c>
      <c r="K695">
        <f>SUM(表格1_3[[#This Row],[step4]:[step6]])</f>
        <v>594.31101969094016</v>
      </c>
    </row>
    <row r="696" spans="1:11" x14ac:dyDescent="0.4">
      <c r="A696">
        <v>29</v>
      </c>
      <c r="B696">
        <v>24</v>
      </c>
      <c r="C696">
        <v>207.94830157246906</v>
      </c>
      <c r="D696">
        <v>215.66691025800537</v>
      </c>
      <c r="E696">
        <v>214.24623405910097</v>
      </c>
      <c r="F696">
        <v>206.37378434475977</v>
      </c>
      <c r="G696">
        <v>197.82239683554508</v>
      </c>
      <c r="H696">
        <v>213.1550677906489</v>
      </c>
      <c r="I696" s="3">
        <f>SUMPRODUCT(C696:H696/SUM(C696:H696),對照表!$D$4:$I$4)</f>
        <v>0.42097650027386585</v>
      </c>
      <c r="J696">
        <f>SUM(表格1_3[[#This Row],[step1]:[step3]])</f>
        <v>637.86144588957541</v>
      </c>
      <c r="K696">
        <f>SUM(表格1_3[[#This Row],[step4]:[step6]])</f>
        <v>617.35124897095375</v>
      </c>
    </row>
    <row r="697" spans="1:11" x14ac:dyDescent="0.4">
      <c r="A697">
        <v>29</v>
      </c>
      <c r="B697">
        <v>24</v>
      </c>
      <c r="C697">
        <v>224.83984644641168</v>
      </c>
      <c r="D697">
        <v>219.01921677927021</v>
      </c>
      <c r="E697">
        <v>176.97855178557802</v>
      </c>
      <c r="F697">
        <v>209.42645783652551</v>
      </c>
      <c r="G697">
        <v>226.74769348232076</v>
      </c>
      <c r="H697">
        <v>192.21699908957817</v>
      </c>
      <c r="I697" s="3">
        <f>SUMPRODUCT(C697:H697/SUM(C697:H697),對照表!$D$4:$I$4)</f>
        <v>0.42422185916023591</v>
      </c>
      <c r="J697">
        <f>SUM(表格1_3[[#This Row],[step1]:[step3]])</f>
        <v>620.83761501125991</v>
      </c>
      <c r="K697">
        <f>SUM(表格1_3[[#This Row],[step4]:[step6]])</f>
        <v>628.39115040842444</v>
      </c>
    </row>
    <row r="698" spans="1:11" x14ac:dyDescent="0.4">
      <c r="A698">
        <v>29</v>
      </c>
      <c r="B698">
        <v>24</v>
      </c>
      <c r="C698">
        <v>211.22214143833844</v>
      </c>
      <c r="D698">
        <v>228.01698428811505</v>
      </c>
      <c r="E698">
        <v>222.79739419464022</v>
      </c>
      <c r="F698">
        <v>193.94092355942121</v>
      </c>
      <c r="G698">
        <v>242.32988430885598</v>
      </c>
      <c r="H698">
        <v>205.18837168783648</v>
      </c>
      <c r="I698" s="3">
        <f>SUMPRODUCT(C698:H698/SUM(C698:H698),對照表!$D$4:$I$4)</f>
        <v>0.41589612290936406</v>
      </c>
      <c r="J698">
        <f>SUM(表格1_3[[#This Row],[step1]:[step3]])</f>
        <v>662.03651992109371</v>
      </c>
      <c r="K698">
        <f>SUM(表格1_3[[#This Row],[step4]:[step6]])</f>
        <v>641.45917955611367</v>
      </c>
    </row>
    <row r="699" spans="1:11" x14ac:dyDescent="0.4">
      <c r="A699">
        <v>29</v>
      </c>
      <c r="B699">
        <v>24</v>
      </c>
      <c r="C699">
        <v>202.81447682937142</v>
      </c>
      <c r="D699">
        <v>199.82176177582005</v>
      </c>
      <c r="E699">
        <v>168.50365278078243</v>
      </c>
      <c r="F699">
        <v>193.15923560061492</v>
      </c>
      <c r="G699">
        <v>202.20686615648447</v>
      </c>
      <c r="H699">
        <v>235.45919753378257</v>
      </c>
      <c r="I699" s="3">
        <f>SUMPRODUCT(C699:H699/SUM(C699:H699),對照表!$D$4:$I$4)</f>
        <v>0.40369091984980104</v>
      </c>
      <c r="J699">
        <f>SUM(表格1_3[[#This Row],[step1]:[step3]])</f>
        <v>571.1398913859739</v>
      </c>
      <c r="K699">
        <f>SUM(表格1_3[[#This Row],[step4]:[step6]])</f>
        <v>630.82529929088196</v>
      </c>
    </row>
    <row r="700" spans="1:11" x14ac:dyDescent="0.4">
      <c r="A700">
        <v>29</v>
      </c>
      <c r="B700">
        <v>24</v>
      </c>
      <c r="C700">
        <v>203.5567154554883</v>
      </c>
      <c r="D700">
        <v>200.40470240492141</v>
      </c>
      <c r="E700">
        <v>220.86803760903422</v>
      </c>
      <c r="F700">
        <v>200.62509570852853</v>
      </c>
      <c r="G700">
        <v>198.82354586588917</v>
      </c>
      <c r="H700">
        <v>181.79005160636734</v>
      </c>
      <c r="I700" s="3">
        <f>SUMPRODUCT(C700:H700/SUM(C700:H700),對照表!$D$4:$I$4)</f>
        <v>0.42655179607103944</v>
      </c>
      <c r="J700">
        <f>SUM(表格1_3[[#This Row],[step1]:[step3]])</f>
        <v>624.82945546944393</v>
      </c>
      <c r="K700">
        <f>SUM(表格1_3[[#This Row],[step4]:[step6]])</f>
        <v>581.23869318078505</v>
      </c>
    </row>
    <row r="701" spans="1:11" x14ac:dyDescent="0.4">
      <c r="A701">
        <v>29</v>
      </c>
      <c r="B701">
        <v>24</v>
      </c>
      <c r="C701">
        <v>198.25438408151967</v>
      </c>
      <c r="D701">
        <v>192.39821590890642</v>
      </c>
      <c r="E701">
        <v>181.43753145996016</v>
      </c>
      <c r="F701">
        <v>207.48516413295874</v>
      </c>
      <c r="G701">
        <v>211.32075340137817</v>
      </c>
      <c r="H701">
        <v>208.38067535369191</v>
      </c>
      <c r="I701" s="3">
        <f>SUMPRODUCT(C701:H701/SUM(C701:H701),對照表!$D$4:$I$4)</f>
        <v>0.40452974107710638</v>
      </c>
      <c r="J701">
        <f>SUM(表格1_3[[#This Row],[step1]:[step3]])</f>
        <v>572.09013145038625</v>
      </c>
      <c r="K701">
        <f>SUM(表格1_3[[#This Row],[step4]:[step6]])</f>
        <v>627.18659288802883</v>
      </c>
    </row>
    <row r="702" spans="1:11" x14ac:dyDescent="0.4">
      <c r="A702">
        <v>29</v>
      </c>
      <c r="B702">
        <v>24</v>
      </c>
      <c r="C702">
        <v>175.83418007707223</v>
      </c>
      <c r="D702">
        <v>175.25583239621483</v>
      </c>
      <c r="E702">
        <v>223.44199856452178</v>
      </c>
      <c r="F702">
        <v>195.19991433771793</v>
      </c>
      <c r="G702">
        <v>199.66109953675186</v>
      </c>
      <c r="H702">
        <v>181.52911757642869</v>
      </c>
      <c r="I702" s="3">
        <f>SUMPRODUCT(C702:H702/SUM(C702:H702),對照表!$D$4:$I$4)</f>
        <v>0.40645410751189337</v>
      </c>
      <c r="J702">
        <f>SUM(表格1_3[[#This Row],[step1]:[step3]])</f>
        <v>574.53201103780884</v>
      </c>
      <c r="K702">
        <f>SUM(表格1_3[[#This Row],[step4]:[step6]])</f>
        <v>576.39013145089848</v>
      </c>
    </row>
    <row r="703" spans="1:11" x14ac:dyDescent="0.4">
      <c r="A703">
        <v>29</v>
      </c>
      <c r="B703">
        <v>24</v>
      </c>
      <c r="C703">
        <v>231.60785126965493</v>
      </c>
      <c r="D703">
        <v>210.14736881188583</v>
      </c>
      <c r="E703">
        <v>189.01525941619184</v>
      </c>
      <c r="F703">
        <v>198.90783328737598</v>
      </c>
      <c r="G703">
        <v>224.38632691337261</v>
      </c>
      <c r="H703">
        <v>201.10135260911193</v>
      </c>
      <c r="I703" s="3">
        <f>SUMPRODUCT(C703:H703/SUM(C703:H703),對照表!$D$4:$I$4)</f>
        <v>0.42500591091363826</v>
      </c>
      <c r="J703">
        <f>SUM(表格1_3[[#This Row],[step1]:[step3]])</f>
        <v>630.77047949773259</v>
      </c>
      <c r="K703">
        <f>SUM(表格1_3[[#This Row],[step4]:[step6]])</f>
        <v>624.39551280986052</v>
      </c>
    </row>
    <row r="704" spans="1:11" x14ac:dyDescent="0.4">
      <c r="A704">
        <v>29</v>
      </c>
      <c r="B704">
        <v>24</v>
      </c>
      <c r="C704">
        <v>183.00700099207461</v>
      </c>
      <c r="D704">
        <v>196.71031218895223</v>
      </c>
      <c r="E704">
        <v>197.77774064568803</v>
      </c>
      <c r="F704">
        <v>176.73648977070116</v>
      </c>
      <c r="G704">
        <v>208.07262949820142</v>
      </c>
      <c r="H704">
        <v>215.35072442493401</v>
      </c>
      <c r="I704" s="3">
        <f>SUMPRODUCT(C704:H704/SUM(C704:H704),對照表!$D$4:$I$4)</f>
        <v>0.40216597315262559</v>
      </c>
      <c r="J704">
        <f>SUM(表格1_3[[#This Row],[step1]:[step3]])</f>
        <v>577.49505382671487</v>
      </c>
      <c r="K704">
        <f>SUM(表格1_3[[#This Row],[step4]:[step6]])</f>
        <v>600.15984369383659</v>
      </c>
    </row>
    <row r="705" spans="1:11" x14ac:dyDescent="0.4">
      <c r="A705">
        <v>29</v>
      </c>
      <c r="B705">
        <v>24</v>
      </c>
      <c r="C705">
        <v>213.83127710141707</v>
      </c>
      <c r="D705">
        <v>213.29785845882725</v>
      </c>
      <c r="E705">
        <v>208.26889845484402</v>
      </c>
      <c r="F705">
        <v>216.43975338083692</v>
      </c>
      <c r="G705">
        <v>207.89204932516441</v>
      </c>
      <c r="H705">
        <v>178.38158378726803</v>
      </c>
      <c r="I705" s="3">
        <f>SUMPRODUCT(C705:H705/SUM(C705:H705),對照表!$D$4:$I$4)</f>
        <v>0.42972631518067583</v>
      </c>
      <c r="J705">
        <f>SUM(表格1_3[[#This Row],[step1]:[step3]])</f>
        <v>635.39803401508834</v>
      </c>
      <c r="K705">
        <f>SUM(表格1_3[[#This Row],[step4]:[step6]])</f>
        <v>602.71338649326935</v>
      </c>
    </row>
    <row r="706" spans="1:11" x14ac:dyDescent="0.4">
      <c r="A706">
        <v>29</v>
      </c>
      <c r="B706">
        <v>24</v>
      </c>
      <c r="C706">
        <v>197.4217644194141</v>
      </c>
      <c r="D706">
        <v>220.07241164392326</v>
      </c>
      <c r="E706">
        <v>191.10200405993965</v>
      </c>
      <c r="F706">
        <v>199.57694853947032</v>
      </c>
      <c r="G706">
        <v>215.14613359177019</v>
      </c>
      <c r="H706">
        <v>182.19846020219848</v>
      </c>
      <c r="I706" s="3">
        <f>SUMPRODUCT(C706:H706/SUM(C706:H706),對照表!$D$4:$I$4)</f>
        <v>0.42133043990602204</v>
      </c>
      <c r="J706">
        <f>SUM(表格1_3[[#This Row],[step1]:[step3]])</f>
        <v>608.59618012327701</v>
      </c>
      <c r="K706">
        <f>SUM(表格1_3[[#This Row],[step4]:[step6]])</f>
        <v>596.92154233343899</v>
      </c>
    </row>
    <row r="707" spans="1:11" x14ac:dyDescent="0.4">
      <c r="A707">
        <v>29</v>
      </c>
      <c r="B707">
        <v>24</v>
      </c>
      <c r="C707">
        <v>226.51013346621767</v>
      </c>
      <c r="D707">
        <v>179.38866727054119</v>
      </c>
      <c r="E707">
        <v>224.95935405022465</v>
      </c>
      <c r="F707">
        <v>208.51114236866124</v>
      </c>
      <c r="G707">
        <v>204.67575773654971</v>
      </c>
      <c r="H707">
        <v>223.67778506595641</v>
      </c>
      <c r="I707" s="3">
        <f>SUMPRODUCT(C707:H707/SUM(C707:H707),對照表!$D$4:$I$4)</f>
        <v>0.41464828112882612</v>
      </c>
      <c r="J707">
        <f>SUM(表格1_3[[#This Row],[step1]:[step3]])</f>
        <v>630.8581547869835</v>
      </c>
      <c r="K707">
        <f>SUM(表格1_3[[#This Row],[step4]:[step6]])</f>
        <v>636.86468517116737</v>
      </c>
    </row>
    <row r="708" spans="1:11" x14ac:dyDescent="0.4">
      <c r="A708">
        <v>29</v>
      </c>
      <c r="B708">
        <v>24</v>
      </c>
      <c r="C708">
        <v>228.03735696943477</v>
      </c>
      <c r="D708">
        <v>184.647229211987</v>
      </c>
      <c r="E708">
        <v>181.19847077759914</v>
      </c>
      <c r="F708">
        <v>230.20459189428948</v>
      </c>
      <c r="G708">
        <v>212.02465682581533</v>
      </c>
      <c r="H708">
        <v>220.40942490566522</v>
      </c>
      <c r="I708" s="3">
        <f>SUMPRODUCT(C708:H708/SUM(C708:H708),對照表!$D$4:$I$4)</f>
        <v>0.40960148138565478</v>
      </c>
      <c r="J708">
        <f>SUM(表格1_3[[#This Row],[step1]:[step3]])</f>
        <v>593.88305695902091</v>
      </c>
      <c r="K708">
        <f>SUM(表格1_3[[#This Row],[step4]:[step6]])</f>
        <v>662.63867362577002</v>
      </c>
    </row>
    <row r="709" spans="1:11" x14ac:dyDescent="0.4">
      <c r="A709">
        <v>29</v>
      </c>
      <c r="B709">
        <v>24</v>
      </c>
      <c r="C709">
        <v>192.081484379014</v>
      </c>
      <c r="D709">
        <v>212.2915025713155</v>
      </c>
      <c r="E709">
        <v>162.94327502255328</v>
      </c>
      <c r="F709">
        <v>231.50162228848785</v>
      </c>
      <c r="G709">
        <v>212.24166226165835</v>
      </c>
      <c r="H709">
        <v>196.2005404086085</v>
      </c>
      <c r="I709" s="3">
        <f>SUMPRODUCT(C709:H709/SUM(C709:H709),對照表!$D$4:$I$4)</f>
        <v>0.40641379575293013</v>
      </c>
      <c r="J709">
        <f>SUM(表格1_3[[#This Row],[step1]:[step3]])</f>
        <v>567.31626197288278</v>
      </c>
      <c r="K709">
        <f>SUM(表格1_3[[#This Row],[step4]:[step6]])</f>
        <v>639.9438249587547</v>
      </c>
    </row>
    <row r="710" spans="1:11" x14ac:dyDescent="0.4">
      <c r="A710">
        <v>29</v>
      </c>
      <c r="B710">
        <v>24</v>
      </c>
      <c r="C710">
        <v>219.11321305669844</v>
      </c>
      <c r="D710">
        <v>208.08590812084731</v>
      </c>
      <c r="E710">
        <v>134.7201082855463</v>
      </c>
      <c r="F710">
        <v>178.01578501821496</v>
      </c>
      <c r="G710">
        <v>218.56483322626445</v>
      </c>
      <c r="H710">
        <v>183.65874489536509</v>
      </c>
      <c r="I710" s="3">
        <f>SUMPRODUCT(C710:H710/SUM(C710:H710),對照表!$D$4:$I$4)</f>
        <v>0.42642208157337519</v>
      </c>
      <c r="J710">
        <f>SUM(表格1_3[[#This Row],[step1]:[step3]])</f>
        <v>561.91922946309205</v>
      </c>
      <c r="K710">
        <f>SUM(表格1_3[[#This Row],[step4]:[step6]])</f>
        <v>580.2393631398445</v>
      </c>
    </row>
    <row r="711" spans="1:11" x14ac:dyDescent="0.4">
      <c r="A711">
        <v>29</v>
      </c>
      <c r="B711">
        <v>24</v>
      </c>
      <c r="C711">
        <v>164.91751517169178</v>
      </c>
      <c r="D711">
        <v>177.02298060175963</v>
      </c>
      <c r="E711">
        <v>155.34781191963702</v>
      </c>
      <c r="F711">
        <v>212.22138052980881</v>
      </c>
      <c r="G711">
        <v>200.32359821489081</v>
      </c>
      <c r="H711">
        <v>210.65354808815755</v>
      </c>
      <c r="I711" s="3">
        <f>SUMPRODUCT(C711:H711/SUM(C711:H711),對照表!$D$4:$I$4)</f>
        <v>0.38234630565430533</v>
      </c>
      <c r="J711">
        <f>SUM(表格1_3[[#This Row],[step1]:[step3]])</f>
        <v>497.28830769308843</v>
      </c>
      <c r="K711">
        <f>SUM(表格1_3[[#This Row],[step4]:[step6]])</f>
        <v>623.19852683285717</v>
      </c>
    </row>
    <row r="712" spans="1:11" x14ac:dyDescent="0.4">
      <c r="A712">
        <v>29</v>
      </c>
      <c r="B712">
        <v>24</v>
      </c>
      <c r="C712">
        <v>175.10385583154857</v>
      </c>
      <c r="D712">
        <v>209.87338353297673</v>
      </c>
      <c r="E712">
        <v>212.93362856813474</v>
      </c>
      <c r="F712">
        <v>178.65938894392457</v>
      </c>
      <c r="G712">
        <v>225.08318175387103</v>
      </c>
      <c r="H712">
        <v>193.58274180849548</v>
      </c>
      <c r="I712" s="3">
        <f>SUMPRODUCT(C712:H712/SUM(C712:H712),對照表!$D$4:$I$4)</f>
        <v>0.40464015641135659</v>
      </c>
      <c r="J712">
        <f>SUM(表格1_3[[#This Row],[step1]:[step3]])</f>
        <v>597.91086793266004</v>
      </c>
      <c r="K712">
        <f>SUM(表格1_3[[#This Row],[step4]:[step6]])</f>
        <v>597.32531250629108</v>
      </c>
    </row>
    <row r="713" spans="1:11" x14ac:dyDescent="0.4">
      <c r="A713">
        <v>29</v>
      </c>
      <c r="B713">
        <v>24</v>
      </c>
      <c r="C713">
        <v>195.15266608796082</v>
      </c>
      <c r="D713">
        <v>194.5199306239374</v>
      </c>
      <c r="E713">
        <v>186.79550117230974</v>
      </c>
      <c r="F713">
        <v>200.46591139835073</v>
      </c>
      <c r="G713">
        <v>214.04778231517412</v>
      </c>
      <c r="H713">
        <v>220.5256583285518</v>
      </c>
      <c r="I713" s="3">
        <f>SUMPRODUCT(C713:H713/SUM(C713:H713),對照表!$D$4:$I$4)</f>
        <v>0.39996191729662067</v>
      </c>
      <c r="J713">
        <f>SUM(表格1_3[[#This Row],[step1]:[step3]])</f>
        <v>576.46809788420796</v>
      </c>
      <c r="K713">
        <f>SUM(表格1_3[[#This Row],[step4]:[step6]])</f>
        <v>635.03935204207664</v>
      </c>
    </row>
    <row r="714" spans="1:11" x14ac:dyDescent="0.4">
      <c r="A714">
        <v>29</v>
      </c>
      <c r="B714">
        <v>24</v>
      </c>
      <c r="C714">
        <v>230.13292371178977</v>
      </c>
      <c r="D714">
        <v>201.09064330899855</v>
      </c>
      <c r="E714">
        <v>131.45465850830078</v>
      </c>
      <c r="F714">
        <v>247.74774424731731</v>
      </c>
      <c r="G714">
        <v>215.55281414766796</v>
      </c>
      <c r="H714">
        <v>199.3519395502517</v>
      </c>
      <c r="I714" s="3">
        <f>SUMPRODUCT(C714:H714/SUM(C714:H714),對照表!$D$4:$I$4)</f>
        <v>0.41508399468461965</v>
      </c>
      <c r="J714">
        <f>SUM(表格1_3[[#This Row],[step1]:[step3]])</f>
        <v>562.6782255290891</v>
      </c>
      <c r="K714">
        <f>SUM(表格1_3[[#This Row],[step4]:[step6]])</f>
        <v>662.65249794523697</v>
      </c>
    </row>
    <row r="715" spans="1:11" x14ac:dyDescent="0.4">
      <c r="A715">
        <v>29</v>
      </c>
      <c r="B715">
        <v>24</v>
      </c>
      <c r="C715">
        <v>202.16991793422494</v>
      </c>
      <c r="D715">
        <v>179.8997123434674</v>
      </c>
      <c r="E715">
        <v>203.32690888171783</v>
      </c>
      <c r="F715">
        <v>188.85657532810001</v>
      </c>
      <c r="G715">
        <v>208.65709353092825</v>
      </c>
      <c r="H715">
        <v>184.20175870705862</v>
      </c>
      <c r="I715" s="3">
        <f>SUMPRODUCT(C715:H715/SUM(C715:H715),對照表!$D$4:$I$4)</f>
        <v>0.41638875645168444</v>
      </c>
      <c r="J715">
        <f>SUM(表格1_3[[#This Row],[step1]:[step3]])</f>
        <v>585.39653915941017</v>
      </c>
      <c r="K715">
        <f>SUM(表格1_3[[#This Row],[step4]:[step6]])</f>
        <v>581.71542756608687</v>
      </c>
    </row>
    <row r="716" spans="1:11" x14ac:dyDescent="0.4">
      <c r="A716">
        <v>30</v>
      </c>
      <c r="B716">
        <v>24</v>
      </c>
      <c r="C716">
        <v>167.28292899206281</v>
      </c>
      <c r="D716">
        <v>159.424530970864</v>
      </c>
      <c r="E716">
        <v>196.64983079128433</v>
      </c>
      <c r="F716">
        <v>197.46187313576229</v>
      </c>
      <c r="G716">
        <v>198.82661541050766</v>
      </c>
      <c r="H716">
        <v>180.8601842232747</v>
      </c>
      <c r="I716" s="3">
        <f>SUMPRODUCT(C716:H716/SUM(C716:H716),對照表!$D$4:$I$4)</f>
        <v>0.39485629819616458</v>
      </c>
      <c r="J716">
        <f>SUM(表格1_3[[#This Row],[step1]:[step3]])</f>
        <v>523.35729075421114</v>
      </c>
      <c r="K716">
        <f>SUM(表格1_3[[#This Row],[step4]:[step6]])</f>
        <v>577.14867276954465</v>
      </c>
    </row>
    <row r="717" spans="1:11" x14ac:dyDescent="0.4">
      <c r="A717">
        <v>30</v>
      </c>
      <c r="B717">
        <v>24</v>
      </c>
      <c r="C717">
        <v>187.78785084141418</v>
      </c>
      <c r="D717">
        <v>196.14756234223023</v>
      </c>
      <c r="E717">
        <v>175.10385583154857</v>
      </c>
      <c r="F717">
        <v>204.70879513159161</v>
      </c>
      <c r="G717">
        <v>178.92250576114748</v>
      </c>
      <c r="H717">
        <v>173.73101905395743</v>
      </c>
      <c r="I717" s="3">
        <f>SUMPRODUCT(C717:H717/SUM(C717:H717),對照表!$D$4:$I$4)</f>
        <v>0.42424487207795192</v>
      </c>
      <c r="J717">
        <f>SUM(表格1_3[[#This Row],[step1]:[step3]])</f>
        <v>559.03926901519299</v>
      </c>
      <c r="K717">
        <f>SUM(表格1_3[[#This Row],[step4]:[step6]])</f>
        <v>557.36231994669652</v>
      </c>
    </row>
    <row r="718" spans="1:11" x14ac:dyDescent="0.4">
      <c r="A718">
        <v>30</v>
      </c>
      <c r="B718">
        <v>24</v>
      </c>
      <c r="C718">
        <v>251.50941433385015</v>
      </c>
      <c r="D718">
        <v>220.87067514366936</v>
      </c>
      <c r="E718">
        <v>211.56586222350597</v>
      </c>
      <c r="F718">
        <v>239.3061782233417</v>
      </c>
      <c r="G718">
        <v>206.65936568111647</v>
      </c>
      <c r="H718">
        <v>225.1201527134981</v>
      </c>
      <c r="I718" s="3">
        <f>SUMPRODUCT(C718:H718/SUM(C718:H718),對照表!$D$4:$I$4)</f>
        <v>0.4300799151681533</v>
      </c>
      <c r="J718">
        <f>SUM(表格1_3[[#This Row],[step1]:[step3]])</f>
        <v>683.94595170102548</v>
      </c>
      <c r="K718">
        <f>SUM(表格1_3[[#This Row],[step4]:[step6]])</f>
        <v>671.08569661795627</v>
      </c>
    </row>
    <row r="719" spans="1:11" x14ac:dyDescent="0.4">
      <c r="A719">
        <v>30</v>
      </c>
      <c r="B719">
        <v>24</v>
      </c>
      <c r="C719">
        <v>194.27009242936037</v>
      </c>
      <c r="D719">
        <v>205.95982783124782</v>
      </c>
      <c r="E719">
        <v>205.77297214476857</v>
      </c>
      <c r="F719">
        <v>208.2072801887989</v>
      </c>
      <c r="G719">
        <v>207.04551439412171</v>
      </c>
      <c r="H719">
        <v>182.8484305908205</v>
      </c>
      <c r="I719" s="3">
        <f>SUMPRODUCT(C719:H719/SUM(C719:H719),對照表!$D$4:$I$4)</f>
        <v>0.41830125989024797</v>
      </c>
      <c r="J719">
        <f>SUM(表格1_3[[#This Row],[step1]:[step3]])</f>
        <v>606.00289240537677</v>
      </c>
      <c r="K719">
        <f>SUM(表格1_3[[#This Row],[step4]:[step6]])</f>
        <v>598.10122517374111</v>
      </c>
    </row>
    <row r="720" spans="1:11" x14ac:dyDescent="0.4">
      <c r="A720">
        <v>30</v>
      </c>
      <c r="B720">
        <v>24</v>
      </c>
      <c r="C720">
        <v>160.44825820717961</v>
      </c>
      <c r="D720">
        <v>204.37596554547781</v>
      </c>
      <c r="E720">
        <v>204.68362486572005</v>
      </c>
      <c r="F720">
        <v>199.05335243965965</v>
      </c>
      <c r="G720">
        <v>206.77268872095738</v>
      </c>
      <c r="H720">
        <v>205.97103735344717</v>
      </c>
      <c r="I720" s="3">
        <f>SUMPRODUCT(C720:H720/SUM(C720:H720),對照表!$D$4:$I$4)</f>
        <v>0.39433965965066692</v>
      </c>
      <c r="J720">
        <f>SUM(表格1_3[[#This Row],[step1]:[step3]])</f>
        <v>569.50784861837747</v>
      </c>
      <c r="K720">
        <f>SUM(表格1_3[[#This Row],[step4]:[step6]])</f>
        <v>611.7970785140642</v>
      </c>
    </row>
    <row r="721" spans="1:11" x14ac:dyDescent="0.4">
      <c r="A721">
        <v>30</v>
      </c>
      <c r="B721">
        <v>24</v>
      </c>
      <c r="C721">
        <v>181.31952452240512</v>
      </c>
      <c r="D721">
        <v>239.63868948630989</v>
      </c>
      <c r="E721">
        <v>205.89589035371318</v>
      </c>
      <c r="F721">
        <v>208.75465957506094</v>
      </c>
      <c r="G721">
        <v>216.07145350135397</v>
      </c>
      <c r="H721">
        <v>199.97169197740732</v>
      </c>
      <c r="I721" s="3">
        <f>SUMPRODUCT(C721:H721/SUM(C721:H721),對照表!$D$4:$I$4)</f>
        <v>0.41240311928937134</v>
      </c>
      <c r="J721">
        <f>SUM(表格1_3[[#This Row],[step1]:[step3]])</f>
        <v>626.85410436242819</v>
      </c>
      <c r="K721">
        <f>SUM(表格1_3[[#This Row],[step4]:[step6]])</f>
        <v>624.79780505382223</v>
      </c>
    </row>
    <row r="722" spans="1:11" x14ac:dyDescent="0.4">
      <c r="A722">
        <v>30</v>
      </c>
      <c r="B722">
        <v>24</v>
      </c>
      <c r="C722">
        <v>229.41478669526987</v>
      </c>
      <c r="D722">
        <v>178.7994511279976</v>
      </c>
      <c r="E722">
        <v>228.52384568541311</v>
      </c>
      <c r="F722">
        <v>256.96783773601055</v>
      </c>
      <c r="G722">
        <v>249.8097506351769</v>
      </c>
      <c r="H722">
        <v>199.7115992300678</v>
      </c>
      <c r="I722" s="3">
        <f>SUMPRODUCT(C722:H722/SUM(C722:H722),對照表!$D$4:$I$4)</f>
        <v>0.40351939614068189</v>
      </c>
      <c r="J722">
        <f>SUM(表格1_3[[#This Row],[step1]:[step3]])</f>
        <v>636.73808350868057</v>
      </c>
      <c r="K722">
        <f>SUM(表格1_3[[#This Row],[step4]:[step6]])</f>
        <v>706.48918760125525</v>
      </c>
    </row>
    <row r="723" spans="1:11" x14ac:dyDescent="0.4">
      <c r="A723">
        <v>30</v>
      </c>
      <c r="B723">
        <v>24</v>
      </c>
      <c r="C723">
        <v>204.2600731831044</v>
      </c>
      <c r="D723">
        <v>222.48089003842324</v>
      </c>
      <c r="E723">
        <v>220.99768607877195</v>
      </c>
      <c r="F723">
        <v>193.30505033867666</v>
      </c>
      <c r="G723">
        <v>237.57122613023967</v>
      </c>
      <c r="H723">
        <v>203.88829448638717</v>
      </c>
      <c r="I723" s="3">
        <f>SUMPRODUCT(C723:H723/SUM(C723:H723),對照表!$D$4:$I$4)</f>
        <v>0.41321209800187375</v>
      </c>
      <c r="J723">
        <f>SUM(表格1_3[[#This Row],[step1]:[step3]])</f>
        <v>647.73864930029958</v>
      </c>
      <c r="K723">
        <f>SUM(表格1_3[[#This Row],[step4]:[step6]])</f>
        <v>634.7645709553035</v>
      </c>
    </row>
    <row r="724" spans="1:11" x14ac:dyDescent="0.4">
      <c r="A724">
        <v>30</v>
      </c>
      <c r="B724">
        <v>24</v>
      </c>
      <c r="C724">
        <v>198.01466401549987</v>
      </c>
      <c r="D724">
        <v>194.40069586853497</v>
      </c>
      <c r="E724">
        <v>188.28370735282078</v>
      </c>
      <c r="F724">
        <v>219.34149622684345</v>
      </c>
      <c r="G724">
        <v>186.16290213249158</v>
      </c>
      <c r="H724">
        <v>170.40813468629494</v>
      </c>
      <c r="I724" s="3">
        <f>SUMPRODUCT(C724:H724/SUM(C724:H724),對照表!$D$4:$I$4)</f>
        <v>0.42606559845125619</v>
      </c>
      <c r="J724">
        <f>SUM(表格1_3[[#This Row],[step1]:[step3]])</f>
        <v>580.69906723685563</v>
      </c>
      <c r="K724">
        <f>SUM(表格1_3[[#This Row],[step4]:[step6]])</f>
        <v>575.91253304562997</v>
      </c>
    </row>
    <row r="725" spans="1:11" x14ac:dyDescent="0.4">
      <c r="A725">
        <v>30</v>
      </c>
      <c r="B725">
        <v>24</v>
      </c>
      <c r="C725">
        <v>171.32308635627851</v>
      </c>
      <c r="D725">
        <v>178.38431227137335</v>
      </c>
      <c r="E725">
        <v>205.99663962930208</v>
      </c>
      <c r="F725">
        <v>227.44091034401208</v>
      </c>
      <c r="G725">
        <v>175.01058714988176</v>
      </c>
      <c r="H725">
        <v>235.57024683686905</v>
      </c>
      <c r="I725" s="3">
        <f>SUMPRODUCT(C725:H725/SUM(C725:H725),對照表!$D$4:$I$4)</f>
        <v>0.38951145626805278</v>
      </c>
      <c r="J725">
        <f>SUM(表格1_3[[#This Row],[step1]:[step3]])</f>
        <v>555.70403825695394</v>
      </c>
      <c r="K725">
        <f>SUM(表格1_3[[#This Row],[step4]:[step6]])</f>
        <v>638.02174433076289</v>
      </c>
    </row>
    <row r="726" spans="1:11" x14ac:dyDescent="0.4">
      <c r="A726">
        <v>30</v>
      </c>
      <c r="B726">
        <v>24</v>
      </c>
      <c r="C726">
        <v>204.0349732444156</v>
      </c>
      <c r="D726">
        <v>186.0518983041402</v>
      </c>
      <c r="E726">
        <v>238.93310349667445</v>
      </c>
      <c r="F726">
        <v>190.58036337373778</v>
      </c>
      <c r="G726">
        <v>170.80012690275908</v>
      </c>
      <c r="H726">
        <v>212.80563992622774</v>
      </c>
      <c r="I726" s="3">
        <f>SUMPRODUCT(C726:H726/SUM(C726:H726),對照表!$D$4:$I$4)</f>
        <v>0.424437290782406</v>
      </c>
      <c r="J726">
        <f>SUM(表格1_3[[#This Row],[step1]:[step3]])</f>
        <v>629.01997504523024</v>
      </c>
      <c r="K726">
        <f>SUM(表格1_3[[#This Row],[step4]:[step6]])</f>
        <v>574.1861302027246</v>
      </c>
    </row>
    <row r="727" spans="1:11" x14ac:dyDescent="0.4">
      <c r="A727">
        <v>30</v>
      </c>
      <c r="B727">
        <v>24</v>
      </c>
      <c r="C727">
        <v>204.66789060737938</v>
      </c>
      <c r="D727">
        <v>170.22396200918593</v>
      </c>
      <c r="E727">
        <v>185.95221768482588</v>
      </c>
      <c r="F727">
        <v>189.17146513122134</v>
      </c>
      <c r="G727">
        <v>216.59896042838227</v>
      </c>
      <c r="H727">
        <v>209.11134065972874</v>
      </c>
      <c r="I727" s="3">
        <f>SUMPRODUCT(C727:H727/SUM(C727:H727),對照表!$D$4:$I$4)</f>
        <v>0.40196857342018344</v>
      </c>
      <c r="J727">
        <f>SUM(表格1_3[[#This Row],[step1]:[step3]])</f>
        <v>560.84407030139118</v>
      </c>
      <c r="K727">
        <f>SUM(表格1_3[[#This Row],[step4]:[step6]])</f>
        <v>614.88176621933235</v>
      </c>
    </row>
    <row r="728" spans="1:11" x14ac:dyDescent="0.4">
      <c r="A728">
        <v>30</v>
      </c>
      <c r="B728">
        <v>24</v>
      </c>
      <c r="C728">
        <v>187.54915395693388</v>
      </c>
      <c r="D728">
        <v>178.82896423107013</v>
      </c>
      <c r="E728">
        <v>167.01772033702582</v>
      </c>
      <c r="F728">
        <v>212.72314875677694</v>
      </c>
      <c r="G728">
        <v>226.83027560124174</v>
      </c>
      <c r="H728">
        <v>221.07485670421738</v>
      </c>
      <c r="I728" s="3">
        <f>SUMPRODUCT(C728:H728/SUM(C728:H728),對照表!$D$4:$I$4)</f>
        <v>0.38387878181755947</v>
      </c>
      <c r="J728">
        <f>SUM(表格1_3[[#This Row],[step1]:[step3]])</f>
        <v>533.39583852502983</v>
      </c>
      <c r="K728">
        <f>SUM(表格1_3[[#This Row],[step4]:[step6]])</f>
        <v>660.62828106223606</v>
      </c>
    </row>
    <row r="729" spans="1:11" x14ac:dyDescent="0.4">
      <c r="A729">
        <v>30</v>
      </c>
      <c r="B729">
        <v>24</v>
      </c>
      <c r="C729">
        <v>206.3432253227802</v>
      </c>
      <c r="D729">
        <v>166.94596120505594</v>
      </c>
      <c r="E729">
        <v>196.94118741899729</v>
      </c>
      <c r="F729">
        <v>179.99329934827983</v>
      </c>
      <c r="G729">
        <v>182.08677425282076</v>
      </c>
      <c r="H729">
        <v>199.60907643981045</v>
      </c>
      <c r="I729" s="3">
        <f>SUMPRODUCT(C729:H729/SUM(C729:H729),對照表!$D$4:$I$4)</f>
        <v>0.41966023617972675</v>
      </c>
      <c r="J729">
        <f>SUM(表格1_3[[#This Row],[step1]:[step3]])</f>
        <v>570.23037394683342</v>
      </c>
      <c r="K729">
        <f>SUM(表格1_3[[#This Row],[step4]:[step6]])</f>
        <v>561.68915004091104</v>
      </c>
    </row>
    <row r="730" spans="1:11" x14ac:dyDescent="0.4">
      <c r="A730">
        <v>30</v>
      </c>
      <c r="B730">
        <v>24</v>
      </c>
      <c r="C730">
        <v>172.91165527713019</v>
      </c>
      <c r="D730">
        <v>184.52781255764421</v>
      </c>
      <c r="E730">
        <v>180.40293576195836</v>
      </c>
      <c r="F730">
        <v>201.40030351758469</v>
      </c>
      <c r="G730">
        <v>210.6641437014332</v>
      </c>
      <c r="H730">
        <v>189.6572489888058</v>
      </c>
      <c r="I730" s="3">
        <f>SUMPRODUCT(C730:H730/SUM(C730:H730),對照表!$D$4:$I$4)</f>
        <v>0.39651921162946063</v>
      </c>
      <c r="J730">
        <f>SUM(表格1_3[[#This Row],[step1]:[step3]])</f>
        <v>537.84240359673277</v>
      </c>
      <c r="K730">
        <f>SUM(表格1_3[[#This Row],[step4]:[step6]])</f>
        <v>601.7216962078237</v>
      </c>
    </row>
    <row r="731" spans="1:11" x14ac:dyDescent="0.4">
      <c r="A731">
        <v>30</v>
      </c>
      <c r="B731">
        <v>24</v>
      </c>
      <c r="C731">
        <v>220.03193912969436</v>
      </c>
      <c r="D731">
        <v>203.72938302461989</v>
      </c>
      <c r="E731">
        <v>212.83760866499506</v>
      </c>
      <c r="F731">
        <v>196.01809577143285</v>
      </c>
      <c r="G731">
        <v>202.32234924624208</v>
      </c>
      <c r="H731">
        <v>166.60553733818233</v>
      </c>
      <c r="I731" s="3">
        <f>SUMPRODUCT(C731:H731/SUM(C731:H731),對照表!$D$4:$I$4)</f>
        <v>0.4396442437408114</v>
      </c>
      <c r="J731">
        <f>SUM(表格1_3[[#This Row],[step1]:[step3]])</f>
        <v>636.59893081930932</v>
      </c>
      <c r="K731">
        <f>SUM(表格1_3[[#This Row],[step4]:[step6]])</f>
        <v>564.94598235585727</v>
      </c>
    </row>
    <row r="732" spans="1:11" x14ac:dyDescent="0.4">
      <c r="A732">
        <v>30</v>
      </c>
      <c r="B732">
        <v>24</v>
      </c>
      <c r="C732">
        <v>186.81832948932424</v>
      </c>
      <c r="D732">
        <v>239.19067239621654</v>
      </c>
      <c r="E732">
        <v>221.58276402042247</v>
      </c>
      <c r="F732">
        <v>192.59027845255332</v>
      </c>
      <c r="G732">
        <v>169.55393726238981</v>
      </c>
      <c r="H732">
        <v>227.20362317631952</v>
      </c>
      <c r="I732" s="3">
        <f>SUMPRODUCT(C732:H732/SUM(C732:H732),對照表!$D$4:$I$4)</f>
        <v>0.42455612494995276</v>
      </c>
      <c r="J732">
        <f>SUM(表格1_3[[#This Row],[step1]:[step3]])</f>
        <v>647.59176590596326</v>
      </c>
      <c r="K732">
        <f>SUM(表格1_3[[#This Row],[step4]:[step6]])</f>
        <v>589.34783889126265</v>
      </c>
    </row>
    <row r="733" spans="1:11" x14ac:dyDescent="0.4">
      <c r="A733">
        <v>30</v>
      </c>
      <c r="B733">
        <v>24</v>
      </c>
      <c r="C733">
        <v>186.89427229692228</v>
      </c>
      <c r="D733">
        <v>205.77933860768098</v>
      </c>
      <c r="E733">
        <v>210.87992131942883</v>
      </c>
      <c r="F733">
        <v>197.66532710054889</v>
      </c>
      <c r="G733">
        <v>169.92401065654121</v>
      </c>
      <c r="H733">
        <v>193.63103597715963</v>
      </c>
      <c r="I733" s="3">
        <f>SUMPRODUCT(C733:H733/SUM(C733:H733),對照表!$D$4:$I$4)</f>
        <v>0.42590674992791494</v>
      </c>
      <c r="J733">
        <f>SUM(表格1_3[[#This Row],[step1]:[step3]])</f>
        <v>603.5535322240321</v>
      </c>
      <c r="K733">
        <f>SUM(表格1_3[[#This Row],[step4]:[step6]])</f>
        <v>561.22037373424973</v>
      </c>
    </row>
    <row r="734" spans="1:11" x14ac:dyDescent="0.4">
      <c r="A734">
        <v>30</v>
      </c>
      <c r="B734">
        <v>24</v>
      </c>
      <c r="C734">
        <v>194.30515345011372</v>
      </c>
      <c r="D734">
        <v>224.65230863890611</v>
      </c>
      <c r="E734">
        <v>181.66463228699286</v>
      </c>
      <c r="F734">
        <v>179.24760464229621</v>
      </c>
      <c r="G734">
        <v>202.13913153856993</v>
      </c>
      <c r="H734">
        <v>201.22245182865299</v>
      </c>
      <c r="I734" s="3">
        <f>SUMPRODUCT(C734:H734/SUM(C734:H734),對照表!$D$4:$I$4)</f>
        <v>0.42125204907400149</v>
      </c>
      <c r="J734">
        <f>SUM(表格1_3[[#This Row],[step1]:[step3]])</f>
        <v>600.62209437601268</v>
      </c>
      <c r="K734">
        <f>SUM(表格1_3[[#This Row],[step4]:[step6]])</f>
        <v>582.60918800951913</v>
      </c>
    </row>
    <row r="735" spans="1:11" x14ac:dyDescent="0.4">
      <c r="A735">
        <v>30</v>
      </c>
      <c r="B735">
        <v>24</v>
      </c>
      <c r="C735">
        <v>194.3290504234028</v>
      </c>
      <c r="D735">
        <v>254.21461537480354</v>
      </c>
      <c r="E735">
        <v>182.12329046509694</v>
      </c>
      <c r="F735">
        <v>185.40856722684111</v>
      </c>
      <c r="G735">
        <v>215.52175490360241</v>
      </c>
      <c r="H735">
        <v>237.3764123651199</v>
      </c>
      <c r="I735" s="3">
        <f>SUMPRODUCT(C735:H735/SUM(C735:H735),對照表!$D$4:$I$4)</f>
        <v>0.41167425518598288</v>
      </c>
      <c r="J735">
        <f>SUM(表格1_3[[#This Row],[step1]:[step3]])</f>
        <v>630.66695626330329</v>
      </c>
      <c r="K735">
        <f>SUM(表格1_3[[#This Row],[step4]:[step6]])</f>
        <v>638.30673449556343</v>
      </c>
    </row>
    <row r="736" spans="1:11" x14ac:dyDescent="0.4">
      <c r="A736">
        <v>30</v>
      </c>
      <c r="B736">
        <v>24</v>
      </c>
      <c r="C736">
        <v>210.52858351613395</v>
      </c>
      <c r="D736">
        <v>212.61469151359051</v>
      </c>
      <c r="E736">
        <v>173.27845449035522</v>
      </c>
      <c r="F736">
        <v>210.21355728880735</v>
      </c>
      <c r="G736">
        <v>184.81512193393428</v>
      </c>
      <c r="H736">
        <v>169.65589161845855</v>
      </c>
      <c r="I736" s="3">
        <f>SUMPRODUCT(C736:H736/SUM(C736:H736),對照表!$D$4:$I$4)</f>
        <v>0.43853195746183915</v>
      </c>
      <c r="J736">
        <f>SUM(表格1_3[[#This Row],[step1]:[step3]])</f>
        <v>596.42172952007968</v>
      </c>
      <c r="K736">
        <f>SUM(表格1_3[[#This Row],[step4]:[step6]])</f>
        <v>564.68457084120018</v>
      </c>
    </row>
    <row r="737" spans="1:11" x14ac:dyDescent="0.4">
      <c r="A737">
        <v>30</v>
      </c>
      <c r="B737">
        <v>24</v>
      </c>
      <c r="C737">
        <v>195.14952833123971</v>
      </c>
      <c r="D737">
        <v>222.85901246068534</v>
      </c>
      <c r="E737">
        <v>188.38165993220173</v>
      </c>
      <c r="F737">
        <v>188.20917426201049</v>
      </c>
      <c r="G737">
        <v>178.35411704727449</v>
      </c>
      <c r="H737">
        <v>236.73794708447531</v>
      </c>
      <c r="I737" s="3">
        <f>SUMPRODUCT(C737:H737/SUM(C737:H737),對照表!$D$4:$I$4)</f>
        <v>0.41625235570447522</v>
      </c>
      <c r="J737">
        <f>SUM(表格1_3[[#This Row],[step1]:[step3]])</f>
        <v>606.39020072412677</v>
      </c>
      <c r="K737">
        <f>SUM(表格1_3[[#This Row],[step4]:[step6]])</f>
        <v>603.30123839376029</v>
      </c>
    </row>
    <row r="738" spans="1:11" x14ac:dyDescent="0.4">
      <c r="A738">
        <v>30</v>
      </c>
      <c r="B738">
        <v>24</v>
      </c>
      <c r="C738">
        <v>219.11562321765814</v>
      </c>
      <c r="D738">
        <v>233.48741302033886</v>
      </c>
      <c r="E738">
        <v>210.32526597555261</v>
      </c>
      <c r="F738">
        <v>222.97106220794376</v>
      </c>
      <c r="G738">
        <v>193.63908500527032</v>
      </c>
      <c r="H738">
        <v>199.23866198514588</v>
      </c>
      <c r="I738" s="3">
        <f>SUMPRODUCT(C738:H738/SUM(C738:H738),對照表!$D$4:$I$4)</f>
        <v>0.43411520003649667</v>
      </c>
      <c r="J738">
        <f>SUM(表格1_3[[#This Row],[step1]:[step3]])</f>
        <v>662.92830221354961</v>
      </c>
      <c r="K738">
        <f>SUM(表格1_3[[#This Row],[step4]:[step6]])</f>
        <v>615.84880919835996</v>
      </c>
    </row>
    <row r="739" spans="1:11" x14ac:dyDescent="0.4">
      <c r="A739">
        <v>30</v>
      </c>
      <c r="B739">
        <v>24</v>
      </c>
      <c r="C739">
        <v>209.94775746221421</v>
      </c>
      <c r="D739">
        <v>221.97025423811283</v>
      </c>
      <c r="E739">
        <v>188.91548784740735</v>
      </c>
      <c r="F739">
        <v>211.6999217425473</v>
      </c>
      <c r="G739">
        <v>180.43012965354137</v>
      </c>
      <c r="H739">
        <v>202.15761701838346</v>
      </c>
      <c r="I739" s="3">
        <f>SUMPRODUCT(C739:H739/SUM(C739:H739),對照表!$D$4:$I$4)</f>
        <v>0.431074847768952</v>
      </c>
      <c r="J739">
        <f>SUM(表格1_3[[#This Row],[step1]:[step3]])</f>
        <v>620.83349954773439</v>
      </c>
      <c r="K739">
        <f>SUM(表格1_3[[#This Row],[step4]:[step6]])</f>
        <v>594.28766841447214</v>
      </c>
    </row>
    <row r="740" spans="1:11" x14ac:dyDescent="0.4">
      <c r="A740">
        <v>30</v>
      </c>
      <c r="B740">
        <v>24</v>
      </c>
      <c r="C740">
        <v>161.65042830398306</v>
      </c>
      <c r="D740">
        <v>236.47655830718577</v>
      </c>
      <c r="E740">
        <v>210.61830516846385</v>
      </c>
      <c r="F740">
        <v>179.72654455224983</v>
      </c>
      <c r="G740">
        <v>192.92354004865047</v>
      </c>
      <c r="H740">
        <v>224.3960130319465</v>
      </c>
      <c r="I740" s="3">
        <f>SUMPRODUCT(C740:H740/SUM(C740:H740),對照表!$D$4:$I$4)</f>
        <v>0.40574898780381286</v>
      </c>
      <c r="J740">
        <f>SUM(表格1_3[[#This Row],[step1]:[step3]])</f>
        <v>608.74529177963268</v>
      </c>
      <c r="K740">
        <f>SUM(表格1_3[[#This Row],[step4]:[step6]])</f>
        <v>597.0460976328468</v>
      </c>
    </row>
    <row r="741" spans="1:11" x14ac:dyDescent="0.4">
      <c r="A741">
        <v>30</v>
      </c>
      <c r="B741">
        <v>24</v>
      </c>
      <c r="C741">
        <v>219.87591531360522</v>
      </c>
      <c r="D741">
        <v>240.89197318535298</v>
      </c>
      <c r="E741">
        <v>190.26636032795068</v>
      </c>
      <c r="F741">
        <v>192.71467459038831</v>
      </c>
      <c r="G741">
        <v>209.04351509234402</v>
      </c>
      <c r="H741">
        <v>175.62008502427489</v>
      </c>
      <c r="I741" s="3">
        <f>SUMPRODUCT(C741:H741/SUM(C741:H741),對照表!$D$4:$I$4)</f>
        <v>0.44273135741861119</v>
      </c>
      <c r="J741">
        <f>SUM(表格1_3[[#This Row],[step1]:[step3]])</f>
        <v>651.03424882690888</v>
      </c>
      <c r="K741">
        <f>SUM(表格1_3[[#This Row],[step4]:[step6]])</f>
        <v>577.37827470700722</v>
      </c>
    </row>
    <row r="742" spans="1:11" x14ac:dyDescent="0.4">
      <c r="A742">
        <v>31</v>
      </c>
      <c r="B742">
        <v>24</v>
      </c>
      <c r="C742">
        <v>229.03652784880251</v>
      </c>
      <c r="D742">
        <v>212.99213181482628</v>
      </c>
      <c r="E742">
        <v>173.46403688425198</v>
      </c>
      <c r="F742">
        <v>195.66007318207994</v>
      </c>
      <c r="G742">
        <v>202.36393589148065</v>
      </c>
      <c r="H742">
        <v>210.73476596502587</v>
      </c>
      <c r="I742" s="3">
        <f>SUMPRODUCT(C742:H742/SUM(C742:H742),對照表!$D$4:$I$4)</f>
        <v>0.42836596534205484</v>
      </c>
      <c r="J742">
        <f>SUM(表格1_3[[#This Row],[step1]:[step3]])</f>
        <v>615.49269654788077</v>
      </c>
      <c r="K742">
        <f>SUM(表格1_3[[#This Row],[step4]:[step6]])</f>
        <v>608.75877503858646</v>
      </c>
    </row>
    <row r="743" spans="1:11" x14ac:dyDescent="0.4">
      <c r="A743">
        <v>31</v>
      </c>
      <c r="B743">
        <v>24</v>
      </c>
      <c r="C743">
        <v>200.55927102948772</v>
      </c>
      <c r="D743">
        <v>227.35100679274183</v>
      </c>
      <c r="E743">
        <v>213.78466549795121</v>
      </c>
      <c r="F743">
        <v>159.46054696105421</v>
      </c>
      <c r="G743">
        <v>202.34699655266013</v>
      </c>
      <c r="H743">
        <v>196.3437630867702</v>
      </c>
      <c r="I743" s="3">
        <f>SUMPRODUCT(C743:H743/SUM(C743:H743),對照表!$D$4:$I$4)</f>
        <v>0.43158029259792452</v>
      </c>
      <c r="J743">
        <f>SUM(表格1_3[[#This Row],[step1]:[step3]])</f>
        <v>641.69494332018076</v>
      </c>
      <c r="K743">
        <f>SUM(表格1_3[[#This Row],[step4]:[step6]])</f>
        <v>558.15130660048453</v>
      </c>
    </row>
    <row r="744" spans="1:11" x14ac:dyDescent="0.4">
      <c r="A744">
        <v>31</v>
      </c>
      <c r="B744">
        <v>24</v>
      </c>
      <c r="C744">
        <v>205.86073838348966</v>
      </c>
      <c r="D744">
        <v>197.97623786434997</v>
      </c>
      <c r="E744">
        <v>200.4674348019762</v>
      </c>
      <c r="F744">
        <v>210.08479557640385</v>
      </c>
      <c r="G744">
        <v>194.92706592718605</v>
      </c>
      <c r="H744">
        <v>185.84630702680442</v>
      </c>
      <c r="I744" s="3">
        <f>SUMPRODUCT(C744:H744/SUM(C744:H744),對照表!$D$4:$I$4)</f>
        <v>0.42429192625404538</v>
      </c>
      <c r="J744">
        <f>SUM(表格1_3[[#This Row],[step1]:[step3]])</f>
        <v>604.30441104981583</v>
      </c>
      <c r="K744">
        <f>SUM(表格1_3[[#This Row],[step4]:[step6]])</f>
        <v>590.85816853039432</v>
      </c>
    </row>
    <row r="745" spans="1:11" x14ac:dyDescent="0.4">
      <c r="A745">
        <v>31</v>
      </c>
      <c r="B745">
        <v>24</v>
      </c>
      <c r="C745">
        <v>178.13852132821921</v>
      </c>
      <c r="D745">
        <v>216.7919097293634</v>
      </c>
      <c r="E745">
        <v>196.60481080354657</v>
      </c>
      <c r="F745">
        <v>176.31607584480662</v>
      </c>
      <c r="G745">
        <v>198.58282535569742</v>
      </c>
      <c r="H745">
        <v>181.9584445504006</v>
      </c>
      <c r="I745" s="3">
        <f>SUMPRODUCT(C745:H745/SUM(C745:H745),對照表!$D$4:$I$4)</f>
        <v>0.42068703960620568</v>
      </c>
      <c r="J745">
        <f>SUM(表格1_3[[#This Row],[step1]:[step3]])</f>
        <v>591.53524186112918</v>
      </c>
      <c r="K745">
        <f>SUM(表格1_3[[#This Row],[step4]:[step6]])</f>
        <v>556.85734575090464</v>
      </c>
    </row>
    <row r="746" spans="1:11" x14ac:dyDescent="0.4">
      <c r="A746">
        <v>31</v>
      </c>
      <c r="B746">
        <v>24</v>
      </c>
      <c r="C746">
        <v>184.59375092352275</v>
      </c>
      <c r="D746">
        <v>206.27087501925416</v>
      </c>
      <c r="E746">
        <v>188.47933966317214</v>
      </c>
      <c r="F746">
        <v>241.58391675446182</v>
      </c>
      <c r="G746">
        <v>201.21935954666696</v>
      </c>
      <c r="H746">
        <v>198.36647930351319</v>
      </c>
      <c r="I746" s="3">
        <f>SUMPRODUCT(C746:H746/SUM(C746:H746),對照表!$D$4:$I$4)</f>
        <v>0.40469234194126719</v>
      </c>
      <c r="J746">
        <f>SUM(表格1_3[[#This Row],[step1]:[step3]])</f>
        <v>579.34396560594905</v>
      </c>
      <c r="K746">
        <f>SUM(表格1_3[[#This Row],[step4]:[step6]])</f>
        <v>641.16975560464198</v>
      </c>
    </row>
    <row r="747" spans="1:11" x14ac:dyDescent="0.4">
      <c r="A747">
        <v>31</v>
      </c>
      <c r="B747">
        <v>24</v>
      </c>
      <c r="C747">
        <v>232.04750100849196</v>
      </c>
      <c r="D747">
        <v>156.2114680884406</v>
      </c>
      <c r="E747">
        <v>201.16112914838595</v>
      </c>
      <c r="F747">
        <v>209.24733285501134</v>
      </c>
      <c r="G747">
        <v>182.14152583386749</v>
      </c>
      <c r="H747">
        <v>182.67094269976951</v>
      </c>
      <c r="I747" s="3">
        <f>SUMPRODUCT(C747:H747/SUM(C747:H747),對照表!$D$4:$I$4)</f>
        <v>0.43154892492833735</v>
      </c>
      <c r="J747">
        <f>SUM(表格1_3[[#This Row],[step1]:[step3]])</f>
        <v>589.42009824531851</v>
      </c>
      <c r="K747">
        <f>SUM(表格1_3[[#This Row],[step4]:[step6]])</f>
        <v>574.05980138864834</v>
      </c>
    </row>
    <row r="748" spans="1:11" x14ac:dyDescent="0.4">
      <c r="A748">
        <v>31</v>
      </c>
      <c r="B748">
        <v>24</v>
      </c>
      <c r="C748">
        <v>212.44154645974049</v>
      </c>
      <c r="D748">
        <v>198.37568793736864</v>
      </c>
      <c r="E748">
        <v>204.29920419264818</v>
      </c>
      <c r="F748">
        <v>205.89907358516939</v>
      </c>
      <c r="G748">
        <v>219.24890966620296</v>
      </c>
      <c r="H748">
        <v>194.00497472379357</v>
      </c>
      <c r="I748" s="3">
        <f>SUMPRODUCT(C748:H748/SUM(C748:H748),對照表!$D$4:$I$4)</f>
        <v>0.41712747989883603</v>
      </c>
      <c r="J748">
        <f>SUM(表格1_3[[#This Row],[step1]:[step3]])</f>
        <v>615.11643858975731</v>
      </c>
      <c r="K748">
        <f>SUM(表格1_3[[#This Row],[step4]:[step6]])</f>
        <v>619.15295797516592</v>
      </c>
    </row>
    <row r="749" spans="1:11" x14ac:dyDescent="0.4">
      <c r="A749">
        <v>31</v>
      </c>
      <c r="B749">
        <v>24</v>
      </c>
      <c r="C749">
        <v>187.32178028149065</v>
      </c>
      <c r="D749">
        <v>179.05533746234141</v>
      </c>
      <c r="E749">
        <v>167.30048223980702</v>
      </c>
      <c r="F749">
        <v>213.82932168780826</v>
      </c>
      <c r="G749">
        <v>207.22977802070091</v>
      </c>
      <c r="H749">
        <v>213.91495061398018</v>
      </c>
      <c r="I749" s="3">
        <f>SUMPRODUCT(C749:H749/SUM(C749:H749),對照表!$D$4:$I$4)</f>
        <v>0.39252146249050368</v>
      </c>
      <c r="J749">
        <f>SUM(表格1_3[[#This Row],[step1]:[step3]])</f>
        <v>533.67759998363908</v>
      </c>
      <c r="K749">
        <f>SUM(表格1_3[[#This Row],[step4]:[step6]])</f>
        <v>634.97405032248935</v>
      </c>
    </row>
    <row r="750" spans="1:11" x14ac:dyDescent="0.4">
      <c r="A750">
        <v>31</v>
      </c>
      <c r="B750">
        <v>24</v>
      </c>
      <c r="C750">
        <v>188.58934304735158</v>
      </c>
      <c r="D750">
        <v>135.59904396533966</v>
      </c>
      <c r="E750">
        <v>209.94257334241411</v>
      </c>
      <c r="F750">
        <v>194.72454419446876</v>
      </c>
      <c r="G750">
        <v>203.8929783841013</v>
      </c>
      <c r="H750">
        <v>214.94108801125549</v>
      </c>
      <c r="I750" s="3">
        <f>SUMPRODUCT(C750:H750/SUM(C750:H750),對照表!$D$4:$I$4)</f>
        <v>0.38681282812012413</v>
      </c>
      <c r="J750">
        <f>SUM(表格1_3[[#This Row],[step1]:[step3]])</f>
        <v>534.13096035510534</v>
      </c>
      <c r="K750">
        <f>SUM(表格1_3[[#This Row],[step4]:[step6]])</f>
        <v>613.55861058982555</v>
      </c>
    </row>
    <row r="751" spans="1:11" x14ac:dyDescent="0.4">
      <c r="A751">
        <v>31</v>
      </c>
      <c r="B751">
        <v>24</v>
      </c>
      <c r="C751">
        <v>203.68581822840497</v>
      </c>
      <c r="D751">
        <v>210.62535375240259</v>
      </c>
      <c r="E751">
        <v>179.11613718315493</v>
      </c>
      <c r="F751">
        <v>201.40030351758469</v>
      </c>
      <c r="G751">
        <v>172.22184902057052</v>
      </c>
      <c r="H751">
        <v>189.65199665690307</v>
      </c>
      <c r="I751" s="3">
        <f>SUMPRODUCT(C751:H751/SUM(C751:H751),對照表!$D$4:$I$4)</f>
        <v>0.43361489206146031</v>
      </c>
      <c r="J751">
        <f>SUM(表格1_3[[#This Row],[step1]:[step3]])</f>
        <v>593.42730916396249</v>
      </c>
      <c r="K751">
        <f>SUM(表格1_3[[#This Row],[step4]:[step6]])</f>
        <v>563.27414919505827</v>
      </c>
    </row>
    <row r="752" spans="1:11" x14ac:dyDescent="0.4">
      <c r="A752">
        <v>31</v>
      </c>
      <c r="B752">
        <v>24</v>
      </c>
      <c r="C752">
        <v>205.00187979923794</v>
      </c>
      <c r="D752">
        <v>201.00485522125382</v>
      </c>
      <c r="E752">
        <v>215.98707513039699</v>
      </c>
      <c r="F752">
        <v>141.45182427018881</v>
      </c>
      <c r="G752">
        <v>198.46929767954862</v>
      </c>
      <c r="H752">
        <v>213.74005478282925</v>
      </c>
      <c r="I752" s="3">
        <f>SUMPRODUCT(C752:H752/SUM(C752:H752),對照表!$D$4:$I$4)</f>
        <v>0.4245395293826979</v>
      </c>
      <c r="J752">
        <f>SUM(表格1_3[[#This Row],[step1]:[step3]])</f>
        <v>621.99381015088875</v>
      </c>
      <c r="K752">
        <f>SUM(表格1_3[[#This Row],[step4]:[step6]])</f>
        <v>553.66117673256667</v>
      </c>
    </row>
    <row r="753" spans="1:11" x14ac:dyDescent="0.4">
      <c r="A753">
        <v>31</v>
      </c>
      <c r="B753">
        <v>24</v>
      </c>
      <c r="C753">
        <v>189.04193034832133</v>
      </c>
      <c r="D753">
        <v>207.19385297998087</v>
      </c>
      <c r="E753">
        <v>216.75057319516782</v>
      </c>
      <c r="F753">
        <v>230.64242264372297</v>
      </c>
      <c r="G753">
        <v>200.16293597582262</v>
      </c>
      <c r="H753">
        <v>225.2282916335389</v>
      </c>
      <c r="I753" s="3">
        <f>SUMPRODUCT(C753:H753/SUM(C753:H753),對照表!$D$4:$I$4)</f>
        <v>0.40225781281295775</v>
      </c>
      <c r="J753">
        <f>SUM(表格1_3[[#This Row],[step1]:[step3]])</f>
        <v>612.98635652347002</v>
      </c>
      <c r="K753">
        <f>SUM(表格1_3[[#This Row],[step4]:[step6]])</f>
        <v>656.03365025308449</v>
      </c>
    </row>
    <row r="754" spans="1:11" x14ac:dyDescent="0.4">
      <c r="A754">
        <v>31</v>
      </c>
      <c r="B754">
        <v>24</v>
      </c>
      <c r="C754">
        <v>219.83084985113237</v>
      </c>
      <c r="D754">
        <v>234.04074959689751</v>
      </c>
      <c r="E754">
        <v>191.51732481550425</v>
      </c>
      <c r="F754">
        <v>218.01627149689011</v>
      </c>
      <c r="G754">
        <v>204.45747900812421</v>
      </c>
      <c r="H754">
        <v>226.24728949740529</v>
      </c>
      <c r="I754" s="3">
        <f>SUMPRODUCT(C754:H754/SUM(C754:H754),對照表!$D$4:$I$4)</f>
        <v>0.42162115847726245</v>
      </c>
      <c r="J754">
        <f>SUM(表格1_3[[#This Row],[step1]:[step3]])</f>
        <v>645.38892426353414</v>
      </c>
      <c r="K754">
        <f>SUM(表格1_3[[#This Row],[step4]:[step6]])</f>
        <v>648.72104000241961</v>
      </c>
    </row>
    <row r="755" spans="1:11" x14ac:dyDescent="0.4">
      <c r="A755">
        <v>31</v>
      </c>
      <c r="B755">
        <v>24</v>
      </c>
      <c r="C755">
        <v>212.59786586160772</v>
      </c>
      <c r="D755">
        <v>192.63286554196384</v>
      </c>
      <c r="E755">
        <v>188.90120878058951</v>
      </c>
      <c r="F755">
        <v>184.08861756615806</v>
      </c>
      <c r="G755">
        <v>197.2843852447113</v>
      </c>
      <c r="H755">
        <v>211.39987944043241</v>
      </c>
      <c r="I755" s="3">
        <f>SUMPRODUCT(C755:H755/SUM(C755:H755),對照表!$D$4:$I$4)</f>
        <v>0.41919559546398971</v>
      </c>
      <c r="J755">
        <f>SUM(表格1_3[[#This Row],[step1]:[step3]])</f>
        <v>594.13194018416107</v>
      </c>
      <c r="K755">
        <f>SUM(表格1_3[[#This Row],[step4]:[step6]])</f>
        <v>592.77288225130178</v>
      </c>
    </row>
    <row r="756" spans="1:11" x14ac:dyDescent="0.4">
      <c r="A756">
        <v>31</v>
      </c>
      <c r="B756">
        <v>24</v>
      </c>
      <c r="C756">
        <v>203.1269337341655</v>
      </c>
      <c r="D756">
        <v>223.13158802280668</v>
      </c>
      <c r="E756">
        <v>195.6444071358419</v>
      </c>
      <c r="F756">
        <v>212.84136033063987</v>
      </c>
      <c r="G756">
        <v>190.19223650975619</v>
      </c>
      <c r="H756">
        <v>192.37682004604721</v>
      </c>
      <c r="I756" s="3">
        <f>SUMPRODUCT(C756:H756/SUM(C756:H756),對照表!$D$4:$I$4)</f>
        <v>0.4284091439644987</v>
      </c>
      <c r="J756">
        <f>SUM(表格1_3[[#This Row],[step1]:[step3]])</f>
        <v>621.90292889281409</v>
      </c>
      <c r="K756">
        <f>SUM(表格1_3[[#This Row],[step4]:[step6]])</f>
        <v>595.41041688644327</v>
      </c>
    </row>
    <row r="757" spans="1:11" x14ac:dyDescent="0.4">
      <c r="A757">
        <v>31</v>
      </c>
      <c r="B757">
        <v>24</v>
      </c>
      <c r="C757">
        <v>186.21533450204879</v>
      </c>
      <c r="D757">
        <v>181.53380147414282</v>
      </c>
      <c r="E757">
        <v>172.2619577369187</v>
      </c>
      <c r="F757">
        <v>177.20260580535978</v>
      </c>
      <c r="G757">
        <v>205.95823621551972</v>
      </c>
      <c r="H757">
        <v>171.60248312866315</v>
      </c>
      <c r="I757" s="3">
        <f>SUMPRODUCT(C757:H757/SUM(C757:H757),對照表!$D$4:$I$4)</f>
        <v>0.41359873607373887</v>
      </c>
      <c r="J757">
        <f>SUM(表格1_3[[#This Row],[step1]:[step3]])</f>
        <v>540.01109371311031</v>
      </c>
      <c r="K757">
        <f>SUM(表格1_3[[#This Row],[step4]:[step6]])</f>
        <v>554.76332514954265</v>
      </c>
    </row>
    <row r="758" spans="1:11" x14ac:dyDescent="0.4">
      <c r="A758">
        <v>31</v>
      </c>
      <c r="B758">
        <v>24</v>
      </c>
      <c r="C758">
        <v>145.54091244935989</v>
      </c>
      <c r="D758">
        <v>200.34960976336151</v>
      </c>
      <c r="E758">
        <v>166.70376276597381</v>
      </c>
      <c r="F758">
        <v>173.46403688425198</v>
      </c>
      <c r="G758">
        <v>243.92422852106392</v>
      </c>
      <c r="H758">
        <v>207.09926553099649</v>
      </c>
      <c r="I758" s="3">
        <f>SUMPRODUCT(C758:H758/SUM(C758:H758),對照表!$D$4:$I$4)</f>
        <v>0.37158364900588009</v>
      </c>
      <c r="J758">
        <f>SUM(表格1_3[[#This Row],[step1]:[step3]])</f>
        <v>512.59428497869521</v>
      </c>
      <c r="K758">
        <f>SUM(表格1_3[[#This Row],[step4]:[step6]])</f>
        <v>624.4875309363124</v>
      </c>
    </row>
    <row r="759" spans="1:11" x14ac:dyDescent="0.4">
      <c r="A759">
        <v>31</v>
      </c>
      <c r="B759">
        <v>24</v>
      </c>
      <c r="C759">
        <v>230.87707227678038</v>
      </c>
      <c r="D759">
        <v>244.13122951518744</v>
      </c>
      <c r="E759">
        <v>191.42851265787613</v>
      </c>
      <c r="F759">
        <v>190.53761712275445</v>
      </c>
      <c r="G759">
        <v>188.66665009700228</v>
      </c>
      <c r="H759">
        <v>176.61871020682156</v>
      </c>
      <c r="I759" s="3">
        <f>SUMPRODUCT(C759:H759/SUM(C759:H759),對照表!$D$4:$I$4)</f>
        <v>0.45597847423843463</v>
      </c>
      <c r="J759">
        <f>SUM(表格1_3[[#This Row],[step1]:[step3]])</f>
        <v>666.43681444984395</v>
      </c>
      <c r="K759">
        <f>SUM(表格1_3[[#This Row],[step4]:[step6]])</f>
        <v>555.82297742657829</v>
      </c>
    </row>
    <row r="760" spans="1:11" x14ac:dyDescent="0.4">
      <c r="A760">
        <v>31</v>
      </c>
      <c r="B760">
        <v>24</v>
      </c>
      <c r="C760">
        <v>195.62403445452219</v>
      </c>
      <c r="D760">
        <v>205.02241164213046</v>
      </c>
      <c r="E760">
        <v>238.75156835420057</v>
      </c>
      <c r="F760">
        <v>183.09683633124223</v>
      </c>
      <c r="G760">
        <v>202.20686615648447</v>
      </c>
      <c r="H760">
        <v>213.02616965404013</v>
      </c>
      <c r="I760" s="3">
        <f>SUMPRODUCT(C760:H760/SUM(C760:H760),對照表!$D$4:$I$4)</f>
        <v>0.41571402084389208</v>
      </c>
      <c r="J760">
        <f>SUM(表格1_3[[#This Row],[step1]:[step3]])</f>
        <v>639.39801445085322</v>
      </c>
      <c r="K760">
        <f>SUM(表格1_3[[#This Row],[step4]:[step6]])</f>
        <v>598.32987214176683</v>
      </c>
    </row>
    <row r="761" spans="1:11" x14ac:dyDescent="0.4">
      <c r="A761">
        <v>31</v>
      </c>
      <c r="B761">
        <v>24</v>
      </c>
      <c r="C761">
        <v>168.46663634642027</v>
      </c>
      <c r="D761">
        <v>166.66083461605012</v>
      </c>
      <c r="E761">
        <v>214.74763848818839</v>
      </c>
      <c r="F761">
        <v>201.67497091752011</v>
      </c>
      <c r="G761">
        <v>229.90173015859909</v>
      </c>
      <c r="H761">
        <v>212.19186742673628</v>
      </c>
      <c r="I761" s="3">
        <f>SUMPRODUCT(C761:H761/SUM(C761:H761),對照表!$D$4:$I$4)</f>
        <v>0.37804818357150122</v>
      </c>
      <c r="J761">
        <f>SUM(表格1_3[[#This Row],[step1]:[step3]])</f>
        <v>549.87510945065878</v>
      </c>
      <c r="K761">
        <f>SUM(表格1_3[[#This Row],[step4]:[step6]])</f>
        <v>643.76856850285549</v>
      </c>
    </row>
    <row r="762" spans="1:11" x14ac:dyDescent="0.4">
      <c r="A762">
        <v>31</v>
      </c>
      <c r="B762">
        <v>24</v>
      </c>
      <c r="C762">
        <v>208.2605765783228</v>
      </c>
      <c r="D762">
        <v>199.92578523233533</v>
      </c>
      <c r="E762">
        <v>217.36693775455933</v>
      </c>
      <c r="F762">
        <v>213.39917616860475</v>
      </c>
      <c r="G762">
        <v>217.09859134280123</v>
      </c>
      <c r="H762">
        <v>168.33867044188082</v>
      </c>
      <c r="I762" s="3">
        <f>SUMPRODUCT(C762:H762/SUM(C762:H762),對照表!$D$4:$I$4)</f>
        <v>0.42489589914105491</v>
      </c>
      <c r="J762">
        <f>SUM(表格1_3[[#This Row],[step1]:[step3]])</f>
        <v>625.55329956521746</v>
      </c>
      <c r="K762">
        <f>SUM(表格1_3[[#This Row],[step4]:[step6]])</f>
        <v>598.8364379532868</v>
      </c>
    </row>
    <row r="763" spans="1:11" x14ac:dyDescent="0.4">
      <c r="A763">
        <v>31</v>
      </c>
      <c r="B763">
        <v>24</v>
      </c>
      <c r="C763">
        <v>193.86718627647497</v>
      </c>
      <c r="D763">
        <v>207.87053977546748</v>
      </c>
      <c r="E763">
        <v>178.68371792719699</v>
      </c>
      <c r="F763">
        <v>177.53925526922103</v>
      </c>
      <c r="G763">
        <v>176.84449226653669</v>
      </c>
      <c r="H763">
        <v>216.20280727365753</v>
      </c>
      <c r="I763" s="3">
        <f>SUMPRODUCT(C763:H763/SUM(C763:H763),對照表!$D$4:$I$4)</f>
        <v>0.420063774011878</v>
      </c>
      <c r="J763">
        <f>SUM(表格1_3[[#This Row],[step1]:[step3]])</f>
        <v>580.42144397913944</v>
      </c>
      <c r="K763">
        <f>SUM(表格1_3[[#This Row],[step4]:[step6]])</f>
        <v>570.58655480941525</v>
      </c>
    </row>
    <row r="764" spans="1:11" x14ac:dyDescent="0.4">
      <c r="A764">
        <v>32</v>
      </c>
      <c r="B764">
        <v>24</v>
      </c>
      <c r="C764">
        <v>218.08525667001959</v>
      </c>
      <c r="D764">
        <v>186.7536189412931</v>
      </c>
      <c r="E764">
        <v>173.8753103883937</v>
      </c>
      <c r="F764">
        <v>201.13507212518016</v>
      </c>
      <c r="G764">
        <v>208.01790065452224</v>
      </c>
      <c r="H764">
        <v>210.61655439116294</v>
      </c>
      <c r="I764" s="3">
        <f>SUMPRODUCT(C764:H764/SUM(C764:H764),對照表!$D$4:$I$4)</f>
        <v>0.41333218687718498</v>
      </c>
      <c r="J764">
        <f>SUM(表格1_3[[#This Row],[step1]:[step3]])</f>
        <v>578.71418599970639</v>
      </c>
      <c r="K764">
        <f>SUM(表格1_3[[#This Row],[step4]:[step6]])</f>
        <v>619.76952717086533</v>
      </c>
    </row>
    <row r="765" spans="1:11" x14ac:dyDescent="0.4">
      <c r="A765">
        <v>32</v>
      </c>
      <c r="B765">
        <v>24</v>
      </c>
      <c r="C765">
        <v>208.48267518449575</v>
      </c>
      <c r="D765">
        <v>208.06599018687848</v>
      </c>
      <c r="E765">
        <v>251.17908585816622</v>
      </c>
      <c r="F765">
        <v>209.51547463046154</v>
      </c>
      <c r="G765">
        <v>170.09354046895169</v>
      </c>
      <c r="H765">
        <v>194.84959971596254</v>
      </c>
      <c r="I765" s="3">
        <f>SUMPRODUCT(C765:H765/SUM(C765:H765),對照表!$D$4:$I$4)</f>
        <v>0.43673042487067265</v>
      </c>
      <c r="J765">
        <f>SUM(表格1_3[[#This Row],[step1]:[step3]])</f>
        <v>667.72775122954044</v>
      </c>
      <c r="K765">
        <f>SUM(表格1_3[[#This Row],[step4]:[step6]])</f>
        <v>574.45861481537577</v>
      </c>
    </row>
    <row r="766" spans="1:11" x14ac:dyDescent="0.4">
      <c r="A766">
        <v>32</v>
      </c>
      <c r="B766">
        <v>24</v>
      </c>
      <c r="C766">
        <v>234.3376086675562</v>
      </c>
      <c r="D766">
        <v>175.53622961277142</v>
      </c>
      <c r="E766">
        <v>183.84387254191097</v>
      </c>
      <c r="F766">
        <v>204.44179022451863</v>
      </c>
      <c r="G766">
        <v>221.85870471294038</v>
      </c>
      <c r="H766">
        <v>146.47660059854388</v>
      </c>
      <c r="I766" s="3">
        <f>SUMPRODUCT(C766:H766/SUM(C766:H766),對照表!$D$4:$I$4)</f>
        <v>0.43636899361204223</v>
      </c>
      <c r="J766">
        <f>SUM(表格1_3[[#This Row],[step1]:[step3]])</f>
        <v>593.71771082223859</v>
      </c>
      <c r="K766">
        <f>SUM(表格1_3[[#This Row],[step4]:[step6]])</f>
        <v>572.77709553600289</v>
      </c>
    </row>
    <row r="767" spans="1:11" x14ac:dyDescent="0.4">
      <c r="A767">
        <v>32</v>
      </c>
      <c r="B767">
        <v>24</v>
      </c>
      <c r="C767">
        <v>205.03346200275701</v>
      </c>
      <c r="D767">
        <v>200.52714312914759</v>
      </c>
      <c r="E767">
        <v>228.47318683052436</v>
      </c>
      <c r="F767">
        <v>162.25778886582702</v>
      </c>
      <c r="G767">
        <v>219.58469511009753</v>
      </c>
      <c r="H767">
        <v>169.12792994407937</v>
      </c>
      <c r="I767" s="3">
        <f>SUMPRODUCT(C767:H767/SUM(C767:H767),對照表!$D$4:$I$4)</f>
        <v>0.43057219328718382</v>
      </c>
      <c r="J767">
        <f>SUM(表格1_3[[#This Row],[step1]:[step3]])</f>
        <v>634.03379196242895</v>
      </c>
      <c r="K767">
        <f>SUM(表格1_3[[#This Row],[step4]:[step6]])</f>
        <v>550.97041392000392</v>
      </c>
    </row>
    <row r="768" spans="1:11" x14ac:dyDescent="0.4">
      <c r="A768">
        <v>32</v>
      </c>
      <c r="B768">
        <v>24</v>
      </c>
      <c r="C768">
        <v>222.55010258522816</v>
      </c>
      <c r="D768">
        <v>185.40056367346551</v>
      </c>
      <c r="E768">
        <v>202.66620645561488</v>
      </c>
      <c r="F768">
        <v>202.20993570110295</v>
      </c>
      <c r="G768">
        <v>209.89239197224379</v>
      </c>
      <c r="H768">
        <v>198.75149114814121</v>
      </c>
      <c r="I768" s="3">
        <f>SUMPRODUCT(C768:H768/SUM(C768:H768),對照表!$D$4:$I$4)</f>
        <v>0.4203834902070282</v>
      </c>
      <c r="J768">
        <f>SUM(表格1_3[[#This Row],[step1]:[step3]])</f>
        <v>610.61687271430856</v>
      </c>
      <c r="K768">
        <f>SUM(表格1_3[[#This Row],[step4]:[step6]])</f>
        <v>610.85381882148795</v>
      </c>
    </row>
    <row r="769" spans="1:11" x14ac:dyDescent="0.4">
      <c r="A769">
        <v>32</v>
      </c>
      <c r="B769">
        <v>24</v>
      </c>
      <c r="C769">
        <v>184.47410689550452</v>
      </c>
      <c r="D769">
        <v>224.05504346825182</v>
      </c>
      <c r="E769">
        <v>173.91478245845065</v>
      </c>
      <c r="F769">
        <v>206.16328179603443</v>
      </c>
      <c r="G769">
        <v>211.07202933781082</v>
      </c>
      <c r="H769">
        <v>202.44099283008836</v>
      </c>
      <c r="I769" s="3">
        <f>SUMPRODUCT(C769:H769/SUM(C769:H769),對照表!$D$4:$I$4)</f>
        <v>0.4084563142266438</v>
      </c>
      <c r="J769">
        <f>SUM(表格1_3[[#This Row],[step1]:[step3]])</f>
        <v>582.44393282220699</v>
      </c>
      <c r="K769">
        <f>SUM(表格1_3[[#This Row],[step4]:[step6]])</f>
        <v>619.67630396393361</v>
      </c>
    </row>
    <row r="770" spans="1:11" x14ac:dyDescent="0.4">
      <c r="A770">
        <v>32</v>
      </c>
      <c r="B770">
        <v>24</v>
      </c>
      <c r="C770">
        <v>228.71547621907666</v>
      </c>
      <c r="D770">
        <v>254.97568054124713</v>
      </c>
      <c r="E770">
        <v>168.10074662789702</v>
      </c>
      <c r="F770">
        <v>228.47318683052436</v>
      </c>
      <c r="G770">
        <v>172.08878994570114</v>
      </c>
      <c r="H770">
        <v>180.00084815430455</v>
      </c>
      <c r="I770" s="3">
        <f>SUMPRODUCT(C770:H770/SUM(C770:H770),對照表!$D$4:$I$4)</f>
        <v>0.45532012313702741</v>
      </c>
      <c r="J770">
        <f>SUM(表格1_3[[#This Row],[step1]:[step3]])</f>
        <v>651.79190338822082</v>
      </c>
      <c r="K770">
        <f>SUM(表格1_3[[#This Row],[step4]:[step6]])</f>
        <v>580.56282493053004</v>
      </c>
    </row>
    <row r="771" spans="1:11" x14ac:dyDescent="0.4">
      <c r="A771">
        <v>32</v>
      </c>
      <c r="B771">
        <v>24</v>
      </c>
      <c r="C771">
        <v>187.15300080220914</v>
      </c>
      <c r="D771">
        <v>198.70244664634811</v>
      </c>
      <c r="E771">
        <v>184.50921339099295</v>
      </c>
      <c r="F771">
        <v>199.76666913426016</v>
      </c>
      <c r="G771">
        <v>206.03185981162824</v>
      </c>
      <c r="H771">
        <v>196.8668589644949</v>
      </c>
      <c r="I771" s="3">
        <f>SUMPRODUCT(C771:H771/SUM(C771:H771),對照表!$D$4:$I$4)</f>
        <v>0.40781232354262725</v>
      </c>
      <c r="J771">
        <f>SUM(表格1_3[[#This Row],[step1]:[step3]])</f>
        <v>570.3646608395502</v>
      </c>
      <c r="K771">
        <f>SUM(表格1_3[[#This Row],[step4]:[step6]])</f>
        <v>602.66538791038329</v>
      </c>
    </row>
    <row r="772" spans="1:11" x14ac:dyDescent="0.4">
      <c r="A772">
        <v>32</v>
      </c>
      <c r="B772">
        <v>24</v>
      </c>
      <c r="C772">
        <v>215.87991391716059</v>
      </c>
      <c r="D772">
        <v>210.69943209586199</v>
      </c>
      <c r="E772">
        <v>195.72428350802511</v>
      </c>
      <c r="F772">
        <v>191.24029272934422</v>
      </c>
      <c r="G772">
        <v>205.61362867301796</v>
      </c>
      <c r="H772">
        <v>208.35061655379832</v>
      </c>
      <c r="I772" s="3">
        <f>SUMPRODUCT(C772:H772/SUM(C772:H772),對照表!$D$4:$I$4)</f>
        <v>0.42327759333222759</v>
      </c>
      <c r="J772">
        <f>SUM(表格1_3[[#This Row],[step1]:[step3]])</f>
        <v>622.3036295210477</v>
      </c>
      <c r="K772">
        <f>SUM(表格1_3[[#This Row],[step4]:[step6]])</f>
        <v>605.20453795616049</v>
      </c>
    </row>
    <row r="773" spans="1:11" x14ac:dyDescent="0.4">
      <c r="A773">
        <v>32</v>
      </c>
      <c r="B773">
        <v>24</v>
      </c>
      <c r="C773">
        <v>196.51008693035692</v>
      </c>
      <c r="D773">
        <v>170.45370037085377</v>
      </c>
      <c r="E773">
        <v>208.92164280230645</v>
      </c>
      <c r="F773">
        <v>212.59040800505318</v>
      </c>
      <c r="G773">
        <v>178.97043613193091</v>
      </c>
      <c r="H773">
        <v>238.73155947076157</v>
      </c>
      <c r="I773" s="3">
        <f>SUMPRODUCT(C773:H773/SUM(C773:H773),對照表!$D$4:$I$4)</f>
        <v>0.39957523023614611</v>
      </c>
      <c r="J773">
        <f>SUM(表格1_3[[#This Row],[step1]:[step3]])</f>
        <v>575.88543010351714</v>
      </c>
      <c r="K773">
        <f>SUM(表格1_3[[#This Row],[step4]:[step6]])</f>
        <v>630.29240360774565</v>
      </c>
    </row>
    <row r="774" spans="1:11" x14ac:dyDescent="0.4">
      <c r="A774">
        <v>32</v>
      </c>
      <c r="B774">
        <v>24</v>
      </c>
      <c r="C774">
        <v>184.78651832556352</v>
      </c>
      <c r="D774">
        <v>166.33732735062949</v>
      </c>
      <c r="E774">
        <v>169.81459844391793</v>
      </c>
      <c r="F774">
        <v>196.49146502633812</v>
      </c>
      <c r="G774">
        <v>226.60249265318271</v>
      </c>
      <c r="H774">
        <v>212.52146830665879</v>
      </c>
      <c r="I774" s="3">
        <f>SUMPRODUCT(C774:H774/SUM(C774:H774),對照表!$D$4:$I$4)</f>
        <v>0.38352703733230675</v>
      </c>
      <c r="J774">
        <f>SUM(表格1_3[[#This Row],[step1]:[step3]])</f>
        <v>520.93844412011094</v>
      </c>
      <c r="K774">
        <f>SUM(表格1_3[[#This Row],[step4]:[step6]])</f>
        <v>635.61542598617962</v>
      </c>
    </row>
    <row r="775" spans="1:11" x14ac:dyDescent="0.4">
      <c r="A775">
        <v>32</v>
      </c>
      <c r="B775">
        <v>24</v>
      </c>
      <c r="C775">
        <v>166.78907336900011</v>
      </c>
      <c r="D775">
        <v>200.68325789470691</v>
      </c>
      <c r="E775">
        <v>165.41264408733696</v>
      </c>
      <c r="F775">
        <v>213.33605723630171</v>
      </c>
      <c r="G775">
        <v>170.967837725766</v>
      </c>
      <c r="H775">
        <v>190.97512954904232</v>
      </c>
      <c r="I775" s="3">
        <f>SUMPRODUCT(C775:H775/SUM(C775:H775),對照表!$D$4:$I$4)</f>
        <v>0.40909274547735353</v>
      </c>
      <c r="J775">
        <f>SUM(表格1_3[[#This Row],[step1]:[step3]])</f>
        <v>532.88497535104398</v>
      </c>
      <c r="K775">
        <f>SUM(表格1_3[[#This Row],[step4]:[step6]])</f>
        <v>575.27902451111004</v>
      </c>
    </row>
    <row r="776" spans="1:11" x14ac:dyDescent="0.4">
      <c r="A776">
        <v>32</v>
      </c>
      <c r="B776">
        <v>24</v>
      </c>
      <c r="C776">
        <v>210.7206233224133</v>
      </c>
      <c r="D776">
        <v>182.07304088282399</v>
      </c>
      <c r="E776">
        <v>191.03777099662693</v>
      </c>
      <c r="F776">
        <v>192.42122612486128</v>
      </c>
      <c r="G776">
        <v>217.03692760202102</v>
      </c>
      <c r="H776">
        <v>212.31185251526767</v>
      </c>
      <c r="I776" s="3">
        <f>SUMPRODUCT(C776:H776/SUM(C776:H776),對照表!$D$4:$I$4)</f>
        <v>0.4071823233937768</v>
      </c>
      <c r="J776">
        <f>SUM(表格1_3[[#This Row],[step1]:[step3]])</f>
        <v>583.83143520186422</v>
      </c>
      <c r="K776">
        <f>SUM(表格1_3[[#This Row],[step4]:[step6]])</f>
        <v>621.77000624214998</v>
      </c>
    </row>
    <row r="777" spans="1:11" x14ac:dyDescent="0.4">
      <c r="A777">
        <v>32</v>
      </c>
      <c r="B777">
        <v>24</v>
      </c>
      <c r="C777">
        <v>162.8062141709961</v>
      </c>
      <c r="D777">
        <v>205.351512299967</v>
      </c>
      <c r="E777">
        <v>214.52963260817342</v>
      </c>
      <c r="F777">
        <v>183.5645667189965</v>
      </c>
      <c r="G777">
        <v>227.20362317631952</v>
      </c>
      <c r="H777">
        <v>220.05976966756862</v>
      </c>
      <c r="I777" s="3">
        <f>SUMPRODUCT(C777:H777/SUM(C777:H777),對照表!$D$4:$I$4)</f>
        <v>0.38728460956366956</v>
      </c>
      <c r="J777">
        <f>SUM(表格1_3[[#This Row],[step1]:[step3]])</f>
        <v>582.68735907913651</v>
      </c>
      <c r="K777">
        <f>SUM(表格1_3[[#This Row],[step4]:[step6]])</f>
        <v>630.82795956288464</v>
      </c>
    </row>
    <row r="778" spans="1:11" x14ac:dyDescent="0.4">
      <c r="A778">
        <v>32</v>
      </c>
      <c r="B778">
        <v>24</v>
      </c>
      <c r="C778">
        <v>157.01582520268857</v>
      </c>
      <c r="D778">
        <v>214.68142727389932</v>
      </c>
      <c r="E778">
        <v>211.71990788861876</v>
      </c>
      <c r="F778">
        <v>206.81968685967149</v>
      </c>
      <c r="G778">
        <v>223.58551682846155</v>
      </c>
      <c r="H778">
        <v>216.94693310128059</v>
      </c>
      <c r="I778" s="3">
        <f>SUMPRODUCT(C778:H778/SUM(C778:H778),對照表!$D$4:$I$4)</f>
        <v>0.3864182933526592</v>
      </c>
      <c r="J778">
        <f>SUM(表格1_3[[#This Row],[step1]:[step3]])</f>
        <v>583.41716036520666</v>
      </c>
      <c r="K778">
        <f>SUM(表格1_3[[#This Row],[step4]:[step6]])</f>
        <v>647.35213678941363</v>
      </c>
    </row>
    <row r="779" spans="1:11" x14ac:dyDescent="0.4">
      <c r="A779">
        <v>32</v>
      </c>
      <c r="B779">
        <v>24</v>
      </c>
      <c r="C779">
        <v>210.51100753102219</v>
      </c>
      <c r="D779">
        <v>203.57692897523521</v>
      </c>
      <c r="E779">
        <v>175.18989403033629</v>
      </c>
      <c r="F779">
        <v>150.12185536324978</v>
      </c>
      <c r="G779">
        <v>196.31418177159503</v>
      </c>
      <c r="H779">
        <v>194.25733676616801</v>
      </c>
      <c r="I779" s="3">
        <f>SUMPRODUCT(C779:H779/SUM(C779:H779),對照表!$D$4:$I$4)</f>
        <v>0.43215182227716026</v>
      </c>
      <c r="J779">
        <f>SUM(表格1_3[[#This Row],[step1]:[step3]])</f>
        <v>589.27783053659368</v>
      </c>
      <c r="K779">
        <f>SUM(表格1_3[[#This Row],[step4]:[step6]])</f>
        <v>540.69337390101282</v>
      </c>
    </row>
    <row r="780" spans="1:11" x14ac:dyDescent="0.4">
      <c r="A780">
        <v>32</v>
      </c>
      <c r="B780">
        <v>24</v>
      </c>
      <c r="C780">
        <v>206.11034920439124</v>
      </c>
      <c r="D780">
        <v>213.1550677906489</v>
      </c>
      <c r="E780">
        <v>226.69166860869154</v>
      </c>
      <c r="F780">
        <v>187.95333340240177</v>
      </c>
      <c r="G780">
        <v>209.96853941614972</v>
      </c>
      <c r="H780">
        <v>179.71635821158998</v>
      </c>
      <c r="I780" s="3">
        <f>SUMPRODUCT(C780:H780/SUM(C780:H780),對照表!$D$4:$I$4)</f>
        <v>0.43013471083741328</v>
      </c>
      <c r="J780">
        <f>SUM(表格1_3[[#This Row],[step1]:[step3]])</f>
        <v>645.95708560373168</v>
      </c>
      <c r="K780">
        <f>SUM(表格1_3[[#This Row],[step4]:[step6]])</f>
        <v>577.63823103014147</v>
      </c>
    </row>
    <row r="781" spans="1:11" x14ac:dyDescent="0.4">
      <c r="A781">
        <v>32</v>
      </c>
      <c r="B781">
        <v>24</v>
      </c>
      <c r="C781">
        <v>193.03418007912114</v>
      </c>
      <c r="D781">
        <v>181.61333678581286</v>
      </c>
      <c r="E781">
        <v>181.25076672295108</v>
      </c>
      <c r="F781">
        <v>171.43377186148427</v>
      </c>
      <c r="G781">
        <v>203.7029167287983</v>
      </c>
      <c r="H781">
        <v>193.11216924979817</v>
      </c>
      <c r="I781" s="3">
        <f>SUMPRODUCT(C781:H781/SUM(C781:H781),對照表!$D$4:$I$4)</f>
        <v>0.41162583788412233</v>
      </c>
      <c r="J781">
        <f>SUM(表格1_3[[#This Row],[step1]:[step3]])</f>
        <v>555.89828358788509</v>
      </c>
      <c r="K781">
        <f>SUM(表格1_3[[#This Row],[step4]:[step6]])</f>
        <v>568.24885784008075</v>
      </c>
    </row>
    <row r="782" spans="1:11" x14ac:dyDescent="0.4">
      <c r="A782">
        <v>32</v>
      </c>
      <c r="B782">
        <v>24</v>
      </c>
      <c r="C782">
        <v>235.19708116073161</v>
      </c>
      <c r="D782">
        <v>189.95690475567244</v>
      </c>
      <c r="E782">
        <v>185.03262759186327</v>
      </c>
      <c r="F782">
        <v>148.98098520934582</v>
      </c>
      <c r="G782">
        <v>190.04703568061814</v>
      </c>
      <c r="H782">
        <v>185.7715010875836</v>
      </c>
      <c r="I782" s="3">
        <f>SUMPRODUCT(C782:H782/SUM(C782:H782),對照表!$D$4:$I$4)</f>
        <v>0.44707710866314448</v>
      </c>
      <c r="J782">
        <f>SUM(表格1_3[[#This Row],[step1]:[step3]])</f>
        <v>610.18661350826733</v>
      </c>
      <c r="K782">
        <f>SUM(表格1_3[[#This Row],[step4]:[step6]])</f>
        <v>524.79952197754756</v>
      </c>
    </row>
    <row r="783" spans="1:11" x14ac:dyDescent="0.4">
      <c r="A783">
        <v>32</v>
      </c>
      <c r="B783">
        <v>24</v>
      </c>
      <c r="C783">
        <v>179.80312400613911</v>
      </c>
      <c r="D783">
        <v>174.75133568514138</v>
      </c>
      <c r="E783">
        <v>184.01713128259871</v>
      </c>
      <c r="F783">
        <v>193.84795046353247</v>
      </c>
      <c r="G783">
        <v>222.38903107354417</v>
      </c>
      <c r="H783">
        <v>200.91140464064665</v>
      </c>
      <c r="I783" s="3">
        <f>SUMPRODUCT(C783:H783/SUM(C783:H783),對照表!$D$4:$I$4)</f>
        <v>0.39052468413633135</v>
      </c>
      <c r="J783">
        <f>SUM(表格1_3[[#This Row],[step1]:[step3]])</f>
        <v>538.57159097387921</v>
      </c>
      <c r="K783">
        <f>SUM(表格1_3[[#This Row],[step4]:[step6]])</f>
        <v>617.1483861777233</v>
      </c>
    </row>
    <row r="784" spans="1:11" x14ac:dyDescent="0.4">
      <c r="A784">
        <v>32</v>
      </c>
      <c r="B784">
        <v>24</v>
      </c>
      <c r="C784">
        <v>197.40941802883754</v>
      </c>
      <c r="D784">
        <v>218.60489646787755</v>
      </c>
      <c r="E784">
        <v>188.70616764179431</v>
      </c>
      <c r="F784">
        <v>193.44404386647511</v>
      </c>
      <c r="G784">
        <v>199.26467353361659</v>
      </c>
      <c r="H784">
        <v>181.24126250331756</v>
      </c>
      <c r="I784" s="3">
        <f>SUMPRODUCT(C784:H784/SUM(C784:H784),對照表!$D$4:$I$4)</f>
        <v>0.42766591799882947</v>
      </c>
      <c r="J784">
        <f>SUM(表格1_3[[#This Row],[step1]:[step3]])</f>
        <v>604.7204821385094</v>
      </c>
      <c r="K784">
        <f>SUM(表格1_3[[#This Row],[step4]:[step6]])</f>
        <v>573.94997990340926</v>
      </c>
    </row>
    <row r="785" spans="1:11" x14ac:dyDescent="0.4">
      <c r="A785">
        <v>32</v>
      </c>
      <c r="B785">
        <v>24</v>
      </c>
      <c r="C785">
        <v>174.00045685935766</v>
      </c>
      <c r="D785">
        <v>206.25641405349597</v>
      </c>
      <c r="E785">
        <v>223.41162144148257</v>
      </c>
      <c r="F785">
        <v>234.72468961263075</v>
      </c>
      <c r="G785">
        <v>206.16487341176253</v>
      </c>
      <c r="H785">
        <v>173.19982867338695</v>
      </c>
      <c r="I785" s="3">
        <f>SUMPRODUCT(C785:H785/SUM(C785:H785),對照表!$D$4:$I$4)</f>
        <v>0.40983495739126702</v>
      </c>
      <c r="J785">
        <f>SUM(表格1_3[[#This Row],[step1]:[step3]])</f>
        <v>603.66849235433619</v>
      </c>
      <c r="K785">
        <f>SUM(表格1_3[[#This Row],[step4]:[step6]])</f>
        <v>614.08939169778023</v>
      </c>
    </row>
    <row r="786" spans="1:11" x14ac:dyDescent="0.4">
      <c r="A786">
        <v>32</v>
      </c>
      <c r="B786">
        <v>24</v>
      </c>
      <c r="C786">
        <v>191.51229985727696</v>
      </c>
      <c r="D786">
        <v>171.60248312866315</v>
      </c>
      <c r="E786">
        <v>205.26911207998637</v>
      </c>
      <c r="F786">
        <v>210.53913365467452</v>
      </c>
      <c r="G786">
        <v>172.57864379207604</v>
      </c>
      <c r="H786">
        <v>189.76377355575096</v>
      </c>
      <c r="I786" s="3">
        <f>SUMPRODUCT(C786:H786/SUM(C786:H786),對照表!$D$4:$I$4)</f>
        <v>0.4166283166597573</v>
      </c>
      <c r="J786">
        <f>SUM(表格1_3[[#This Row],[step1]:[step3]])</f>
        <v>568.38389506592648</v>
      </c>
      <c r="K786">
        <f>SUM(表格1_3[[#This Row],[step4]:[step6]])</f>
        <v>572.88155100250151</v>
      </c>
    </row>
    <row r="787" spans="1:11" x14ac:dyDescent="0.4">
      <c r="A787">
        <v>32</v>
      </c>
      <c r="B787">
        <v>24</v>
      </c>
      <c r="C787">
        <v>219.62180249392986</v>
      </c>
      <c r="D787">
        <v>186.60082383139525</v>
      </c>
      <c r="E787">
        <v>212.10355549119413</v>
      </c>
      <c r="F787">
        <v>193.5069808998378</v>
      </c>
      <c r="G787">
        <v>156.68622432276607</v>
      </c>
      <c r="H787">
        <v>197.89008597872453</v>
      </c>
      <c r="I787" s="3">
        <f>SUMPRODUCT(C787:H787/SUM(C787:H787),對照表!$D$4:$I$4)</f>
        <v>0.44066938346116113</v>
      </c>
      <c r="J787">
        <f>SUM(表格1_3[[#This Row],[step1]:[step3]])</f>
        <v>618.32618181651924</v>
      </c>
      <c r="K787">
        <f>SUM(表格1_3[[#This Row],[step4]:[step6]])</f>
        <v>548.08329120132839</v>
      </c>
    </row>
    <row r="788" spans="1:11" x14ac:dyDescent="0.4">
      <c r="A788">
        <v>33</v>
      </c>
      <c r="B788">
        <v>24</v>
      </c>
      <c r="C788">
        <v>183.4592472325312</v>
      </c>
      <c r="D788">
        <v>209.74914655671455</v>
      </c>
      <c r="E788">
        <v>212.86016413359903</v>
      </c>
      <c r="F788">
        <v>204.03028934670147</v>
      </c>
      <c r="G788">
        <v>167.87501004291698</v>
      </c>
      <c r="H788">
        <v>181.66695149848238</v>
      </c>
      <c r="I788" s="3">
        <f>SUMPRODUCT(C788:H788/SUM(C788:H788),對照表!$D$4:$I$4)</f>
        <v>0.42962334351133047</v>
      </c>
      <c r="J788">
        <f>SUM(表格1_3[[#This Row],[step1]:[step3]])</f>
        <v>606.06855792284478</v>
      </c>
      <c r="K788">
        <f>SUM(表格1_3[[#This Row],[step4]:[step6]])</f>
        <v>553.57225088810083</v>
      </c>
    </row>
    <row r="789" spans="1:11" x14ac:dyDescent="0.4">
      <c r="A789">
        <v>33</v>
      </c>
      <c r="B789">
        <v>24</v>
      </c>
      <c r="C789">
        <v>169.83369783265516</v>
      </c>
      <c r="D789">
        <v>194.73088792001363</v>
      </c>
      <c r="E789">
        <v>205.52140591025818</v>
      </c>
      <c r="F789">
        <v>192.37024894682691</v>
      </c>
      <c r="G789">
        <v>200.32819116313476</v>
      </c>
      <c r="H789">
        <v>218.07834451028612</v>
      </c>
      <c r="I789" s="3">
        <f>SUMPRODUCT(C789:H789/SUM(C789:H789),對照表!$D$4:$I$4)</f>
        <v>0.39524925193558352</v>
      </c>
      <c r="J789">
        <f>SUM(表格1_3[[#This Row],[step1]:[step3]])</f>
        <v>570.08599166292697</v>
      </c>
      <c r="K789">
        <f>SUM(表格1_3[[#This Row],[step4]:[step6]])</f>
        <v>610.77678462024778</v>
      </c>
    </row>
    <row r="790" spans="1:11" x14ac:dyDescent="0.4">
      <c r="A790">
        <v>33</v>
      </c>
      <c r="B790">
        <v>24</v>
      </c>
      <c r="C790">
        <v>188.47570168436505</v>
      </c>
      <c r="D790">
        <v>160.60905687045306</v>
      </c>
      <c r="E790">
        <v>225.72769517428242</v>
      </c>
      <c r="F790">
        <v>226.99293872865383</v>
      </c>
      <c r="G790">
        <v>205.81762833462562</v>
      </c>
      <c r="H790">
        <v>219.86591087188572</v>
      </c>
      <c r="I790" s="3">
        <f>SUMPRODUCT(C790:H790/SUM(C790:H790),對照表!$D$4:$I$4)</f>
        <v>0.38985653089163474</v>
      </c>
      <c r="J790">
        <f>SUM(表格1_3[[#This Row],[step1]:[step3]])</f>
        <v>574.81245372910053</v>
      </c>
      <c r="K790">
        <f>SUM(表格1_3[[#This Row],[step4]:[step6]])</f>
        <v>652.67647793516517</v>
      </c>
    </row>
    <row r="791" spans="1:11" x14ac:dyDescent="0.4">
      <c r="A791">
        <v>33</v>
      </c>
      <c r="B791">
        <v>24</v>
      </c>
      <c r="C791">
        <v>166.14014889928512</v>
      </c>
      <c r="D791">
        <v>206.7289420258021</v>
      </c>
      <c r="E791">
        <v>184.65132193814497</v>
      </c>
      <c r="F791">
        <v>162.14828570373356</v>
      </c>
      <c r="G791">
        <v>200.08949427865446</v>
      </c>
      <c r="H791">
        <v>157.55460986401886</v>
      </c>
      <c r="I791" s="3">
        <f>SUMPRODUCT(C791:H791/SUM(C791:H791),對照表!$D$4:$I$4)</f>
        <v>0.42146495119302824</v>
      </c>
      <c r="J791">
        <f>SUM(表格1_3[[#This Row],[step1]:[step3]])</f>
        <v>557.5204128632322</v>
      </c>
      <c r="K791">
        <f>SUM(表格1_3[[#This Row],[step4]:[step6]])</f>
        <v>519.79238984640688</v>
      </c>
    </row>
    <row r="792" spans="1:11" x14ac:dyDescent="0.4">
      <c r="A792">
        <v>33</v>
      </c>
      <c r="B792">
        <v>24</v>
      </c>
      <c r="C792">
        <v>190.14216882642359</v>
      </c>
      <c r="D792">
        <v>199.77585503074806</v>
      </c>
      <c r="E792">
        <v>199.26162672636565</v>
      </c>
      <c r="F792">
        <v>179.74700818303972</v>
      </c>
      <c r="G792">
        <v>227.92339728330262</v>
      </c>
      <c r="H792">
        <v>212.17899807670619</v>
      </c>
      <c r="I792" s="3">
        <f>SUMPRODUCT(C792:H792/SUM(C792:H792),對照表!$D$4:$I$4)</f>
        <v>0.40076921547469752</v>
      </c>
      <c r="J792">
        <f>SUM(表格1_3[[#This Row],[step1]:[step3]])</f>
        <v>589.1796505835373</v>
      </c>
      <c r="K792">
        <f>SUM(表格1_3[[#This Row],[step4]:[step6]])</f>
        <v>619.84940354304854</v>
      </c>
    </row>
    <row r="793" spans="1:11" x14ac:dyDescent="0.4">
      <c r="A793">
        <v>33</v>
      </c>
      <c r="B793">
        <v>24</v>
      </c>
      <c r="C793">
        <v>185.66686372214463</v>
      </c>
      <c r="D793">
        <v>209.92354216577951</v>
      </c>
      <c r="E793">
        <v>201.00637862487929</v>
      </c>
      <c r="F793">
        <v>204.69306087325094</v>
      </c>
      <c r="G793">
        <v>216.1370280693518</v>
      </c>
      <c r="H793">
        <v>178.63778844475746</v>
      </c>
      <c r="I793" s="3">
        <f>SUMPRODUCT(C793:H793/SUM(C793:H793),對照表!$D$4:$I$4)</f>
        <v>0.41367828231893017</v>
      </c>
      <c r="J793">
        <f>SUM(表格1_3[[#This Row],[step1]:[step3]])</f>
        <v>596.59678451280342</v>
      </c>
      <c r="K793">
        <f>SUM(表格1_3[[#This Row],[step4]:[step6]])</f>
        <v>599.4678773873602</v>
      </c>
    </row>
    <row r="794" spans="1:11" x14ac:dyDescent="0.4">
      <c r="A794">
        <v>33</v>
      </c>
      <c r="B794">
        <v>24</v>
      </c>
      <c r="C794">
        <v>181.52679836493917</v>
      </c>
      <c r="D794">
        <v>200.6006075636833</v>
      </c>
      <c r="E794">
        <v>201.8408627511235</v>
      </c>
      <c r="F794">
        <v>220.35799298027996</v>
      </c>
      <c r="G794">
        <v>223.16146492375992</v>
      </c>
      <c r="H794">
        <v>173.12074810906779</v>
      </c>
      <c r="I794" s="3">
        <f>SUMPRODUCT(C794:H794/SUM(C794:H794),對照表!$D$4:$I$4)</f>
        <v>0.40644989098812839</v>
      </c>
      <c r="J794">
        <f>SUM(表格1_3[[#This Row],[step1]:[step3]])</f>
        <v>583.96826867974596</v>
      </c>
      <c r="K794">
        <f>SUM(表格1_3[[#This Row],[step4]:[step6]])</f>
        <v>616.64020601310767</v>
      </c>
    </row>
    <row r="795" spans="1:11" x14ac:dyDescent="0.4">
      <c r="A795">
        <v>33</v>
      </c>
      <c r="B795">
        <v>24</v>
      </c>
      <c r="C795">
        <v>199.78197138261748</v>
      </c>
      <c r="D795">
        <v>213.81572474201676</v>
      </c>
      <c r="E795">
        <v>183.48075678222813</v>
      </c>
      <c r="F795">
        <v>209.82845449470915</v>
      </c>
      <c r="G795">
        <v>210.23622644424904</v>
      </c>
      <c r="H795">
        <v>229.94393071276136</v>
      </c>
      <c r="I795" s="3">
        <f>SUMPRODUCT(C795:H795/SUM(C795:H795),對照表!$D$4:$I$4)</f>
        <v>0.40441543440468425</v>
      </c>
      <c r="J795">
        <f>SUM(表格1_3[[#This Row],[step1]:[step3]])</f>
        <v>597.07845290686237</v>
      </c>
      <c r="K795">
        <f>SUM(表格1_3[[#This Row],[step4]:[step6]])</f>
        <v>650.00861165171955</v>
      </c>
    </row>
    <row r="796" spans="1:11" x14ac:dyDescent="0.4">
      <c r="A796">
        <v>33</v>
      </c>
      <c r="B796">
        <v>24</v>
      </c>
      <c r="C796">
        <v>164.06686477712356</v>
      </c>
      <c r="D796">
        <v>150.84290276281536</v>
      </c>
      <c r="E796">
        <v>203.69982444681227</v>
      </c>
      <c r="F796">
        <v>238.47526386380196</v>
      </c>
      <c r="G796">
        <v>193.62137259595329</v>
      </c>
      <c r="H796">
        <v>181.65299075481016</v>
      </c>
      <c r="I796" s="3">
        <f>SUMPRODUCT(C796:H796/SUM(C796:H796),對照表!$D$4:$I$4)</f>
        <v>0.38739276600582268</v>
      </c>
      <c r="J796">
        <f>SUM(表格1_3[[#This Row],[step1]:[step3]])</f>
        <v>518.60959198675118</v>
      </c>
      <c r="K796">
        <f>SUM(表格1_3[[#This Row],[step4]:[step6]])</f>
        <v>613.74962721456541</v>
      </c>
    </row>
    <row r="797" spans="1:11" x14ac:dyDescent="0.4">
      <c r="A797">
        <v>33</v>
      </c>
      <c r="B797">
        <v>24</v>
      </c>
      <c r="C797">
        <v>216.62056092754938</v>
      </c>
      <c r="D797">
        <v>179.99075276311487</v>
      </c>
      <c r="E797">
        <v>151.21106621809304</v>
      </c>
      <c r="F797">
        <v>196.64828465029132</v>
      </c>
      <c r="G797">
        <v>195.89786057185847</v>
      </c>
      <c r="H797">
        <v>206.57532837067265</v>
      </c>
      <c r="I797" s="3">
        <f>SUMPRODUCT(C797:H797/SUM(C797:H797),對照表!$D$4:$I$4)</f>
        <v>0.41534834361519046</v>
      </c>
      <c r="J797">
        <f>SUM(表格1_3[[#This Row],[step1]:[step3]])</f>
        <v>547.82237990875728</v>
      </c>
      <c r="K797">
        <f>SUM(表格1_3[[#This Row],[step4]:[step6]])</f>
        <v>599.12147359282244</v>
      </c>
    </row>
    <row r="798" spans="1:11" x14ac:dyDescent="0.4">
      <c r="A798">
        <v>33</v>
      </c>
      <c r="B798">
        <v>24</v>
      </c>
      <c r="C798">
        <v>177.58518475166056</v>
      </c>
      <c r="D798">
        <v>219.48119461303577</v>
      </c>
      <c r="E798">
        <v>214.40043888578657</v>
      </c>
      <c r="F798">
        <v>191.4670752332313</v>
      </c>
      <c r="G798">
        <v>205.48643583897501</v>
      </c>
      <c r="H798">
        <v>179.5312305650441</v>
      </c>
      <c r="I798" s="3">
        <f>SUMPRODUCT(C798:H798/SUM(C798:H798),對照表!$D$4:$I$4)</f>
        <v>0.41858867461702914</v>
      </c>
      <c r="J798">
        <f>SUM(表格1_3[[#This Row],[step1]:[step3]])</f>
        <v>611.4668182504829</v>
      </c>
      <c r="K798">
        <f>SUM(表格1_3[[#This Row],[step4]:[step6]])</f>
        <v>576.48474163725041</v>
      </c>
    </row>
    <row r="799" spans="1:11" x14ac:dyDescent="0.4">
      <c r="A799">
        <v>34</v>
      </c>
      <c r="B799">
        <v>24</v>
      </c>
      <c r="C799">
        <v>236.10348358051851</v>
      </c>
      <c r="D799">
        <v>170.43096300330944</v>
      </c>
      <c r="E799">
        <v>134.05654095113277</v>
      </c>
      <c r="F799">
        <v>193.59399680542992</v>
      </c>
      <c r="G799">
        <v>201.82703843165655</v>
      </c>
      <c r="H799">
        <v>192.36365511023905</v>
      </c>
      <c r="I799" s="3">
        <f>SUMPRODUCT(C799:H799/SUM(C799:H799),對照表!$D$4:$I$4)</f>
        <v>0.42481727044096329</v>
      </c>
      <c r="J799">
        <f>SUM(表格1_3[[#This Row],[step1]:[step3]])</f>
        <v>540.59098753496073</v>
      </c>
      <c r="K799">
        <f>SUM(表格1_3[[#This Row],[step4]:[step6]])</f>
        <v>587.78469034732552</v>
      </c>
    </row>
    <row r="800" spans="1:11" x14ac:dyDescent="0.4">
      <c r="A800">
        <v>34</v>
      </c>
      <c r="B800">
        <v>24</v>
      </c>
      <c r="C800">
        <v>166.72213455894962</v>
      </c>
      <c r="D800">
        <v>225.60218490543775</v>
      </c>
      <c r="E800">
        <v>227.9314917861484</v>
      </c>
      <c r="F800">
        <v>196.99225554650184</v>
      </c>
      <c r="G800">
        <v>212.83196979784407</v>
      </c>
      <c r="H800">
        <v>233.56844899826683</v>
      </c>
      <c r="I800" s="3">
        <f>SUMPRODUCT(C800:H800/SUM(C800:H800),對照表!$D$4:$I$4)</f>
        <v>0.39499717580355082</v>
      </c>
      <c r="J800">
        <f>SUM(表格1_3[[#This Row],[step1]:[step3]])</f>
        <v>620.25581125053577</v>
      </c>
      <c r="K800">
        <f>SUM(表格1_3[[#This Row],[step4]:[step6]])</f>
        <v>643.39267434261274</v>
      </c>
    </row>
    <row r="801" spans="1:11" x14ac:dyDescent="0.4">
      <c r="A801">
        <v>34</v>
      </c>
      <c r="B801">
        <v>24</v>
      </c>
      <c r="C801">
        <v>193.31475919461809</v>
      </c>
      <c r="D801">
        <v>187.93316535738995</v>
      </c>
      <c r="E801">
        <v>206.9528141466435</v>
      </c>
      <c r="F801">
        <v>185.63125700457022</v>
      </c>
      <c r="G801">
        <v>177.33398231503088</v>
      </c>
      <c r="H801">
        <v>204.75913566333475</v>
      </c>
      <c r="I801" s="3">
        <f>SUMPRODUCT(C801:H801/SUM(C801:H801),對照表!$D$4:$I$4)</f>
        <v>0.41884102076052748</v>
      </c>
      <c r="J801">
        <f>SUM(表格1_3[[#This Row],[step1]:[step3]])</f>
        <v>588.20073869865155</v>
      </c>
      <c r="K801">
        <f>SUM(表格1_3[[#This Row],[step4]:[step6]])</f>
        <v>567.72437498293584</v>
      </c>
    </row>
    <row r="802" spans="1:11" x14ac:dyDescent="0.4">
      <c r="A802">
        <v>34</v>
      </c>
      <c r="B802">
        <v>24</v>
      </c>
      <c r="C802">
        <v>205.26752046425827</v>
      </c>
      <c r="D802">
        <v>192.57061062962748</v>
      </c>
      <c r="E802">
        <v>187.15111360070296</v>
      </c>
      <c r="F802">
        <v>169.48554326081648</v>
      </c>
      <c r="G802">
        <v>205.63431967748329</v>
      </c>
      <c r="H802">
        <v>168.55112840421498</v>
      </c>
      <c r="I802" s="3">
        <f>SUMPRODUCT(C802:H802/SUM(C802:H802),對照表!$D$4:$I$4)</f>
        <v>0.43028221031087116</v>
      </c>
      <c r="J802">
        <f>SUM(表格1_3[[#This Row],[step1]:[step3]])</f>
        <v>584.98924469458871</v>
      </c>
      <c r="K802">
        <f>SUM(表格1_3[[#This Row],[step4]:[step6]])</f>
        <v>543.67099134251475</v>
      </c>
    </row>
    <row r="803" spans="1:11" x14ac:dyDescent="0.4">
      <c r="A803">
        <v>34</v>
      </c>
      <c r="B803">
        <v>24</v>
      </c>
      <c r="C803">
        <v>170.18685462535359</v>
      </c>
      <c r="D803">
        <v>206.55111307423795</v>
      </c>
      <c r="E803">
        <v>213.07539605477359</v>
      </c>
      <c r="F803">
        <v>217.33797034830786</v>
      </c>
      <c r="G803">
        <v>200.05279616743792</v>
      </c>
      <c r="H803">
        <v>229.72974471049383</v>
      </c>
      <c r="I803" s="3">
        <f>SUMPRODUCT(C803:H803/SUM(C803:H803),對照表!$D$4:$I$4)</f>
        <v>0.39288468840188884</v>
      </c>
      <c r="J803">
        <f>SUM(表格1_3[[#This Row],[step1]:[step3]])</f>
        <v>589.81336375436513</v>
      </c>
      <c r="K803">
        <f>SUM(表格1_3[[#This Row],[step4]:[step6]])</f>
        <v>647.12051122623961</v>
      </c>
    </row>
    <row r="804" spans="1:11" x14ac:dyDescent="0.4">
      <c r="A804">
        <v>34</v>
      </c>
      <c r="B804">
        <v>24</v>
      </c>
      <c r="C804">
        <v>174.38735590549186</v>
      </c>
      <c r="D804">
        <v>211.75990291812923</v>
      </c>
      <c r="E804">
        <v>197.56826127850218</v>
      </c>
      <c r="F804">
        <v>165.97216522786766</v>
      </c>
      <c r="G804">
        <v>211.69269125966821</v>
      </c>
      <c r="H804">
        <v>196.03528522129636</v>
      </c>
      <c r="I804" s="3">
        <f>SUMPRODUCT(C804:H804/SUM(C804:H804),對照表!$D$4:$I$4)</f>
        <v>0.40908765162160265</v>
      </c>
      <c r="J804">
        <f>SUM(表格1_3[[#This Row],[step1]:[step3]])</f>
        <v>583.71552010212326</v>
      </c>
      <c r="K804">
        <f>SUM(表格1_3[[#This Row],[step4]:[step6]])</f>
        <v>573.70014170883223</v>
      </c>
    </row>
    <row r="805" spans="1:11" x14ac:dyDescent="0.4">
      <c r="A805">
        <v>34</v>
      </c>
      <c r="B805">
        <v>24</v>
      </c>
      <c r="C805">
        <v>192.36201801977586</v>
      </c>
      <c r="D805">
        <v>189.74458321754355</v>
      </c>
      <c r="E805">
        <v>183.21682141977362</v>
      </c>
      <c r="F805">
        <v>216.82892616372555</v>
      </c>
      <c r="G805">
        <v>238.32064976450056</v>
      </c>
      <c r="H805">
        <v>201.6365902411053</v>
      </c>
      <c r="I805" s="3">
        <f>SUMPRODUCT(C805:H805/SUM(C805:H805),對照表!$D$4:$I$4)</f>
        <v>0.39316122062764935</v>
      </c>
      <c r="J805">
        <f>SUM(表格1_3[[#This Row],[step1]:[step3]])</f>
        <v>565.32342265709303</v>
      </c>
      <c r="K805">
        <f>SUM(表格1_3[[#This Row],[step4]:[step6]])</f>
        <v>656.78616616933141</v>
      </c>
    </row>
    <row r="806" spans="1:11" x14ac:dyDescent="0.4">
      <c r="A806">
        <v>34</v>
      </c>
      <c r="B806">
        <v>24</v>
      </c>
      <c r="C806">
        <v>179.7827513248194</v>
      </c>
      <c r="D806">
        <v>187.30868355778512</v>
      </c>
      <c r="E806">
        <v>219.92862053157296</v>
      </c>
      <c r="F806">
        <v>196.21145434502978</v>
      </c>
      <c r="G806">
        <v>182.16662788763642</v>
      </c>
      <c r="H806">
        <v>197.95777512190398</v>
      </c>
      <c r="I806" s="3">
        <f>SUMPRODUCT(C806:H806/SUM(C806:H806),對照表!$D$4:$I$4)</f>
        <v>0.41198177839190131</v>
      </c>
      <c r="J806">
        <f>SUM(表格1_3[[#This Row],[step1]:[step3]])</f>
        <v>587.02005541417748</v>
      </c>
      <c r="K806">
        <f>SUM(表格1_3[[#This Row],[step4]:[step6]])</f>
        <v>576.33585735457018</v>
      </c>
    </row>
    <row r="807" spans="1:11" x14ac:dyDescent="0.4">
      <c r="A807">
        <v>34</v>
      </c>
      <c r="B807">
        <v>24</v>
      </c>
      <c r="C807">
        <v>180.53108356543817</v>
      </c>
      <c r="D807">
        <v>194.01456989289727</v>
      </c>
      <c r="E807">
        <v>199.87530827638693</v>
      </c>
      <c r="F807">
        <v>164.70896803657524</v>
      </c>
      <c r="G807">
        <v>210.12649590848014</v>
      </c>
      <c r="H807">
        <v>203.82594862458063</v>
      </c>
      <c r="I807" s="3">
        <f>SUMPRODUCT(C807:H807/SUM(C807:H807),對照表!$D$4:$I$4)</f>
        <v>0.40513749714913377</v>
      </c>
      <c r="J807">
        <f>SUM(表格1_3[[#This Row],[step1]:[step3]])</f>
        <v>574.42096173472237</v>
      </c>
      <c r="K807">
        <f>SUM(表格1_3[[#This Row],[step4]:[step6]])</f>
        <v>578.66141256963601</v>
      </c>
    </row>
    <row r="808" spans="1:11" x14ac:dyDescent="0.4">
      <c r="A808">
        <v>34</v>
      </c>
      <c r="B808">
        <v>24</v>
      </c>
      <c r="C808">
        <v>219.86841198231559</v>
      </c>
      <c r="D808">
        <v>198.23594407644123</v>
      </c>
      <c r="E808">
        <v>194.69287104147952</v>
      </c>
      <c r="F808">
        <v>200.88843989942688</v>
      </c>
      <c r="G808">
        <v>227.3783371085301</v>
      </c>
      <c r="H808">
        <v>195.7806039674324</v>
      </c>
      <c r="I808" s="3">
        <f>SUMPRODUCT(C808:H808/SUM(C808:H808),對照表!$D$4:$I$4)</f>
        <v>0.41728274689109984</v>
      </c>
      <c r="J808">
        <f>SUM(表格1_3[[#This Row],[step1]:[step3]])</f>
        <v>612.79722710023634</v>
      </c>
      <c r="K808">
        <f>SUM(表格1_3[[#This Row],[step4]:[step6]])</f>
        <v>624.04738097538939</v>
      </c>
    </row>
    <row r="809" spans="1:11" x14ac:dyDescent="0.4">
      <c r="A809">
        <v>34</v>
      </c>
      <c r="B809">
        <v>24</v>
      </c>
      <c r="C809">
        <v>194.00015440187417</v>
      </c>
      <c r="D809">
        <v>228.85344656533562</v>
      </c>
      <c r="E809">
        <v>226.7851646640338</v>
      </c>
      <c r="F809">
        <v>217.46529960655607</v>
      </c>
      <c r="G809">
        <v>238.08363544521853</v>
      </c>
      <c r="H809">
        <v>179.8768840264529</v>
      </c>
      <c r="I809" s="3">
        <f>SUMPRODUCT(C809:H809/SUM(C809:H809),對照表!$D$4:$I$4)</f>
        <v>0.41507575020451076</v>
      </c>
      <c r="J809">
        <f>SUM(表格1_3[[#This Row],[step1]:[step3]])</f>
        <v>649.63876563124359</v>
      </c>
      <c r="K809">
        <f>SUM(表格1_3[[#This Row],[step4]:[step6]])</f>
        <v>635.42581907822751</v>
      </c>
    </row>
    <row r="810" spans="1:11" x14ac:dyDescent="0.4">
      <c r="A810">
        <v>34</v>
      </c>
      <c r="B810">
        <v>24</v>
      </c>
      <c r="C810">
        <v>190.52561179269105</v>
      </c>
      <c r="D810">
        <v>235.97160684876144</v>
      </c>
      <c r="E810">
        <v>189.45031620678492</v>
      </c>
      <c r="F810">
        <v>138.23585100471973</v>
      </c>
      <c r="G810">
        <v>210.08825165627059</v>
      </c>
      <c r="H810">
        <v>236.02581273298711</v>
      </c>
      <c r="I810" s="3">
        <f>SUMPRODUCT(C810:H810/SUM(C810:H810),對照表!$D$4:$I$4)</f>
        <v>0.41388777230476054</v>
      </c>
      <c r="J810">
        <f>SUM(表格1_3[[#This Row],[step1]:[step3]])</f>
        <v>615.94753484823741</v>
      </c>
      <c r="K810">
        <f>SUM(表格1_3[[#This Row],[step4]:[step6]])</f>
        <v>584.34991539397743</v>
      </c>
    </row>
    <row r="811" spans="1:11" x14ac:dyDescent="0.4">
      <c r="A811">
        <v>35</v>
      </c>
      <c r="B811">
        <v>24</v>
      </c>
      <c r="C811">
        <v>194.11049884656677</v>
      </c>
      <c r="D811">
        <v>174.24429238890298</v>
      </c>
      <c r="E811">
        <v>200.21955202100798</v>
      </c>
      <c r="F811">
        <v>211.46831891674083</v>
      </c>
      <c r="G811">
        <v>168.93511706730351</v>
      </c>
      <c r="H811">
        <v>215.89878593222238</v>
      </c>
      <c r="I811" s="3">
        <f>SUMPRODUCT(C811:H811/SUM(C811:H811),對照表!$D$4:$I$4)</f>
        <v>0.41014695304397564</v>
      </c>
      <c r="J811">
        <f>SUM(表格1_3[[#This Row],[step1]:[step3]])</f>
        <v>568.57434325647773</v>
      </c>
      <c r="K811">
        <f>SUM(表格1_3[[#This Row],[step4]:[step6]])</f>
        <v>596.30222191626672</v>
      </c>
    </row>
    <row r="812" spans="1:11" x14ac:dyDescent="0.4">
      <c r="A812">
        <v>35</v>
      </c>
      <c r="B812">
        <v>24</v>
      </c>
      <c r="C812">
        <v>212.94115463679191</v>
      </c>
      <c r="D812">
        <v>214.40839696442708</v>
      </c>
      <c r="E812">
        <v>208.73108092491748</v>
      </c>
      <c r="F812">
        <v>206.69333530822769</v>
      </c>
      <c r="G812">
        <v>196.27684701408725</v>
      </c>
      <c r="H812">
        <v>193.33253981603775</v>
      </c>
      <c r="I812" s="3">
        <f>SUMPRODUCT(C812:H812/SUM(C812:H812),對照表!$D$4:$I$4)</f>
        <v>0.4298876032724897</v>
      </c>
      <c r="J812">
        <f>SUM(表格1_3[[#This Row],[step1]:[step3]])</f>
        <v>636.08063252613647</v>
      </c>
      <c r="K812">
        <f>SUM(表格1_3[[#This Row],[step4]:[step6]])</f>
        <v>596.30272213835269</v>
      </c>
    </row>
    <row r="813" spans="1:11" x14ac:dyDescent="0.4">
      <c r="A813">
        <v>35</v>
      </c>
      <c r="B813">
        <v>24</v>
      </c>
      <c r="C813">
        <v>229.57822289317846</v>
      </c>
      <c r="D813">
        <v>197.27203885413473</v>
      </c>
      <c r="E813">
        <v>210.08997969620395</v>
      </c>
      <c r="F813">
        <v>226.38907972141169</v>
      </c>
      <c r="G813">
        <v>224.96935849194415</v>
      </c>
      <c r="H813">
        <v>169.98549249838106</v>
      </c>
      <c r="I813" s="3">
        <f>SUMPRODUCT(C813:H813/SUM(C813:H813),對照表!$D$4:$I$4)</f>
        <v>0.42849979658307902</v>
      </c>
      <c r="J813">
        <f>SUM(表格1_3[[#This Row],[step1]:[step3]])</f>
        <v>636.94024144351715</v>
      </c>
      <c r="K813">
        <f>SUM(表格1_3[[#This Row],[step4]:[step6]])</f>
        <v>621.3439307117369</v>
      </c>
    </row>
    <row r="814" spans="1:11" x14ac:dyDescent="0.4">
      <c r="A814">
        <v>35</v>
      </c>
      <c r="B814">
        <v>24</v>
      </c>
      <c r="C814">
        <v>204.30859472544398</v>
      </c>
      <c r="D814">
        <v>173.35671650944278</v>
      </c>
      <c r="E814">
        <v>193.54404280893505</v>
      </c>
      <c r="F814">
        <v>208.72771579452092</v>
      </c>
      <c r="G814">
        <v>185.31054643535754</v>
      </c>
      <c r="H814">
        <v>171.9503648520913</v>
      </c>
      <c r="I814" s="3">
        <f>SUMPRODUCT(C814:H814/SUM(C814:H814),對照表!$D$4:$I$4)</f>
        <v>0.42497444638636378</v>
      </c>
      <c r="J814">
        <f>SUM(表格1_3[[#This Row],[step1]:[step3]])</f>
        <v>571.2093540438218</v>
      </c>
      <c r="K814">
        <f>SUM(表格1_3[[#This Row],[step4]:[step6]])</f>
        <v>565.98862708196975</v>
      </c>
    </row>
    <row r="815" spans="1:11" x14ac:dyDescent="0.4">
      <c r="A815">
        <v>35</v>
      </c>
      <c r="B815">
        <v>24</v>
      </c>
      <c r="C815">
        <v>215.14408722869121</v>
      </c>
      <c r="D815">
        <v>226.11750460346229</v>
      </c>
      <c r="E815">
        <v>202.67855284619145</v>
      </c>
      <c r="F815">
        <v>237.31529432116076</v>
      </c>
      <c r="G815">
        <v>212.15503289131448</v>
      </c>
      <c r="H815">
        <v>207.46383648220217</v>
      </c>
      <c r="I815" s="3">
        <f>SUMPRODUCT(C815:H815/SUM(C815:H815),對照表!$D$4:$I$4)</f>
        <v>0.41925673539267233</v>
      </c>
      <c r="J815">
        <f>SUM(表格1_3[[#This Row],[step1]:[step3]])</f>
        <v>643.94014467834495</v>
      </c>
      <c r="K815">
        <f>SUM(表格1_3[[#This Row],[step4]:[step6]])</f>
        <v>656.93416369467741</v>
      </c>
    </row>
    <row r="816" spans="1:11" x14ac:dyDescent="0.4">
      <c r="A816">
        <v>35</v>
      </c>
      <c r="B816">
        <v>24</v>
      </c>
      <c r="C816">
        <v>180.51143847987987</v>
      </c>
      <c r="D816">
        <v>211.81997504318133</v>
      </c>
      <c r="E816">
        <v>195.62403445452219</v>
      </c>
      <c r="F816">
        <v>205.69484654988628</v>
      </c>
      <c r="G816">
        <v>205.88152033742517</v>
      </c>
      <c r="H816">
        <v>170.67516233073547</v>
      </c>
      <c r="I816" s="3">
        <f>SUMPRODUCT(C816:H816/SUM(C816:H816),對照表!$D$4:$I$4)</f>
        <v>0.41754335613170285</v>
      </c>
      <c r="J816">
        <f>SUM(表格1_3[[#This Row],[step1]:[step3]])</f>
        <v>587.95544797758339</v>
      </c>
      <c r="K816">
        <f>SUM(表格1_3[[#This Row],[step4]:[step6]])</f>
        <v>582.25152921804693</v>
      </c>
    </row>
    <row r="817" spans="1:11" x14ac:dyDescent="0.4">
      <c r="A817">
        <v>35</v>
      </c>
      <c r="B817">
        <v>24</v>
      </c>
      <c r="C817">
        <v>153.41167959850281</v>
      </c>
      <c r="D817">
        <v>208.43749603518518</v>
      </c>
      <c r="E817">
        <v>206.95117705618031</v>
      </c>
      <c r="F817">
        <v>194.71347109647468</v>
      </c>
      <c r="G817">
        <v>179.79548425064422</v>
      </c>
      <c r="H817">
        <v>164.87467797123827</v>
      </c>
      <c r="I817" s="3">
        <f>SUMPRODUCT(C817:H817/SUM(C817:H817),對照表!$D$4:$I$4)</f>
        <v>0.41680241165628262</v>
      </c>
      <c r="J817">
        <f>SUM(表格1_3[[#This Row],[step1]:[step3]])</f>
        <v>568.8003526898683</v>
      </c>
      <c r="K817">
        <f>SUM(表格1_3[[#This Row],[step4]:[step6]])</f>
        <v>539.38363331835717</v>
      </c>
    </row>
    <row r="818" spans="1:11" x14ac:dyDescent="0.4">
      <c r="A818">
        <v>35</v>
      </c>
      <c r="B818">
        <v>24</v>
      </c>
      <c r="C818">
        <v>202.08067376661347</v>
      </c>
      <c r="D818">
        <v>178.58353708579671</v>
      </c>
      <c r="E818">
        <v>219.47873897734098</v>
      </c>
      <c r="F818">
        <v>191.18806499609491</v>
      </c>
      <c r="G818">
        <v>197.55746102891862</v>
      </c>
      <c r="H818">
        <v>216.21128831175156</v>
      </c>
      <c r="I818" s="3">
        <f>SUMPRODUCT(C818:H818/SUM(C818:H818),對照表!$D$4:$I$4)</f>
        <v>0.40955506506136669</v>
      </c>
      <c r="J818">
        <f>SUM(表格1_3[[#This Row],[step1]:[step3]])</f>
        <v>600.14294982975116</v>
      </c>
      <c r="K818">
        <f>SUM(表格1_3[[#This Row],[step4]:[step6]])</f>
        <v>604.95681433676509</v>
      </c>
    </row>
    <row r="819" spans="1:11" x14ac:dyDescent="0.4">
      <c r="A819">
        <v>35</v>
      </c>
      <c r="B819">
        <v>24</v>
      </c>
      <c r="C819">
        <v>204.49199433205649</v>
      </c>
      <c r="D819">
        <v>197.5543687469326</v>
      </c>
      <c r="E819">
        <v>198.88023012317717</v>
      </c>
      <c r="F819">
        <v>227.57883521553595</v>
      </c>
      <c r="G819">
        <v>198.61197466088925</v>
      </c>
      <c r="H819">
        <v>195.9259866955108</v>
      </c>
      <c r="I819" s="3">
        <f>SUMPRODUCT(C819:H819/SUM(C819:H819),對照表!$D$4:$I$4)</f>
        <v>0.41616887758310855</v>
      </c>
      <c r="J819">
        <f>SUM(表格1_3[[#This Row],[step1]:[step3]])</f>
        <v>600.92659320216626</v>
      </c>
      <c r="K819">
        <f>SUM(表格1_3[[#This Row],[step4]:[step6]])</f>
        <v>622.11679657193599</v>
      </c>
    </row>
    <row r="820" spans="1:11" x14ac:dyDescent="0.4">
      <c r="A820">
        <v>36</v>
      </c>
      <c r="B820">
        <v>24</v>
      </c>
      <c r="C820">
        <v>202.04838670470053</v>
      </c>
      <c r="D820">
        <v>192.78657014656346</v>
      </c>
      <c r="E820">
        <v>207.48843831388513</v>
      </c>
      <c r="F820">
        <v>182.29827724571805</v>
      </c>
      <c r="G820">
        <v>237.35895006684586</v>
      </c>
      <c r="H820">
        <v>168.85308064520359</v>
      </c>
      <c r="I820" s="3">
        <f>SUMPRODUCT(C820:H820/SUM(C820:H820),對照表!$D$4:$I$4)</f>
        <v>0.41647889330169813</v>
      </c>
      <c r="J820">
        <f>SUM(表格1_3[[#This Row],[step1]:[step3]])</f>
        <v>602.32339516514912</v>
      </c>
      <c r="K820">
        <f>SUM(表格1_3[[#This Row],[step4]:[step6]])</f>
        <v>588.51030795776751</v>
      </c>
    </row>
    <row r="821" spans="1:11" x14ac:dyDescent="0.4">
      <c r="A821">
        <v>36</v>
      </c>
      <c r="B821">
        <v>24</v>
      </c>
      <c r="C821">
        <v>158.70384736917913</v>
      </c>
      <c r="D821">
        <v>192.13937371678185</v>
      </c>
      <c r="E821">
        <v>201.89002093975432</v>
      </c>
      <c r="F821">
        <v>203.1331410355051</v>
      </c>
      <c r="G821">
        <v>220.74712028843351</v>
      </c>
      <c r="H821">
        <v>233.14426066935994</v>
      </c>
      <c r="I821" s="3">
        <f>SUMPRODUCT(C821:H821/SUM(C821:H821),對照表!$D$4:$I$4)</f>
        <v>0.37572536164221298</v>
      </c>
      <c r="J821">
        <f>SUM(表格1_3[[#This Row],[step1]:[step3]])</f>
        <v>552.7332420257153</v>
      </c>
      <c r="K821">
        <f>SUM(表格1_3[[#This Row],[step4]:[step6]])</f>
        <v>657.02452199329855</v>
      </c>
    </row>
    <row r="822" spans="1:11" x14ac:dyDescent="0.4">
      <c r="A822">
        <v>36</v>
      </c>
      <c r="B822">
        <v>24</v>
      </c>
      <c r="C822">
        <v>174.64237821986899</v>
      </c>
      <c r="D822">
        <v>212.7849943964975</v>
      </c>
      <c r="E822">
        <v>210.64122443494853</v>
      </c>
      <c r="F822">
        <v>187.52500687260181</v>
      </c>
      <c r="G822">
        <v>199.34123025013832</v>
      </c>
      <c r="H822">
        <v>213.75169631501194</v>
      </c>
      <c r="I822" s="3">
        <f>SUMPRODUCT(C822:H822/SUM(C822:H822),對照表!$D$4:$I$4)</f>
        <v>0.40580500037353473</v>
      </c>
      <c r="J822">
        <f>SUM(表格1_3[[#This Row],[step1]:[step3]])</f>
        <v>598.06859705131501</v>
      </c>
      <c r="K822">
        <f>SUM(表格1_3[[#This Row],[step4]:[step6]])</f>
        <v>600.61793343775207</v>
      </c>
    </row>
    <row r="823" spans="1:11" x14ac:dyDescent="0.4">
      <c r="A823">
        <v>36</v>
      </c>
      <c r="B823">
        <v>24</v>
      </c>
      <c r="C823">
        <v>209.10795279196464</v>
      </c>
      <c r="D823">
        <v>211.27591531258076</v>
      </c>
      <c r="E823">
        <v>215.18487806606572</v>
      </c>
      <c r="F823">
        <v>217.43842403811868</v>
      </c>
      <c r="G823">
        <v>189.68696672818623</v>
      </c>
      <c r="H823">
        <v>216.16672307136469</v>
      </c>
      <c r="I823" s="3">
        <f>SUMPRODUCT(C823:H823/SUM(C823:H823),對照表!$D$4:$I$4)</f>
        <v>0.42063181971951979</v>
      </c>
      <c r="J823">
        <f>SUM(表格1_3[[#This Row],[step1]:[step3]])</f>
        <v>635.56874617061112</v>
      </c>
      <c r="K823">
        <f>SUM(表格1_3[[#This Row],[step4]:[step6]])</f>
        <v>623.2921138376696</v>
      </c>
    </row>
    <row r="824" spans="1:11" x14ac:dyDescent="0.4">
      <c r="A824">
        <v>36</v>
      </c>
      <c r="B824">
        <v>24</v>
      </c>
      <c r="C824">
        <v>209.16058979782974</v>
      </c>
      <c r="D824">
        <v>209.56174517341424</v>
      </c>
      <c r="E824">
        <v>163.90433807391673</v>
      </c>
      <c r="F824">
        <v>186.7536189412931</v>
      </c>
      <c r="G824">
        <v>173.76721694308799</v>
      </c>
      <c r="H824">
        <v>206.68039774609497</v>
      </c>
      <c r="I824" s="3">
        <f>SUMPRODUCT(C824:H824/SUM(C824:H824),對照表!$D$4:$I$4)</f>
        <v>0.43047526466915226</v>
      </c>
      <c r="J824">
        <f>SUM(表格1_3[[#This Row],[step1]:[step3]])</f>
        <v>582.62667304516071</v>
      </c>
      <c r="K824">
        <f>SUM(表格1_3[[#This Row],[step4]:[step6]])</f>
        <v>567.20123363047605</v>
      </c>
    </row>
    <row r="825" spans="1:11" x14ac:dyDescent="0.4">
      <c r="A825">
        <v>36</v>
      </c>
      <c r="B825">
        <v>24</v>
      </c>
      <c r="C825">
        <v>210.91721060220152</v>
      </c>
      <c r="D825">
        <v>191.83100953814574</v>
      </c>
      <c r="E825">
        <v>204.81581992062274</v>
      </c>
      <c r="F825">
        <v>206.31266630080063</v>
      </c>
      <c r="G825">
        <v>225.24866431485862</v>
      </c>
      <c r="H825">
        <v>190.51535723992856</v>
      </c>
      <c r="I825" s="3">
        <f>SUMPRODUCT(C825:H825/SUM(C825:H825),對照表!$D$4:$I$4)</f>
        <v>0.4137603226215254</v>
      </c>
      <c r="J825">
        <f>SUM(表格1_3[[#This Row],[step1]:[step3]])</f>
        <v>607.56404006097</v>
      </c>
      <c r="K825">
        <f>SUM(表格1_3[[#This Row],[step4]:[step6]])</f>
        <v>622.07668785558781</v>
      </c>
    </row>
    <row r="826" spans="1:11" x14ac:dyDescent="0.4">
      <c r="A826">
        <v>36</v>
      </c>
      <c r="B826">
        <v>24</v>
      </c>
      <c r="C826">
        <v>224.40242496959399</v>
      </c>
      <c r="D826">
        <v>200.79348865256179</v>
      </c>
      <c r="E826">
        <v>204.23347046307754</v>
      </c>
      <c r="F826">
        <v>176.68523974425625</v>
      </c>
      <c r="G826">
        <v>155.7632690994069</v>
      </c>
      <c r="H826">
        <v>177.04076122317929</v>
      </c>
      <c r="I826" s="3">
        <f>SUMPRODUCT(C826:H826/SUM(C826:H826),對照表!$D$4:$I$4)</f>
        <v>0.45770221141448864</v>
      </c>
      <c r="J826">
        <f>SUM(表格1_3[[#This Row],[step1]:[step3]])</f>
        <v>629.42938408523332</v>
      </c>
      <c r="K826">
        <f>SUM(表格1_3[[#This Row],[step4]:[step6]])</f>
        <v>509.48927006684244</v>
      </c>
    </row>
    <row r="827" spans="1:11" x14ac:dyDescent="0.4">
      <c r="A827">
        <v>36</v>
      </c>
      <c r="B827">
        <v>24</v>
      </c>
      <c r="C827">
        <v>157.19881553668529</v>
      </c>
      <c r="D827">
        <v>195.02651917282492</v>
      </c>
      <c r="E827">
        <v>192.75389654940227</v>
      </c>
      <c r="F827">
        <v>215.95760750205955</v>
      </c>
      <c r="G827">
        <v>181.88477547955699</v>
      </c>
      <c r="H827">
        <v>211.24003574659582</v>
      </c>
      <c r="I827" s="3">
        <f>SUMPRODUCT(C827:H827/SUM(C827:H827),對照表!$D$4:$I$4)</f>
        <v>0.39325026966417537</v>
      </c>
      <c r="J827">
        <f>SUM(表格1_3[[#This Row],[step1]:[step3]])</f>
        <v>544.97923125891248</v>
      </c>
      <c r="K827">
        <f>SUM(表格1_3[[#This Row],[step4]:[step6]])</f>
        <v>609.08241872821236</v>
      </c>
    </row>
    <row r="828" spans="1:11" x14ac:dyDescent="0.4">
      <c r="A828">
        <v>36</v>
      </c>
      <c r="B828">
        <v>24</v>
      </c>
      <c r="C828">
        <v>182.57053448469378</v>
      </c>
      <c r="D828">
        <v>194.74514424946392</v>
      </c>
      <c r="E828">
        <v>217.2845375345787</v>
      </c>
      <c r="F828">
        <v>180.51880538696423</v>
      </c>
      <c r="G828">
        <v>220.26063157245517</v>
      </c>
      <c r="H828">
        <v>198.78523340157699</v>
      </c>
      <c r="I828" s="3">
        <f>SUMPRODUCT(C828:H828/SUM(C828:H828),對照表!$D$4:$I$4)</f>
        <v>0.40396545584864219</v>
      </c>
      <c r="J828">
        <f>SUM(表格1_3[[#This Row],[step1]:[step3]])</f>
        <v>594.6002162687364</v>
      </c>
      <c r="K828">
        <f>SUM(表格1_3[[#This Row],[step4]:[step6]])</f>
        <v>599.56467036099639</v>
      </c>
    </row>
    <row r="829" spans="1:11" x14ac:dyDescent="0.4">
      <c r="A829">
        <v>36</v>
      </c>
      <c r="B829">
        <v>24</v>
      </c>
      <c r="C829">
        <v>187.24313172715483</v>
      </c>
      <c r="D829">
        <v>189.34820268914336</v>
      </c>
      <c r="E829">
        <v>183.97497620317154</v>
      </c>
      <c r="F829">
        <v>189.79515112296212</v>
      </c>
      <c r="G829">
        <v>190.72711034386884</v>
      </c>
      <c r="H829">
        <v>198.13610429555411</v>
      </c>
      <c r="I829" s="3">
        <f>SUMPRODUCT(C829:H829/SUM(C829:H829),對照表!$D$4:$I$4)</f>
        <v>0.41141187453460587</v>
      </c>
      <c r="J829">
        <f>SUM(表格1_3[[#This Row],[step1]:[step3]])</f>
        <v>560.56631061946973</v>
      </c>
      <c r="K829">
        <f>SUM(表格1_3[[#This Row],[step4]:[step6]])</f>
        <v>578.65836576238507</v>
      </c>
    </row>
    <row r="830" spans="1:11" x14ac:dyDescent="0.4">
      <c r="A830">
        <v>36</v>
      </c>
      <c r="B830">
        <v>24</v>
      </c>
      <c r="C830">
        <v>211.72718384623295</v>
      </c>
      <c r="D830">
        <v>206.76782292430289</v>
      </c>
      <c r="E830">
        <v>178.25216269120574</v>
      </c>
      <c r="F830">
        <v>200.29299371817615</v>
      </c>
      <c r="G830">
        <v>196.61413312423974</v>
      </c>
      <c r="H830">
        <v>153.0344211962074</v>
      </c>
      <c r="I830" s="3">
        <f>SUMPRODUCT(C830:H830/SUM(C830:H830),對照表!$D$4:$I$4)</f>
        <v>0.44127266021909384</v>
      </c>
      <c r="J830">
        <f>SUM(表格1_3[[#This Row],[step1]:[step3]])</f>
        <v>596.74716946174158</v>
      </c>
      <c r="K830">
        <f>SUM(表格1_3[[#This Row],[step4]:[step6]])</f>
        <v>549.9415480386233</v>
      </c>
    </row>
    <row r="831" spans="1:11" x14ac:dyDescent="0.4">
      <c r="A831">
        <v>36</v>
      </c>
      <c r="B831">
        <v>24</v>
      </c>
      <c r="C831">
        <v>193.49083736888133</v>
      </c>
      <c r="D831">
        <v>151.87317836098373</v>
      </c>
      <c r="E831">
        <v>195.81189058517339</v>
      </c>
      <c r="F831">
        <v>187.92582118767314</v>
      </c>
      <c r="G831">
        <v>221.96743480453733</v>
      </c>
      <c r="H831">
        <v>224.71460902597755</v>
      </c>
      <c r="I831" s="3">
        <f>SUMPRODUCT(C831:H831/SUM(C831:H831),對照表!$D$4:$I$4)</f>
        <v>0.38466521885761207</v>
      </c>
      <c r="J831">
        <f>SUM(表格1_3[[#This Row],[step1]:[step3]])</f>
        <v>541.17590631503845</v>
      </c>
      <c r="K831">
        <f>SUM(表格1_3[[#This Row],[step4]:[step6]])</f>
        <v>634.60786501818802</v>
      </c>
    </row>
    <row r="832" spans="1:11" x14ac:dyDescent="0.4">
      <c r="A832">
        <v>36</v>
      </c>
      <c r="B832">
        <v>24</v>
      </c>
      <c r="C832">
        <v>171.36574165779166</v>
      </c>
      <c r="D832">
        <v>183.98129719134886</v>
      </c>
      <c r="E832">
        <v>214.38856997992843</v>
      </c>
      <c r="F832">
        <v>207.99966528575169</v>
      </c>
      <c r="G832">
        <v>202.97061433229828</v>
      </c>
      <c r="H832">
        <v>231.56528691761196</v>
      </c>
      <c r="I832" s="3">
        <f>SUMPRODUCT(C832:H832/SUM(C832:H832),對照表!$D$4:$I$4)</f>
        <v>0.38650256261494964</v>
      </c>
      <c r="J832">
        <f>SUM(表格1_3[[#This Row],[step1]:[step3]])</f>
        <v>569.73560882906895</v>
      </c>
      <c r="K832">
        <f>SUM(表格1_3[[#This Row],[step4]:[step6]])</f>
        <v>642.53556653566193</v>
      </c>
    </row>
    <row r="833" spans="1:11" x14ac:dyDescent="0.4">
      <c r="A833">
        <v>36</v>
      </c>
      <c r="B833">
        <v>24</v>
      </c>
      <c r="C833">
        <v>201.25462520372821</v>
      </c>
      <c r="D833">
        <v>161.39740687794983</v>
      </c>
      <c r="E833">
        <v>229.44643711089157</v>
      </c>
      <c r="F833">
        <v>163.9120687788818</v>
      </c>
      <c r="G833">
        <v>208.18397438706597</v>
      </c>
      <c r="H833">
        <v>190.20603809185559</v>
      </c>
      <c r="I833" s="3">
        <f>SUMPRODUCT(C833:H833/SUM(C833:H833),對照表!$D$4:$I$4)</f>
        <v>0.41407110896289018</v>
      </c>
      <c r="J833">
        <f>SUM(表格1_3[[#This Row],[step1]:[step3]])</f>
        <v>592.09846919256961</v>
      </c>
      <c r="K833">
        <f>SUM(表格1_3[[#This Row],[step4]:[step6]])</f>
        <v>562.30208125780337</v>
      </c>
    </row>
    <row r="834" spans="1:11" x14ac:dyDescent="0.4">
      <c r="A834">
        <v>36</v>
      </c>
      <c r="B834">
        <v>24</v>
      </c>
      <c r="C834">
        <v>185.98550519091077</v>
      </c>
      <c r="D834">
        <v>226.60617610672489</v>
      </c>
      <c r="E834">
        <v>208.76138983585406</v>
      </c>
      <c r="F834">
        <v>184.88237906713039</v>
      </c>
      <c r="G834">
        <v>181.73439053061884</v>
      </c>
      <c r="H834">
        <v>201.61510342877591</v>
      </c>
      <c r="I834" s="3">
        <f>SUMPRODUCT(C834:H834/SUM(C834:H834),對照表!$D$4:$I$4)</f>
        <v>0.42581358266377622</v>
      </c>
      <c r="J834">
        <f>SUM(表格1_3[[#This Row],[step1]:[step3]])</f>
        <v>621.35307113348972</v>
      </c>
      <c r="K834">
        <f>SUM(表格1_3[[#This Row],[step4]:[step6]])</f>
        <v>568.23187302652514</v>
      </c>
    </row>
    <row r="835" spans="1:11" x14ac:dyDescent="0.4">
      <c r="A835">
        <v>36</v>
      </c>
      <c r="B835">
        <v>24</v>
      </c>
      <c r="C835">
        <v>169.6945451432839</v>
      </c>
      <c r="D835">
        <v>198.65030986256897</v>
      </c>
      <c r="E835">
        <v>196.08362486469559</v>
      </c>
      <c r="F835">
        <v>238.87216735165566</v>
      </c>
      <c r="G835">
        <v>221.29736458300613</v>
      </c>
      <c r="H835">
        <v>224.44112396915443</v>
      </c>
      <c r="I835" s="3">
        <f>SUMPRODUCT(C835:H835/SUM(C835:H835),對照表!$D$4:$I$4)</f>
        <v>0.38144692040821709</v>
      </c>
      <c r="J835">
        <f>SUM(表格1_3[[#This Row],[step1]:[step3]])</f>
        <v>564.42847987054847</v>
      </c>
      <c r="K835">
        <f>SUM(表格1_3[[#This Row],[step4]:[step6]])</f>
        <v>684.61065590381622</v>
      </c>
    </row>
    <row r="836" spans="1:11" x14ac:dyDescent="0.4">
      <c r="A836">
        <v>36</v>
      </c>
      <c r="B836">
        <v>24</v>
      </c>
      <c r="C836">
        <v>193.53599378082436</v>
      </c>
      <c r="D836">
        <v>217.35356818244327</v>
      </c>
      <c r="E836">
        <v>197.46958110335981</v>
      </c>
      <c r="F836">
        <v>193.92171048384625</v>
      </c>
      <c r="G836">
        <v>196.97988641855773</v>
      </c>
      <c r="H836">
        <v>228.56622813851573</v>
      </c>
      <c r="I836" s="3">
        <f>SUMPRODUCT(C836:H836/SUM(C836:H836),對照表!$D$4:$I$4)</f>
        <v>0.4102910272990295</v>
      </c>
      <c r="J836">
        <f>SUM(表格1_3[[#This Row],[step1]:[step3]])</f>
        <v>608.35914306662744</v>
      </c>
      <c r="K836">
        <f>SUM(表格1_3[[#This Row],[step4]:[step6]])</f>
        <v>619.46782504091971</v>
      </c>
    </row>
    <row r="837" spans="1:11" x14ac:dyDescent="0.4">
      <c r="A837">
        <v>37</v>
      </c>
      <c r="B837">
        <v>24</v>
      </c>
      <c r="C837">
        <v>191.41007265279768</v>
      </c>
      <c r="D837">
        <v>199.25244082987774</v>
      </c>
      <c r="E837">
        <v>199.52183316054288</v>
      </c>
      <c r="F837">
        <v>215.16243628429947</v>
      </c>
      <c r="G837">
        <v>198.89250830165111</v>
      </c>
      <c r="H837">
        <v>217.5572949956404</v>
      </c>
      <c r="I837" s="3">
        <f>SUMPRODUCT(C837:H837/SUM(C837:H837),對照表!$D$4:$I$4)</f>
        <v>0.40465076961312041</v>
      </c>
      <c r="J837">
        <f>SUM(表格1_3[[#This Row],[step1]:[step3]])</f>
        <v>590.1843466432183</v>
      </c>
      <c r="K837">
        <f>SUM(表格1_3[[#This Row],[step4]:[step6]])</f>
        <v>631.61223958159098</v>
      </c>
    </row>
    <row r="838" spans="1:11" x14ac:dyDescent="0.4">
      <c r="A838">
        <v>37</v>
      </c>
      <c r="B838">
        <v>24</v>
      </c>
      <c r="C838">
        <v>208.2605765783228</v>
      </c>
      <c r="D838">
        <v>204.31487023888621</v>
      </c>
      <c r="E838">
        <v>219.62675924005453</v>
      </c>
      <c r="F838">
        <v>178.19959389744326</v>
      </c>
      <c r="G838">
        <v>180.14413904456887</v>
      </c>
      <c r="H838">
        <v>202.07146513275802</v>
      </c>
      <c r="I838" s="3">
        <f>SUMPRODUCT(C838:H838/SUM(C838:H838),對照表!$D$4:$I$4)</f>
        <v>0.43254442335369875</v>
      </c>
      <c r="J838">
        <f>SUM(表格1_3[[#This Row],[step1]:[step3]])</f>
        <v>632.20220605726354</v>
      </c>
      <c r="K838">
        <f>SUM(表格1_3[[#This Row],[step4]:[step6]])</f>
        <v>560.41519807477016</v>
      </c>
    </row>
    <row r="839" spans="1:11" x14ac:dyDescent="0.4">
      <c r="A839">
        <v>37</v>
      </c>
      <c r="B839">
        <v>24</v>
      </c>
      <c r="C839">
        <v>223.01258064107969</v>
      </c>
      <c r="D839">
        <v>198.9706338965334</v>
      </c>
      <c r="E839">
        <v>186.1668129597092</v>
      </c>
      <c r="F839">
        <v>201.30828539113281</v>
      </c>
      <c r="G839">
        <v>200.7644075594726</v>
      </c>
      <c r="H839">
        <v>221.17103576892987</v>
      </c>
      <c r="I839" s="3">
        <f>SUMPRODUCT(C839:H839/SUM(C839:H839),對照表!$D$4:$I$4)</f>
        <v>0.41875397799264746</v>
      </c>
      <c r="J839">
        <f>SUM(表格1_3[[#This Row],[step1]:[step3]])</f>
        <v>608.1500274973223</v>
      </c>
      <c r="K839">
        <f>SUM(表格1_3[[#This Row],[step4]:[step6]])</f>
        <v>623.24372871953528</v>
      </c>
    </row>
    <row r="840" spans="1:11" x14ac:dyDescent="0.4">
      <c r="A840">
        <v>37</v>
      </c>
      <c r="B840">
        <v>24</v>
      </c>
      <c r="C840">
        <v>245.94403435476124</v>
      </c>
      <c r="D840">
        <v>194.87015429622261</v>
      </c>
      <c r="E840">
        <v>195.72896740573924</v>
      </c>
      <c r="F840">
        <v>172.62557371868752</v>
      </c>
      <c r="G840">
        <v>166.16579664987512</v>
      </c>
      <c r="H840">
        <v>193.07806319848169</v>
      </c>
      <c r="I840" s="3">
        <f>SUMPRODUCT(C840:H840/SUM(C840:H840),對照表!$D$4:$I$4)</f>
        <v>0.45627506237427246</v>
      </c>
      <c r="J840">
        <f>SUM(表格1_3[[#This Row],[step1]:[step3]])</f>
        <v>636.54315605672309</v>
      </c>
      <c r="K840">
        <f>SUM(表格1_3[[#This Row],[step4]:[step6]])</f>
        <v>531.86943356704433</v>
      </c>
    </row>
    <row r="841" spans="1:11" x14ac:dyDescent="0.4">
      <c r="A841">
        <v>37</v>
      </c>
      <c r="B841">
        <v>24</v>
      </c>
      <c r="C841">
        <v>242.87721822038293</v>
      </c>
      <c r="D841">
        <v>193.60206857090816</v>
      </c>
      <c r="E841">
        <v>157.79871824197471</v>
      </c>
      <c r="F841">
        <v>198.22366589796729</v>
      </c>
      <c r="G841">
        <v>163.95090420264751</v>
      </c>
      <c r="H841">
        <v>235.70494300220162</v>
      </c>
      <c r="I841" s="3">
        <f>SUMPRODUCT(C841:H841/SUM(C841:H841),對照表!$D$4:$I$4)</f>
        <v>0.43327667475656684</v>
      </c>
      <c r="J841">
        <f>SUM(表格1_3[[#This Row],[step1]:[step3]])</f>
        <v>594.2780050332658</v>
      </c>
      <c r="K841">
        <f>SUM(表格1_3[[#This Row],[step4]:[step6]])</f>
        <v>597.87951310281642</v>
      </c>
    </row>
    <row r="842" spans="1:11" x14ac:dyDescent="0.4">
      <c r="A842">
        <v>37</v>
      </c>
      <c r="B842">
        <v>24</v>
      </c>
      <c r="C842">
        <v>206.35932337900158</v>
      </c>
      <c r="D842">
        <v>211.3728901851573</v>
      </c>
      <c r="E842">
        <v>199.92273842508439</v>
      </c>
      <c r="F842">
        <v>206.98855728842318</v>
      </c>
      <c r="G842">
        <v>189.66250132070854</v>
      </c>
      <c r="H842">
        <v>229.47808752651326</v>
      </c>
      <c r="I842" s="3">
        <f>SUMPRODUCT(C842:H842/SUM(C842:H842),對照表!$D$4:$I$4)</f>
        <v>0.41534338663063208</v>
      </c>
      <c r="J842">
        <f>SUM(表格1_3[[#This Row],[step1]:[step3]])</f>
        <v>617.65495198924327</v>
      </c>
      <c r="K842">
        <f>SUM(表格1_3[[#This Row],[step4]:[step6]])</f>
        <v>626.12914613564499</v>
      </c>
    </row>
    <row r="843" spans="1:11" x14ac:dyDescent="0.4">
      <c r="A843">
        <v>37</v>
      </c>
      <c r="B843">
        <v>24</v>
      </c>
      <c r="C843">
        <v>170.91954355710186</v>
      </c>
      <c r="D843">
        <v>193.34386302507482</v>
      </c>
      <c r="E843">
        <v>194.90967184101464</v>
      </c>
      <c r="F843">
        <v>213.67234290228225</v>
      </c>
      <c r="G843">
        <v>186.86962499050424</v>
      </c>
      <c r="H843">
        <v>223.73644747422077</v>
      </c>
      <c r="I843" s="3">
        <f>SUMPRODUCT(C843:H843/SUM(C843:H843),對照表!$D$4:$I$4)</f>
        <v>0.3944397931992808</v>
      </c>
      <c r="J843">
        <f>SUM(表格1_3[[#This Row],[step1]:[step3]])</f>
        <v>559.17307842319133</v>
      </c>
      <c r="K843">
        <f>SUM(表格1_3[[#This Row],[step4]:[step6]])</f>
        <v>624.27841536700726</v>
      </c>
    </row>
    <row r="844" spans="1:11" x14ac:dyDescent="0.4">
      <c r="A844">
        <v>37</v>
      </c>
      <c r="B844">
        <v>24</v>
      </c>
      <c r="C844">
        <v>206.41889528196771</v>
      </c>
      <c r="D844">
        <v>230.9174538415391</v>
      </c>
      <c r="E844">
        <v>206.53981260256842</v>
      </c>
      <c r="F844">
        <v>194.81162831216352</v>
      </c>
      <c r="G844">
        <v>226.92086127353832</v>
      </c>
      <c r="H844">
        <v>195.2188318275148</v>
      </c>
      <c r="I844" s="3">
        <f>SUMPRODUCT(C844:H844/SUM(C844:H844),對照表!$D$4:$I$4)</f>
        <v>0.42161184313565603</v>
      </c>
      <c r="J844">
        <f>SUM(表格1_3[[#This Row],[step1]:[step3]])</f>
        <v>643.87616172607522</v>
      </c>
      <c r="K844">
        <f>SUM(表格1_3[[#This Row],[step4]:[step6]])</f>
        <v>616.95132141321665</v>
      </c>
    </row>
    <row r="845" spans="1:11" x14ac:dyDescent="0.4">
      <c r="A845">
        <v>37</v>
      </c>
      <c r="B845">
        <v>24</v>
      </c>
      <c r="C845">
        <v>218.32372618082445</v>
      </c>
      <c r="D845">
        <v>193.66000338341109</v>
      </c>
      <c r="E845">
        <v>190.88017830217723</v>
      </c>
      <c r="F845">
        <v>173.72738107515033</v>
      </c>
      <c r="G845">
        <v>167.88610587827861</v>
      </c>
      <c r="H845">
        <v>200.37716745282523</v>
      </c>
      <c r="I845" s="3">
        <f>SUMPRODUCT(C845:H845/SUM(C845:H845),對照表!$D$4:$I$4)</f>
        <v>0.43886855125148555</v>
      </c>
      <c r="J845">
        <f>SUM(表格1_3[[#This Row],[step1]:[step3]])</f>
        <v>602.86390786641277</v>
      </c>
      <c r="K845">
        <f>SUM(表格1_3[[#This Row],[step4]:[step6]])</f>
        <v>541.99065440625418</v>
      </c>
    </row>
    <row r="846" spans="1:11" x14ac:dyDescent="0.4">
      <c r="A846">
        <v>37</v>
      </c>
      <c r="B846">
        <v>24</v>
      </c>
      <c r="C846">
        <v>184.44100128835998</v>
      </c>
      <c r="D846">
        <v>180.90370354475453</v>
      </c>
      <c r="E846">
        <v>209.03673935681581</v>
      </c>
      <c r="F846">
        <v>213.56625034532044</v>
      </c>
      <c r="G846">
        <v>186.34311850764789</v>
      </c>
      <c r="H846">
        <v>204.31800799560733</v>
      </c>
      <c r="I846" s="3">
        <f>SUMPRODUCT(C846:H846/SUM(C846:H846),對照表!$D$4:$I$4)</f>
        <v>0.40558725056075784</v>
      </c>
      <c r="J846">
        <f>SUM(表格1_3[[#This Row],[step1]:[step3]])</f>
        <v>574.38144418993033</v>
      </c>
      <c r="K846">
        <f>SUM(表格1_3[[#This Row],[step4]:[step6]])</f>
        <v>604.22737684857566</v>
      </c>
    </row>
    <row r="847" spans="1:11" x14ac:dyDescent="0.4">
      <c r="A847">
        <v>37</v>
      </c>
      <c r="B847">
        <v>24</v>
      </c>
      <c r="C847">
        <v>203.49766651197569</v>
      </c>
      <c r="D847">
        <v>209.84400685410947</v>
      </c>
      <c r="E847">
        <v>195.95097506244201</v>
      </c>
      <c r="F847">
        <v>202.66311417362886</v>
      </c>
      <c r="G847">
        <v>224.99273250577971</v>
      </c>
      <c r="H847">
        <v>244.63363438844681</v>
      </c>
      <c r="I847" s="3">
        <f>SUMPRODUCT(C847:H847/SUM(C847:H847),對照表!$D$4:$I$4)</f>
        <v>0.39757259874356282</v>
      </c>
      <c r="J847">
        <f>SUM(表格1_3[[#This Row],[step1]:[step3]])</f>
        <v>609.29264842852717</v>
      </c>
      <c r="K847">
        <f>SUM(表格1_3[[#This Row],[step4]:[step6]])</f>
        <v>672.28948106785538</v>
      </c>
    </row>
    <row r="848" spans="1:11" x14ac:dyDescent="0.4">
      <c r="A848">
        <v>37</v>
      </c>
      <c r="B848">
        <v>24</v>
      </c>
      <c r="C848">
        <v>219.88846634048969</v>
      </c>
      <c r="D848">
        <v>231.30217010038905</v>
      </c>
      <c r="E848">
        <v>252.84164217300713</v>
      </c>
      <c r="F848">
        <v>186.18040990550071</v>
      </c>
      <c r="G848">
        <v>189.27760316291824</v>
      </c>
      <c r="H848">
        <v>178.28253981424496</v>
      </c>
      <c r="I848" s="3">
        <f>SUMPRODUCT(C848:H848/SUM(C848:H848),對照表!$D$4:$I$4)</f>
        <v>0.45026494713263626</v>
      </c>
      <c r="J848">
        <f>SUM(表格1_3[[#This Row],[step1]:[step3]])</f>
        <v>704.03227861388586</v>
      </c>
      <c r="K848">
        <f>SUM(表格1_3[[#This Row],[step4]:[step6]])</f>
        <v>553.74055288266391</v>
      </c>
    </row>
    <row r="849" spans="1:11" x14ac:dyDescent="0.4">
      <c r="A849">
        <v>37</v>
      </c>
      <c r="B849">
        <v>24</v>
      </c>
      <c r="C849">
        <v>233.12616172479466</v>
      </c>
      <c r="D849">
        <v>144.17303241789341</v>
      </c>
      <c r="E849">
        <v>192.21699908957817</v>
      </c>
      <c r="F849">
        <v>195.47349034401122</v>
      </c>
      <c r="G849">
        <v>206.23551841272274</v>
      </c>
      <c r="H849">
        <v>183.42691469588317</v>
      </c>
      <c r="I849" s="3">
        <f>SUMPRODUCT(C849:H849/SUM(C849:H849),對照表!$D$4:$I$4)</f>
        <v>0.42110762293064297</v>
      </c>
      <c r="J849">
        <f>SUM(表格1_3[[#This Row],[step1]:[step3]])</f>
        <v>569.51619323226623</v>
      </c>
      <c r="K849">
        <f>SUM(表格1_3[[#This Row],[step4]:[step6]])</f>
        <v>585.13592345261713</v>
      </c>
    </row>
    <row r="850" spans="1:11" x14ac:dyDescent="0.4">
      <c r="A850">
        <v>37</v>
      </c>
      <c r="B850">
        <v>24</v>
      </c>
      <c r="C850">
        <v>171.85186657588929</v>
      </c>
      <c r="D850">
        <v>188.30369349889224</v>
      </c>
      <c r="E850">
        <v>206.97232280799653</v>
      </c>
      <c r="F850">
        <v>223.5456809605239</v>
      </c>
      <c r="G850">
        <v>179.57766026956961</v>
      </c>
      <c r="H850">
        <v>236.30830178735778</v>
      </c>
      <c r="I850" s="3">
        <f>SUMPRODUCT(C850:H850/SUM(C850:H850),對照表!$D$4:$I$4)</f>
        <v>0.39156975532697824</v>
      </c>
      <c r="J850">
        <f>SUM(表格1_3[[#This Row],[step1]:[step3]])</f>
        <v>567.12788288277807</v>
      </c>
      <c r="K850">
        <f>SUM(表格1_3[[#This Row],[step4]:[step6]])</f>
        <v>639.43164301745128</v>
      </c>
    </row>
    <row r="851" spans="1:11" x14ac:dyDescent="0.4">
      <c r="A851">
        <v>37</v>
      </c>
      <c r="B851">
        <v>24</v>
      </c>
      <c r="C851">
        <v>182.67094269976951</v>
      </c>
      <c r="D851">
        <v>192.42945705191232</v>
      </c>
      <c r="E851">
        <v>192.32743448374094</v>
      </c>
      <c r="F851">
        <v>195.51898781646742</v>
      </c>
      <c r="G851">
        <v>175.71630956372246</v>
      </c>
      <c r="H851">
        <v>211.34951617132174</v>
      </c>
      <c r="I851" s="3">
        <f>SUMPRODUCT(C851:H851/SUM(C851:H851),對照表!$D$4:$I$4)</f>
        <v>0.41046200717276493</v>
      </c>
      <c r="J851">
        <f>SUM(表格1_3[[#This Row],[step1]:[step3]])</f>
        <v>567.42783423542278</v>
      </c>
      <c r="K851">
        <f>SUM(表格1_3[[#This Row],[step4]:[step6]])</f>
        <v>582.58481355151162</v>
      </c>
    </row>
    <row r="852" spans="1:11" x14ac:dyDescent="0.4">
      <c r="A852">
        <v>37</v>
      </c>
      <c r="B852">
        <v>24</v>
      </c>
      <c r="C852">
        <v>184.98196873697452</v>
      </c>
      <c r="D852">
        <v>229.48718247353099</v>
      </c>
      <c r="E852">
        <v>159.18205968337134</v>
      </c>
      <c r="F852">
        <v>225.4261522059096</v>
      </c>
      <c r="G852">
        <v>168.01861925632693</v>
      </c>
      <c r="H852">
        <v>256.29262886941433</v>
      </c>
      <c r="I852" s="3">
        <f>SUMPRODUCT(C852:H852/SUM(C852:H852),對照表!$D$4:$I$4)</f>
        <v>0.40301578661205517</v>
      </c>
      <c r="J852">
        <f>SUM(表格1_3[[#This Row],[step1]:[step3]])</f>
        <v>573.65121089387685</v>
      </c>
      <c r="K852">
        <f>SUM(表格1_3[[#This Row],[step4]:[step6]])</f>
        <v>649.73740033165086</v>
      </c>
    </row>
    <row r="853" spans="1:11" x14ac:dyDescent="0.4">
      <c r="A853">
        <v>37</v>
      </c>
      <c r="B853">
        <v>24</v>
      </c>
      <c r="C853">
        <v>173.04885255289264</v>
      </c>
      <c r="D853">
        <v>172.40529410191812</v>
      </c>
      <c r="E853">
        <v>211.13985490519553</v>
      </c>
      <c r="F853">
        <v>185.50420059473254</v>
      </c>
      <c r="G853">
        <v>184.84368006756995</v>
      </c>
      <c r="H853">
        <v>213.62404873361811</v>
      </c>
      <c r="I853" s="3">
        <f>SUMPRODUCT(C853:H853/SUM(C853:H853),對照表!$D$4:$I$4)</f>
        <v>0.39830998664834477</v>
      </c>
      <c r="J853">
        <f>SUM(表格1_3[[#This Row],[step1]:[step3]])</f>
        <v>556.59400156000629</v>
      </c>
      <c r="K853">
        <f>SUM(表格1_3[[#This Row],[step4]:[step6]])</f>
        <v>583.9719293959206</v>
      </c>
    </row>
    <row r="854" spans="1:11" x14ac:dyDescent="0.4">
      <c r="A854">
        <v>38</v>
      </c>
      <c r="B854">
        <v>24</v>
      </c>
      <c r="C854">
        <v>207.67420260672225</v>
      </c>
      <c r="D854">
        <v>173.5376604803605</v>
      </c>
      <c r="E854">
        <v>176.83553374372423</v>
      </c>
      <c r="F854">
        <v>179.05269992770627</v>
      </c>
      <c r="G854">
        <v>206.77268872095738</v>
      </c>
      <c r="H854">
        <v>189.16969161655288</v>
      </c>
      <c r="I854" s="3">
        <f>SUMPRODUCT(C854:H854/SUM(C854:H854),對照表!$D$4:$I$4)</f>
        <v>0.41570232303026372</v>
      </c>
      <c r="J854">
        <f>SUM(表格1_3[[#This Row],[step1]:[step3]])</f>
        <v>558.04739683080697</v>
      </c>
      <c r="K854">
        <f>SUM(表格1_3[[#This Row],[step4]:[step6]])</f>
        <v>574.99508026521653</v>
      </c>
    </row>
    <row r="855" spans="1:11" x14ac:dyDescent="0.4">
      <c r="A855">
        <v>38</v>
      </c>
      <c r="B855">
        <v>24</v>
      </c>
      <c r="C855">
        <v>173.59991539269686</v>
      </c>
      <c r="D855">
        <v>197.01701653975761</v>
      </c>
      <c r="E855">
        <v>193.43435774790123</v>
      </c>
      <c r="F855">
        <v>201.82856183528202</v>
      </c>
      <c r="G855">
        <v>166.45028659258969</v>
      </c>
      <c r="H855">
        <v>193.35357188101625</v>
      </c>
      <c r="I855" s="3">
        <f>SUMPRODUCT(C855:H855/SUM(C855:H855),對照表!$D$4:$I$4)</f>
        <v>0.41622437366066456</v>
      </c>
      <c r="J855">
        <f>SUM(表格1_3[[#This Row],[step1]:[step3]])</f>
        <v>564.05128968035569</v>
      </c>
      <c r="K855">
        <f>SUM(表格1_3[[#This Row],[step4]:[step6]])</f>
        <v>561.63242030888796</v>
      </c>
    </row>
    <row r="856" spans="1:11" x14ac:dyDescent="0.4">
      <c r="A856">
        <v>38</v>
      </c>
      <c r="B856">
        <v>24</v>
      </c>
      <c r="C856">
        <v>212.05580701935105</v>
      </c>
      <c r="D856">
        <v>200.6648861017311</v>
      </c>
      <c r="E856">
        <v>203.82283360522706</v>
      </c>
      <c r="F856">
        <v>207.18896444595885</v>
      </c>
      <c r="G856">
        <v>206.79697222949471</v>
      </c>
      <c r="H856">
        <v>214.59143277315889</v>
      </c>
      <c r="I856" s="3">
        <f>SUMPRODUCT(C856:H856/SUM(C856:H856),對照表!$D$4:$I$4)</f>
        <v>0.41462891763823151</v>
      </c>
      <c r="J856">
        <f>SUM(表格1_3[[#This Row],[step1]:[step3]])</f>
        <v>616.54352672630921</v>
      </c>
      <c r="K856">
        <f>SUM(表格1_3[[#This Row],[step4]:[step6]])</f>
        <v>628.57736944861244</v>
      </c>
    </row>
    <row r="857" spans="1:11" x14ac:dyDescent="0.4">
      <c r="A857">
        <v>38</v>
      </c>
      <c r="B857">
        <v>24</v>
      </c>
      <c r="C857">
        <v>200.71236172516365</v>
      </c>
      <c r="D857">
        <v>222.25497155450284</v>
      </c>
      <c r="E857">
        <v>194.88279627257725</v>
      </c>
      <c r="F857">
        <v>195.64283825748134</v>
      </c>
      <c r="G857">
        <v>224.60333234921563</v>
      </c>
      <c r="H857">
        <v>191.6226670393371</v>
      </c>
      <c r="I857" s="3">
        <f>SUMPRODUCT(C857:H857/SUM(C857:H857),對照表!$D$4:$I$4)</f>
        <v>0.4177830153032539</v>
      </c>
      <c r="J857">
        <f>SUM(表格1_3[[#This Row],[step1]:[step3]])</f>
        <v>617.85012955224374</v>
      </c>
      <c r="K857">
        <f>SUM(表格1_3[[#This Row],[step4]:[step6]])</f>
        <v>611.86883764603408</v>
      </c>
    </row>
    <row r="858" spans="1:11" x14ac:dyDescent="0.4">
      <c r="A858">
        <v>38</v>
      </c>
      <c r="B858">
        <v>24</v>
      </c>
      <c r="C858">
        <v>202.0637571651605</v>
      </c>
      <c r="D858">
        <v>187.49526639585383</v>
      </c>
      <c r="E858">
        <v>209.42477527132723</v>
      </c>
      <c r="F858">
        <v>193.89124241133686</v>
      </c>
      <c r="G858">
        <v>217.28230927255936</v>
      </c>
      <c r="H858">
        <v>194.37841324834153</v>
      </c>
      <c r="I858" s="3">
        <f>SUMPRODUCT(C858:H858/SUM(C858:H858),對照表!$D$4:$I$4)</f>
        <v>0.41166930872254631</v>
      </c>
      <c r="J858">
        <f>SUM(表格1_3[[#This Row],[step1]:[step3]])</f>
        <v>598.98379883234156</v>
      </c>
      <c r="K858">
        <f>SUM(表格1_3[[#This Row],[step4]:[step6]])</f>
        <v>605.55196493223775</v>
      </c>
    </row>
    <row r="859" spans="1:11" x14ac:dyDescent="0.4">
      <c r="A859">
        <v>38</v>
      </c>
      <c r="B859">
        <v>24</v>
      </c>
      <c r="C859">
        <v>187.57884895894676</v>
      </c>
      <c r="D859">
        <v>205.82083430344937</v>
      </c>
      <c r="E859">
        <v>202.06837285077199</v>
      </c>
      <c r="F859">
        <v>206.18415469944011</v>
      </c>
      <c r="G859">
        <v>147.25803844630718</v>
      </c>
      <c r="H859">
        <v>222.69221113238018</v>
      </c>
      <c r="I859" s="3">
        <f>SUMPRODUCT(C859:H859/SUM(C859:H859),對照表!$D$4:$I$4)</f>
        <v>0.42209257534472644</v>
      </c>
      <c r="J859">
        <f>SUM(表格1_3[[#This Row],[step1]:[step3]])</f>
        <v>595.46805611316813</v>
      </c>
      <c r="K859">
        <f>SUM(表格1_3[[#This Row],[step4]:[step6]])</f>
        <v>576.13440427812748</v>
      </c>
    </row>
    <row r="860" spans="1:11" x14ac:dyDescent="0.4">
      <c r="A860">
        <v>38</v>
      </c>
      <c r="B860">
        <v>24</v>
      </c>
      <c r="C860">
        <v>169.38222466269508</v>
      </c>
      <c r="D860">
        <v>172.44094629422761</v>
      </c>
      <c r="E860">
        <v>217.41605046845507</v>
      </c>
      <c r="F860">
        <v>168.60897226724774</v>
      </c>
      <c r="G860">
        <v>182.25976014509797</v>
      </c>
      <c r="H860">
        <v>184.68620105995797</v>
      </c>
      <c r="I860" s="3">
        <f>SUMPRODUCT(C860:H860/SUM(C860:H860),對照表!$D$4:$I$4)</f>
        <v>0.41064633079487167</v>
      </c>
      <c r="J860">
        <f>SUM(表格1_3[[#This Row],[step1]:[step3]])</f>
        <v>559.23922142537776</v>
      </c>
      <c r="K860">
        <f>SUM(表格1_3[[#This Row],[step4]:[step6]])</f>
        <v>535.55493347230367</v>
      </c>
    </row>
    <row r="861" spans="1:11" x14ac:dyDescent="0.4">
      <c r="A861">
        <v>38</v>
      </c>
      <c r="B861">
        <v>24</v>
      </c>
      <c r="C861">
        <v>180.59734025446232</v>
      </c>
      <c r="D861">
        <v>213.50467755401041</v>
      </c>
      <c r="E861">
        <v>203.72626800526632</v>
      </c>
      <c r="F861">
        <v>194.77363417099696</v>
      </c>
      <c r="G861">
        <v>198.83273176237708</v>
      </c>
      <c r="H861">
        <v>216.62274371483363</v>
      </c>
      <c r="I861" s="3">
        <f>SUMPRODUCT(C861:H861/SUM(C861:H861),對照表!$D$4:$I$4)</f>
        <v>0.40667139890111925</v>
      </c>
      <c r="J861">
        <f>SUM(表格1_3[[#This Row],[step1]:[step3]])</f>
        <v>597.82828581373906</v>
      </c>
      <c r="K861">
        <f>SUM(表格1_3[[#This Row],[step4]:[step6]])</f>
        <v>610.22910964820767</v>
      </c>
    </row>
    <row r="862" spans="1:11" x14ac:dyDescent="0.4">
      <c r="A862">
        <v>38</v>
      </c>
      <c r="B862">
        <v>24</v>
      </c>
      <c r="C862">
        <v>164.36254150466993</v>
      </c>
      <c r="D862">
        <v>203.60337253368925</v>
      </c>
      <c r="E862">
        <v>177.20260580535978</v>
      </c>
      <c r="F862">
        <v>211.42689143307507</v>
      </c>
      <c r="G862">
        <v>199.56010015011998</v>
      </c>
      <c r="H862">
        <v>175.46819940907881</v>
      </c>
      <c r="I862" s="3">
        <f>SUMPRODUCT(C862:H862/SUM(C862:H862),對照表!$D$4:$I$4)</f>
        <v>0.4051904288282801</v>
      </c>
      <c r="J862">
        <f>SUM(表格1_3[[#This Row],[step1]:[step3]])</f>
        <v>545.16851984371897</v>
      </c>
      <c r="K862">
        <f>SUM(表格1_3[[#This Row],[step4]:[step6]])</f>
        <v>586.45519099227386</v>
      </c>
    </row>
    <row r="863" spans="1:11" x14ac:dyDescent="0.4">
      <c r="A863">
        <v>38</v>
      </c>
      <c r="B863">
        <v>24</v>
      </c>
      <c r="C863">
        <v>184.00448930624407</v>
      </c>
      <c r="D863">
        <v>180.08643160574138</v>
      </c>
      <c r="E863">
        <v>208.82710082805716</v>
      </c>
      <c r="F863">
        <v>185.31457094941288</v>
      </c>
      <c r="G863">
        <v>189.59247022867203</v>
      </c>
      <c r="H863">
        <v>185.57177605107427</v>
      </c>
      <c r="I863" s="3">
        <f>SUMPRODUCT(C863:H863/SUM(C863:H863),對照表!$D$4:$I$4)</f>
        <v>0.41451633709267671</v>
      </c>
      <c r="J863">
        <f>SUM(表格1_3[[#This Row],[step1]:[step3]])</f>
        <v>572.9180217400426</v>
      </c>
      <c r="K863">
        <f>SUM(表格1_3[[#This Row],[step4]:[step6]])</f>
        <v>560.47881722915918</v>
      </c>
    </row>
    <row r="864" spans="1:11" x14ac:dyDescent="0.4">
      <c r="A864">
        <v>38</v>
      </c>
      <c r="B864">
        <v>24</v>
      </c>
      <c r="C864">
        <v>189.28819877619389</v>
      </c>
      <c r="D864">
        <v>178.64588294760324</v>
      </c>
      <c r="E864">
        <v>180.53108356543817</v>
      </c>
      <c r="F864">
        <v>235.2620190824382</v>
      </c>
      <c r="G864">
        <v>219.39529283845332</v>
      </c>
      <c r="H864">
        <v>194.23821464006323</v>
      </c>
      <c r="I864" s="3">
        <f>SUMPRODUCT(C864:H864/SUM(C864:H864),對照表!$D$4:$I$4)</f>
        <v>0.39449571107126702</v>
      </c>
      <c r="J864">
        <f>SUM(表格1_3[[#This Row],[step1]:[step3]])</f>
        <v>548.4651652892353</v>
      </c>
      <c r="K864">
        <f>SUM(表格1_3[[#This Row],[step4]:[step6]])</f>
        <v>648.89552656095475</v>
      </c>
    </row>
    <row r="865" spans="1:11" x14ac:dyDescent="0.4">
      <c r="A865">
        <v>38</v>
      </c>
      <c r="B865">
        <v>24</v>
      </c>
      <c r="C865">
        <v>221.29199856426567</v>
      </c>
      <c r="D865">
        <v>206.98855728842318</v>
      </c>
      <c r="E865">
        <v>200.30829596653348</v>
      </c>
      <c r="F865">
        <v>196.53339273208985</v>
      </c>
      <c r="G865">
        <v>169.61714714416303</v>
      </c>
      <c r="H865">
        <v>195.55348040303215</v>
      </c>
      <c r="I865" s="3">
        <f>SUMPRODUCT(C865:H865/SUM(C865:H865),對照表!$D$4:$I$4)</f>
        <v>0.44175759178481905</v>
      </c>
      <c r="J865">
        <f>SUM(表格1_3[[#This Row],[step1]:[step3]])</f>
        <v>628.58885181922233</v>
      </c>
      <c r="K865">
        <f>SUM(表格1_3[[#This Row],[step4]:[step6]])</f>
        <v>561.70402027928503</v>
      </c>
    </row>
    <row r="866" spans="1:11" x14ac:dyDescent="0.4">
      <c r="A866">
        <v>39</v>
      </c>
      <c r="B866">
        <v>24</v>
      </c>
      <c r="C866">
        <v>211.13271537178662</v>
      </c>
      <c r="D866">
        <v>164.33261912898161</v>
      </c>
      <c r="E866">
        <v>178.38431227137335</v>
      </c>
      <c r="F866">
        <v>219.43453753483482</v>
      </c>
      <c r="G866">
        <v>200.35420271160547</v>
      </c>
      <c r="H866">
        <v>196.52409314876422</v>
      </c>
      <c r="I866" s="3">
        <f>SUMPRODUCT(C866:H866/SUM(C866:H866),對照表!$D$4:$I$4)</f>
        <v>0.40886028935870256</v>
      </c>
      <c r="J866">
        <f>SUM(表格1_3[[#This Row],[step1]:[step3]])</f>
        <v>553.84964677214157</v>
      </c>
      <c r="K866">
        <f>SUM(表格1_3[[#This Row],[step4]:[step6]])</f>
        <v>616.31283339520451</v>
      </c>
    </row>
    <row r="867" spans="1:11" x14ac:dyDescent="0.4">
      <c r="A867">
        <v>39</v>
      </c>
      <c r="B867">
        <v>24</v>
      </c>
      <c r="C867">
        <v>210.60070644598454</v>
      </c>
      <c r="D867">
        <v>207.9681740317028</v>
      </c>
      <c r="E867">
        <v>190.4725427768426</v>
      </c>
      <c r="F867">
        <v>217.91322574717924</v>
      </c>
      <c r="G867">
        <v>185.21016095764935</v>
      </c>
      <c r="H867">
        <v>209.14360498427413</v>
      </c>
      <c r="I867" s="3">
        <f>SUMPRODUCT(C867:H867/SUM(C867:H867),對照表!$D$4:$I$4)</f>
        <v>0.42273631171108106</v>
      </c>
      <c r="J867">
        <f>SUM(表格1_3[[#This Row],[step1]:[step3]])</f>
        <v>609.04142325452995</v>
      </c>
      <c r="K867">
        <f>SUM(表格1_3[[#This Row],[step4]:[step6]])</f>
        <v>612.26699168910272</v>
      </c>
    </row>
    <row r="868" spans="1:11" x14ac:dyDescent="0.4">
      <c r="A868">
        <v>39</v>
      </c>
      <c r="B868">
        <v>24</v>
      </c>
      <c r="C868">
        <v>200.49958543968387</v>
      </c>
      <c r="D868">
        <v>186.33345512644155</v>
      </c>
      <c r="E868">
        <v>202.42096120928181</v>
      </c>
      <c r="F868">
        <v>228.53648766176775</v>
      </c>
      <c r="G868">
        <v>157.46693457476795</v>
      </c>
      <c r="H868">
        <v>196.1428784445161</v>
      </c>
      <c r="I868" s="3">
        <f>SUMPRODUCT(C868:H868/SUM(C868:H868),對照表!$D$4:$I$4)</f>
        <v>0.42563953437525315</v>
      </c>
      <c r="J868">
        <f>SUM(表格1_3[[#This Row],[step1]:[step3]])</f>
        <v>589.25400177540723</v>
      </c>
      <c r="K868">
        <f>SUM(表格1_3[[#This Row],[step4]:[step6]])</f>
        <v>582.1463006810518</v>
      </c>
    </row>
    <row r="869" spans="1:11" x14ac:dyDescent="0.4">
      <c r="A869">
        <v>39</v>
      </c>
      <c r="B869">
        <v>24</v>
      </c>
      <c r="C869">
        <v>205.62636159884278</v>
      </c>
      <c r="D869">
        <v>227.52349246293306</v>
      </c>
      <c r="E869">
        <v>206.81320670992136</v>
      </c>
      <c r="F869">
        <v>194.29239778692136</v>
      </c>
      <c r="G869">
        <v>199.47285687085241</v>
      </c>
      <c r="H869">
        <v>191.0479118625517</v>
      </c>
      <c r="I869" s="3">
        <f>SUMPRODUCT(C869:H869/SUM(C869:H869),對照表!$D$4:$I$4)</f>
        <v>0.43130220196687696</v>
      </c>
      <c r="J869">
        <f>SUM(表格1_3[[#This Row],[step1]:[step3]])</f>
        <v>639.9630607716972</v>
      </c>
      <c r="K869">
        <f>SUM(表格1_3[[#This Row],[step4]:[step6]])</f>
        <v>584.81316652032547</v>
      </c>
    </row>
    <row r="870" spans="1:11" x14ac:dyDescent="0.4">
      <c r="A870">
        <v>39</v>
      </c>
      <c r="B870">
        <v>24</v>
      </c>
      <c r="C870">
        <v>181.0216195328394</v>
      </c>
      <c r="D870">
        <v>210.90477326215478</v>
      </c>
      <c r="E870">
        <v>239.0045897802338</v>
      </c>
      <c r="F870">
        <v>217.52810021571349</v>
      </c>
      <c r="G870">
        <v>175.46497070288751</v>
      </c>
      <c r="H870">
        <v>178.59440554748289</v>
      </c>
      <c r="I870" s="3">
        <f>SUMPRODUCT(C870:H870/SUM(C870:H870),對照表!$D$4:$I$4)</f>
        <v>0.42667496333698612</v>
      </c>
      <c r="J870">
        <f>SUM(表格1_3[[#This Row],[step1]:[step3]])</f>
        <v>630.93098257522797</v>
      </c>
      <c r="K870">
        <f>SUM(表格1_3[[#This Row],[step4]:[step6]])</f>
        <v>571.5874764660839</v>
      </c>
    </row>
    <row r="871" spans="1:11" x14ac:dyDescent="0.4">
      <c r="A871">
        <v>39</v>
      </c>
      <c r="B871">
        <v>24</v>
      </c>
      <c r="C871">
        <v>210.01708369585685</v>
      </c>
      <c r="D871">
        <v>187.37598616571631</v>
      </c>
      <c r="E871">
        <v>226.3526089838706</v>
      </c>
      <c r="F871">
        <v>191.75774973991793</v>
      </c>
      <c r="G871">
        <v>178.86907294741832</v>
      </c>
      <c r="H871">
        <v>191.82268766162451</v>
      </c>
      <c r="I871" s="3">
        <f>SUMPRODUCT(C871:H871/SUM(C871:H871),對照表!$D$4:$I$4)</f>
        <v>0.43134959567198389</v>
      </c>
      <c r="J871">
        <f>SUM(表格1_3[[#This Row],[step1]:[step3]])</f>
        <v>623.74567884544376</v>
      </c>
      <c r="K871">
        <f>SUM(表格1_3[[#This Row],[step4]:[step6]])</f>
        <v>562.44951034896076</v>
      </c>
    </row>
    <row r="872" spans="1:11" x14ac:dyDescent="0.4">
      <c r="A872">
        <v>39</v>
      </c>
      <c r="B872">
        <v>24</v>
      </c>
      <c r="C872">
        <v>206.06710273132194</v>
      </c>
      <c r="D872">
        <v>204.36655227531446</v>
      </c>
      <c r="E872">
        <v>204.47630554845091</v>
      </c>
      <c r="F872">
        <v>197.60216269351076</v>
      </c>
      <c r="G872">
        <v>149.73550201393664</v>
      </c>
      <c r="H872">
        <v>178.72955646016635</v>
      </c>
      <c r="I872" s="3">
        <f>SUMPRODUCT(C872:H872/SUM(C872:H872),對照表!$D$4:$I$4)</f>
        <v>0.44784481107142576</v>
      </c>
      <c r="J872">
        <f>SUM(表格1_3[[#This Row],[step1]:[step3]])</f>
        <v>614.90996055508731</v>
      </c>
      <c r="K872">
        <f>SUM(表格1_3[[#This Row],[step4]:[step6]])</f>
        <v>526.06722116761375</v>
      </c>
    </row>
    <row r="873" spans="1:11" x14ac:dyDescent="0.4">
      <c r="A873">
        <v>39</v>
      </c>
      <c r="B873">
        <v>24</v>
      </c>
      <c r="C873">
        <v>177.65385160164442</v>
      </c>
      <c r="D873">
        <v>170.17293935641646</v>
      </c>
      <c r="E873">
        <v>213.09053914155811</v>
      </c>
      <c r="F873">
        <v>183.89685060828924</v>
      </c>
      <c r="G873">
        <v>250.6704964209348</v>
      </c>
      <c r="H873">
        <v>204.71193288831273</v>
      </c>
      <c r="I873" s="3">
        <f>SUMPRODUCT(C873:H873/SUM(C873:H873),對照表!$D$4:$I$4)</f>
        <v>0.38144003617479327</v>
      </c>
      <c r="J873">
        <f>SUM(表格1_3[[#This Row],[step1]:[step3]])</f>
        <v>560.91733009961899</v>
      </c>
      <c r="K873">
        <f>SUM(表格1_3[[#This Row],[step4]:[step6]])</f>
        <v>639.27927991753677</v>
      </c>
    </row>
    <row r="874" spans="1:11" x14ac:dyDescent="0.4">
      <c r="A874">
        <v>39</v>
      </c>
      <c r="B874">
        <v>24</v>
      </c>
      <c r="C874">
        <v>230.19977157237008</v>
      </c>
      <c r="D874">
        <v>161.81268215877935</v>
      </c>
      <c r="E874">
        <v>189.624006957456</v>
      </c>
      <c r="F874">
        <v>204.70722625323106</v>
      </c>
      <c r="G874">
        <v>202.58748968917644</v>
      </c>
      <c r="H874">
        <v>181.14844856900163</v>
      </c>
      <c r="I874" s="3">
        <f>SUMPRODUCT(C874:H874/SUM(C874:H874),對照表!$D$4:$I$4)</f>
        <v>0.42522584148787224</v>
      </c>
      <c r="J874">
        <f>SUM(表格1_3[[#This Row],[step1]:[step3]])</f>
        <v>581.63646068860544</v>
      </c>
      <c r="K874">
        <f>SUM(表格1_3[[#This Row],[step4]:[step6]])</f>
        <v>588.44316451140912</v>
      </c>
    </row>
    <row r="875" spans="1:11" x14ac:dyDescent="0.4">
      <c r="A875">
        <v>39</v>
      </c>
      <c r="B875">
        <v>24</v>
      </c>
      <c r="C875">
        <v>191.91240931395441</v>
      </c>
      <c r="D875">
        <v>207.9565779742552</v>
      </c>
      <c r="E875">
        <v>240.49179551657289</v>
      </c>
      <c r="F875">
        <v>202.91493051918224</v>
      </c>
      <c r="G875">
        <v>209.54973984335084</v>
      </c>
      <c r="H875">
        <v>208.48267518449575</v>
      </c>
      <c r="I875" s="3">
        <f>SUMPRODUCT(C875:H875/SUM(C875:H875),對照表!$D$4:$I$4)</f>
        <v>0.41136218939675773</v>
      </c>
      <c r="J875">
        <f>SUM(表格1_3[[#This Row],[step1]:[step3]])</f>
        <v>640.3607828047825</v>
      </c>
      <c r="K875">
        <f>SUM(表格1_3[[#This Row],[step4]:[step6]])</f>
        <v>620.94734554702882</v>
      </c>
    </row>
    <row r="876" spans="1:11" x14ac:dyDescent="0.4">
      <c r="A876">
        <v>39</v>
      </c>
      <c r="B876">
        <v>24</v>
      </c>
      <c r="C876">
        <v>189.70442902646028</v>
      </c>
      <c r="D876">
        <v>181.72047526168171</v>
      </c>
      <c r="E876">
        <v>167.25382516160607</v>
      </c>
      <c r="F876">
        <v>215.60047167004086</v>
      </c>
      <c r="G876">
        <v>200.90528828877723</v>
      </c>
      <c r="H876">
        <v>178.78603608114645</v>
      </c>
      <c r="I876" s="3">
        <f>SUMPRODUCT(C876:H876/SUM(C876:H876),對照表!$D$4:$I$4)</f>
        <v>0.40876002113975574</v>
      </c>
      <c r="J876">
        <f>SUM(表格1_3[[#This Row],[step1]:[step3]])</f>
        <v>538.67872944974806</v>
      </c>
      <c r="K876">
        <f>SUM(表格1_3[[#This Row],[step4]:[step6]])</f>
        <v>595.29179603996454</v>
      </c>
    </row>
    <row r="877" spans="1:11" x14ac:dyDescent="0.4">
      <c r="A877">
        <v>39</v>
      </c>
      <c r="B877">
        <v>24</v>
      </c>
      <c r="C877">
        <v>194.44999048137106</v>
      </c>
      <c r="D877">
        <v>225.21474016248249</v>
      </c>
      <c r="E877">
        <v>188.61092080915114</v>
      </c>
      <c r="F877">
        <v>246.79823177866638</v>
      </c>
      <c r="G877">
        <v>148.36252881214023</v>
      </c>
      <c r="H877">
        <v>219.41489244927652</v>
      </c>
      <c r="I877" s="3">
        <f>SUMPRODUCT(C877:H877/SUM(C877:H877),對照表!$D$4:$I$4)</f>
        <v>0.42471726696793233</v>
      </c>
      <c r="J877">
        <f>SUM(表格1_3[[#This Row],[step1]:[step3]])</f>
        <v>608.27565145300468</v>
      </c>
      <c r="K877">
        <f>SUM(表格1_3[[#This Row],[step4]:[step6]])</f>
        <v>614.57565304008313</v>
      </c>
    </row>
    <row r="878" spans="1:11" x14ac:dyDescent="0.4">
      <c r="A878">
        <v>39</v>
      </c>
      <c r="B878">
        <v>24</v>
      </c>
      <c r="C878">
        <v>195.98064732708735</v>
      </c>
      <c r="D878">
        <v>221.74228939111345</v>
      </c>
      <c r="E878">
        <v>181.27686922089197</v>
      </c>
      <c r="F878">
        <v>176.30989128083456</v>
      </c>
      <c r="G878">
        <v>214.24032234353945</v>
      </c>
      <c r="H878">
        <v>202.04838670470053</v>
      </c>
      <c r="I878" s="3">
        <f>SUMPRODUCT(C878:H878/SUM(C878:H878),對照表!$D$4:$I$4)</f>
        <v>0.41708957412723097</v>
      </c>
      <c r="J878">
        <f>SUM(表格1_3[[#This Row],[step1]:[step3]])</f>
        <v>598.99980593909277</v>
      </c>
      <c r="K878">
        <f>SUM(表格1_3[[#This Row],[step4]:[step6]])</f>
        <v>592.59860032907454</v>
      </c>
    </row>
    <row r="879" spans="1:11" x14ac:dyDescent="0.4">
      <c r="A879">
        <v>39</v>
      </c>
      <c r="B879">
        <v>24</v>
      </c>
      <c r="C879">
        <v>181.43753145996016</v>
      </c>
      <c r="D879">
        <v>202.05607193493051</v>
      </c>
      <c r="E879">
        <v>203.00310603051912</v>
      </c>
      <c r="F879">
        <v>224.23262230877299</v>
      </c>
      <c r="G879">
        <v>174.2337877250975</v>
      </c>
      <c r="H879">
        <v>192.07154814939713</v>
      </c>
      <c r="I879" s="3">
        <f>SUMPRODUCT(C879:H879/SUM(C879:H879),對照表!$D$4:$I$4)</f>
        <v>0.4167585777233011</v>
      </c>
      <c r="J879">
        <f>SUM(表格1_3[[#This Row],[step1]:[step3]])</f>
        <v>586.49670942540979</v>
      </c>
      <c r="K879">
        <f>SUM(表格1_3[[#This Row],[step4]:[step6]])</f>
        <v>590.53795818326762</v>
      </c>
    </row>
    <row r="880" spans="1:11" x14ac:dyDescent="0.4">
      <c r="A880">
        <v>40</v>
      </c>
      <c r="B880">
        <v>24</v>
      </c>
      <c r="C880">
        <v>169.78112903889269</v>
      </c>
      <c r="D880">
        <v>210.71355200110702</v>
      </c>
      <c r="E880">
        <v>192.81430973496754</v>
      </c>
      <c r="F880">
        <v>189.00279933877755</v>
      </c>
      <c r="G880">
        <v>198.08078428031877</v>
      </c>
      <c r="H880">
        <v>203.5240873330622</v>
      </c>
      <c r="I880" s="3">
        <f>SUMPRODUCT(C880:H880/SUM(C880:H880),對照表!$D$4:$I$4)</f>
        <v>0.40507552064963548</v>
      </c>
      <c r="J880">
        <f>SUM(表格1_3[[#This Row],[step1]:[step3]])</f>
        <v>573.30899077496724</v>
      </c>
      <c r="K880">
        <f>SUM(表格1_3[[#This Row],[step4]:[step6]])</f>
        <v>590.60767095215851</v>
      </c>
    </row>
    <row r="881" spans="1:11" x14ac:dyDescent="0.4">
      <c r="A881">
        <v>40</v>
      </c>
      <c r="B881">
        <v>24</v>
      </c>
      <c r="C881">
        <v>191.76943674683571</v>
      </c>
      <c r="D881">
        <v>193.92330209957436</v>
      </c>
      <c r="E881">
        <v>216.58172550378367</v>
      </c>
      <c r="F881">
        <v>208.52119228511583</v>
      </c>
      <c r="G881">
        <v>163.31152942730114</v>
      </c>
      <c r="H881">
        <v>202.08374331123196</v>
      </c>
      <c r="I881" s="3">
        <f>SUMPRODUCT(C881:H881/SUM(C881:H881),對照表!$D$4:$I$4)</f>
        <v>0.42308868544803979</v>
      </c>
      <c r="J881">
        <f>SUM(表格1_3[[#This Row],[step1]:[step3]])</f>
        <v>602.27446435019374</v>
      </c>
      <c r="K881">
        <f>SUM(表格1_3[[#This Row],[step4]:[step6]])</f>
        <v>573.91646502364893</v>
      </c>
    </row>
    <row r="882" spans="1:11" x14ac:dyDescent="0.4">
      <c r="A882">
        <v>40</v>
      </c>
      <c r="B882">
        <v>24</v>
      </c>
      <c r="C882">
        <v>170.98102539894171</v>
      </c>
      <c r="D882">
        <v>176.53062564495485</v>
      </c>
      <c r="E882">
        <v>176.0329956188798</v>
      </c>
      <c r="F882">
        <v>162.59721228852868</v>
      </c>
      <c r="G882">
        <v>179.99580045870971</v>
      </c>
      <c r="H882">
        <v>228.9708623313345</v>
      </c>
      <c r="I882" s="3">
        <f>SUMPRODUCT(C882:H882/SUM(C882:H882),對照表!$D$4:$I$4)</f>
        <v>0.39452235731599339</v>
      </c>
      <c r="J882">
        <f>SUM(表格1_3[[#This Row],[step1]:[step3]])</f>
        <v>523.54464666277636</v>
      </c>
      <c r="K882">
        <f>SUM(表格1_3[[#This Row],[step4]:[step6]])</f>
        <v>571.56387507857289</v>
      </c>
    </row>
    <row r="883" spans="1:11" x14ac:dyDescent="0.4">
      <c r="A883">
        <v>40</v>
      </c>
      <c r="B883">
        <v>24</v>
      </c>
      <c r="C883">
        <v>192.33568814815953</v>
      </c>
      <c r="D883">
        <v>220.85484993585851</v>
      </c>
      <c r="E883">
        <v>208.07926880952436</v>
      </c>
      <c r="F883">
        <v>229.09810064011253</v>
      </c>
      <c r="G883">
        <v>212.26565018441761</v>
      </c>
      <c r="H883">
        <v>234.95497367111966</v>
      </c>
      <c r="I883" s="3">
        <f>SUMPRODUCT(C883:H883/SUM(C883:H883),對照表!$D$4:$I$4)</f>
        <v>0.40019695967017621</v>
      </c>
      <c r="J883">
        <f>SUM(表格1_3[[#This Row],[step1]:[step3]])</f>
        <v>621.26980689354241</v>
      </c>
      <c r="K883">
        <f>SUM(表格1_3[[#This Row],[step4]:[step6]])</f>
        <v>676.3187244956498</v>
      </c>
    </row>
    <row r="884" spans="1:11" x14ac:dyDescent="0.4">
      <c r="A884">
        <v>40</v>
      </c>
      <c r="B884">
        <v>24</v>
      </c>
      <c r="C884">
        <v>195.71646185358986</v>
      </c>
      <c r="D884">
        <v>230.43624019483104</v>
      </c>
      <c r="E884">
        <v>186.67731233581435</v>
      </c>
      <c r="F884">
        <v>202.21916707232594</v>
      </c>
      <c r="G884">
        <v>217.53032847773284</v>
      </c>
      <c r="H884">
        <v>199.9487499735551</v>
      </c>
      <c r="I884" s="3">
        <f>SUMPRODUCT(C884:H884/SUM(C884:H884),對照表!$D$4:$I$4)</f>
        <v>0.41576092541197762</v>
      </c>
      <c r="J884">
        <f>SUM(表格1_3[[#This Row],[step1]:[step3]])</f>
        <v>612.83001438423526</v>
      </c>
      <c r="K884">
        <f>SUM(表格1_3[[#This Row],[step4]:[step6]])</f>
        <v>619.69824552361388</v>
      </c>
    </row>
    <row r="885" spans="1:11" x14ac:dyDescent="0.4">
      <c r="A885">
        <v>40</v>
      </c>
      <c r="B885">
        <v>24</v>
      </c>
      <c r="C885">
        <v>213.9032636070624</v>
      </c>
      <c r="D885">
        <v>180.01849235151894</v>
      </c>
      <c r="E885">
        <v>198.56136128073558</v>
      </c>
      <c r="F885">
        <v>191.86923105298774</v>
      </c>
      <c r="G885">
        <v>210.77187334885821</v>
      </c>
      <c r="H885">
        <v>247.38540155813098</v>
      </c>
      <c r="I885" s="3">
        <f>SUMPRODUCT(C885:H885/SUM(C885:H885),對照表!$D$4:$I$4)</f>
        <v>0.3993249726281865</v>
      </c>
      <c r="J885">
        <f>SUM(表格1_3[[#This Row],[step1]:[step3]])</f>
        <v>592.48311723931693</v>
      </c>
      <c r="K885">
        <f>SUM(表格1_3[[#This Row],[step4]:[step6]])</f>
        <v>650.02650595997693</v>
      </c>
    </row>
    <row r="886" spans="1:11" x14ac:dyDescent="0.4">
      <c r="A886">
        <v>40</v>
      </c>
      <c r="B886">
        <v>24</v>
      </c>
      <c r="C886">
        <v>205.51503944734577</v>
      </c>
      <c r="D886">
        <v>162.55319274496287</v>
      </c>
      <c r="E886">
        <v>191.36475707928184</v>
      </c>
      <c r="F886">
        <v>166.0629327991046</v>
      </c>
      <c r="G886">
        <v>204.07869720220333</v>
      </c>
      <c r="H886">
        <v>222.68639036628883</v>
      </c>
      <c r="I886" s="3">
        <f>SUMPRODUCT(C886:H886/SUM(C886:H886),對照表!$D$4:$I$4)</f>
        <v>0.40323159584387575</v>
      </c>
      <c r="J886">
        <f>SUM(表格1_3[[#This Row],[step1]:[step3]])</f>
        <v>559.43298927159049</v>
      </c>
      <c r="K886">
        <f>SUM(表格1_3[[#This Row],[step4]:[step6]])</f>
        <v>592.82802036759676</v>
      </c>
    </row>
    <row r="887" spans="1:11" x14ac:dyDescent="0.4">
      <c r="A887">
        <v>40</v>
      </c>
      <c r="B887">
        <v>24</v>
      </c>
      <c r="C887">
        <v>169.30300767417066</v>
      </c>
      <c r="D887">
        <v>201.11515419121133</v>
      </c>
      <c r="E887">
        <v>223.50902832404245</v>
      </c>
      <c r="F887">
        <v>204.76857167086564</v>
      </c>
      <c r="G887">
        <v>204.56261659564916</v>
      </c>
      <c r="H887">
        <v>181.88018253131304</v>
      </c>
      <c r="I887" s="3">
        <f>SUMPRODUCT(C887:H887/SUM(C887:H887),對照表!$D$4:$I$4)</f>
        <v>0.40761987357401752</v>
      </c>
      <c r="J887">
        <f>SUM(表格1_3[[#This Row],[step1]:[step3]])</f>
        <v>593.92719018942444</v>
      </c>
      <c r="K887">
        <f>SUM(表格1_3[[#This Row],[step4]:[step6]])</f>
        <v>591.21137079782784</v>
      </c>
    </row>
    <row r="888" spans="1:11" x14ac:dyDescent="0.4">
      <c r="A888">
        <v>40</v>
      </c>
      <c r="B888">
        <v>24</v>
      </c>
      <c r="C888">
        <v>181.55722096271347</v>
      </c>
      <c r="D888">
        <v>219.38797140610404</v>
      </c>
      <c r="E888">
        <v>202.86854628939182</v>
      </c>
      <c r="F888">
        <v>235.37115844665095</v>
      </c>
      <c r="G888">
        <v>204.74497028335463</v>
      </c>
      <c r="H888">
        <v>234.16516847210005</v>
      </c>
      <c r="I888" s="3">
        <f>SUMPRODUCT(C888:H888/SUM(C888:H888),對照表!$D$4:$I$4)</f>
        <v>0.39619531260662272</v>
      </c>
      <c r="J888">
        <f>SUM(表格1_3[[#This Row],[step1]:[step3]])</f>
        <v>603.81373865820933</v>
      </c>
      <c r="K888">
        <f>SUM(表格1_3[[#This Row],[step4]:[step6]])</f>
        <v>674.28129720210563</v>
      </c>
    </row>
    <row r="889" spans="1:11" x14ac:dyDescent="0.4">
      <c r="A889">
        <v>40</v>
      </c>
      <c r="B889">
        <v>24</v>
      </c>
      <c r="C889">
        <v>183.31882125057746</v>
      </c>
      <c r="D889">
        <v>206.75161118124379</v>
      </c>
      <c r="E889">
        <v>219.56987034645863</v>
      </c>
      <c r="F889">
        <v>186.48763721575961</v>
      </c>
      <c r="G889">
        <v>226.9397787633352</v>
      </c>
      <c r="H889">
        <v>215.90087777003646</v>
      </c>
      <c r="I889" s="3">
        <f>SUMPRODUCT(C889:H889/SUM(C889:H889),對照表!$D$4:$I$4)</f>
        <v>0.39935586382130928</v>
      </c>
      <c r="J889">
        <f>SUM(表格1_3[[#This Row],[step1]:[step3]])</f>
        <v>609.64030277827987</v>
      </c>
      <c r="K889">
        <f>SUM(表格1_3[[#This Row],[step4]:[step6]])</f>
        <v>629.32829374913126</v>
      </c>
    </row>
    <row r="890" spans="1:11" x14ac:dyDescent="0.4">
      <c r="A890">
        <v>40</v>
      </c>
      <c r="B890">
        <v>24</v>
      </c>
      <c r="C890">
        <v>194.03535184683278</v>
      </c>
      <c r="D890">
        <v>158.10539985541254</v>
      </c>
      <c r="E890">
        <v>169.1430275561288</v>
      </c>
      <c r="F890">
        <v>228.49001248250715</v>
      </c>
      <c r="G890">
        <v>192.10961050266633</v>
      </c>
      <c r="H890">
        <v>205.35628714715131</v>
      </c>
      <c r="I890" s="3">
        <f>SUMPRODUCT(C890:H890/SUM(C890:H890),對照表!$D$4:$I$4)</f>
        <v>0.3960013089142404</v>
      </c>
      <c r="J890">
        <f>SUM(表格1_3[[#This Row],[step1]:[step3]])</f>
        <v>521.28377925837412</v>
      </c>
      <c r="K890">
        <f>SUM(表格1_3[[#This Row],[step4]:[step6]])</f>
        <v>625.95591013232479</v>
      </c>
    </row>
    <row r="891" spans="1:11" x14ac:dyDescent="0.4">
      <c r="A891">
        <v>40</v>
      </c>
      <c r="B891">
        <v>24</v>
      </c>
      <c r="C891">
        <v>171.23295543133281</v>
      </c>
      <c r="D891">
        <v>227.40175659710076</v>
      </c>
      <c r="E891">
        <v>182.28468029992655</v>
      </c>
      <c r="F891">
        <v>223.85131665505469</v>
      </c>
      <c r="G891">
        <v>171.96264303056523</v>
      </c>
      <c r="H891">
        <v>207.67256551625906</v>
      </c>
      <c r="I891" s="3">
        <f>SUMPRODUCT(C891:H891/SUM(C891:H891),對照表!$D$4:$I$4)</f>
        <v>0.41277186727700005</v>
      </c>
      <c r="J891">
        <f>SUM(表格1_3[[#This Row],[step1]:[step3]])</f>
        <v>580.91939232836012</v>
      </c>
      <c r="K891">
        <f>SUM(表格1_3[[#This Row],[step4]:[step6]])</f>
        <v>603.48652520187898</v>
      </c>
    </row>
    <row r="892" spans="1:11" x14ac:dyDescent="0.4">
      <c r="A892">
        <v>41</v>
      </c>
      <c r="B892">
        <v>24</v>
      </c>
      <c r="C892">
        <v>229.36976670753211</v>
      </c>
      <c r="D892">
        <v>185.3765984880738</v>
      </c>
      <c r="E892">
        <v>173.48249962669797</v>
      </c>
      <c r="F892">
        <v>175.62972566811368</v>
      </c>
      <c r="G892">
        <v>161.5052729495801</v>
      </c>
      <c r="H892">
        <v>202.45331648329739</v>
      </c>
      <c r="I892" s="3">
        <f>SUMPRODUCT(C892:H892/SUM(C892:H892),對照表!$D$4:$I$4)</f>
        <v>0.4424927246079956</v>
      </c>
      <c r="J892">
        <f>SUM(表格1_3[[#This Row],[step1]:[step3]])</f>
        <v>588.22886482230388</v>
      </c>
      <c r="K892">
        <f>SUM(表格1_3[[#This Row],[step4]:[step6]])</f>
        <v>539.58831510099117</v>
      </c>
    </row>
    <row r="893" spans="1:11" x14ac:dyDescent="0.4">
      <c r="A893">
        <v>41</v>
      </c>
      <c r="B893">
        <v>24</v>
      </c>
      <c r="C893">
        <v>176.21089278254658</v>
      </c>
      <c r="D893">
        <v>210.22576725517865</v>
      </c>
      <c r="E893">
        <v>203.08823473460507</v>
      </c>
      <c r="F893">
        <v>190.02798176661599</v>
      </c>
      <c r="G893">
        <v>172.65285855974071</v>
      </c>
      <c r="H893">
        <v>161.70809026807547</v>
      </c>
      <c r="I893" s="3">
        <f>SUMPRODUCT(C893:H893/SUM(C893:H893),對照表!$D$4:$I$4)</f>
        <v>0.43354460644554726</v>
      </c>
      <c r="J893">
        <f>SUM(表格1_3[[#This Row],[step1]:[step3]])</f>
        <v>589.5248947723303</v>
      </c>
      <c r="K893">
        <f>SUM(表格1_3[[#This Row],[step4]:[step6]])</f>
        <v>524.38893059443217</v>
      </c>
    </row>
    <row r="894" spans="1:11" x14ac:dyDescent="0.4">
      <c r="A894">
        <v>41</v>
      </c>
      <c r="B894">
        <v>24</v>
      </c>
      <c r="C894">
        <v>224.57727532600984</v>
      </c>
      <c r="D894">
        <v>184.57933543249965</v>
      </c>
      <c r="E894">
        <v>160.91319189872593</v>
      </c>
      <c r="F894">
        <v>172.01975929783657</v>
      </c>
      <c r="G894">
        <v>196.86219780414831</v>
      </c>
      <c r="H894">
        <v>199.59222805046011</v>
      </c>
      <c r="I894" s="3">
        <f>SUMPRODUCT(C894:H894/SUM(C894:H894),對照表!$D$4:$I$4)</f>
        <v>0.42727669539591451</v>
      </c>
      <c r="J894">
        <f>SUM(表格1_3[[#This Row],[step1]:[step3]])</f>
        <v>570.06980265723541</v>
      </c>
      <c r="K894">
        <f>SUM(表格1_3[[#This Row],[step4]:[step6]])</f>
        <v>568.47418515244499</v>
      </c>
    </row>
    <row r="895" spans="1:11" x14ac:dyDescent="0.4">
      <c r="A895">
        <v>41</v>
      </c>
      <c r="B895">
        <v>24</v>
      </c>
      <c r="C895">
        <v>193.44888692576205</v>
      </c>
      <c r="D895">
        <v>221.47626219084486</v>
      </c>
      <c r="E895">
        <v>214.05560396960936</v>
      </c>
      <c r="F895">
        <v>186.8449322093511</v>
      </c>
      <c r="G895">
        <v>219.17610461532604</v>
      </c>
      <c r="H895">
        <v>196.7196345096454</v>
      </c>
      <c r="I895" s="3">
        <f>SUMPRODUCT(C895:H895/SUM(C895:H895),對照表!$D$4:$I$4)</f>
        <v>0.41672987773799336</v>
      </c>
      <c r="J895">
        <f>SUM(表格1_3[[#This Row],[step1]:[step3]])</f>
        <v>628.98075308621628</v>
      </c>
      <c r="K895">
        <f>SUM(表格1_3[[#This Row],[step4]:[step6]])</f>
        <v>602.74067133432254</v>
      </c>
    </row>
    <row r="896" spans="1:11" x14ac:dyDescent="0.4">
      <c r="A896">
        <v>41</v>
      </c>
      <c r="B896">
        <v>24</v>
      </c>
      <c r="C896">
        <v>202.50884113484062</v>
      </c>
      <c r="D896">
        <v>180.76809788472019</v>
      </c>
      <c r="E896">
        <v>210.3899992609513</v>
      </c>
      <c r="F896">
        <v>206.56241354590748</v>
      </c>
      <c r="G896">
        <v>213.46434146398678</v>
      </c>
      <c r="H896">
        <v>212.16058080899529</v>
      </c>
      <c r="I896" s="3">
        <f>SUMPRODUCT(C896:H896/SUM(C896:H896),對照表!$D$4:$I$4)</f>
        <v>0.40373519758613763</v>
      </c>
      <c r="J896">
        <f>SUM(表格1_3[[#This Row],[step1]:[step3]])</f>
        <v>593.66693828051211</v>
      </c>
      <c r="K896">
        <f>SUM(表格1_3[[#This Row],[step4]:[step6]])</f>
        <v>632.18733581888955</v>
      </c>
    </row>
    <row r="897" spans="1:11" x14ac:dyDescent="0.4">
      <c r="A897">
        <v>41</v>
      </c>
      <c r="B897">
        <v>24</v>
      </c>
      <c r="C897">
        <v>163.33626768318936</v>
      </c>
      <c r="D897">
        <v>173.53033904801123</v>
      </c>
      <c r="E897">
        <v>194.67859197466169</v>
      </c>
      <c r="F897">
        <v>191.48383267311146</v>
      </c>
      <c r="G897">
        <v>205.53570771444356</v>
      </c>
      <c r="H897">
        <v>174.65261003526393</v>
      </c>
      <c r="I897" s="3">
        <f>SUMPRODUCT(C897:H897/SUM(C897:H897),對照表!$D$4:$I$4)</f>
        <v>0.39764990685768886</v>
      </c>
      <c r="J897">
        <f>SUM(表格1_3[[#This Row],[step1]:[step3]])</f>
        <v>531.54519870586228</v>
      </c>
      <c r="K897">
        <f>SUM(表格1_3[[#This Row],[step4]:[step6]])</f>
        <v>571.67215042281896</v>
      </c>
    </row>
    <row r="898" spans="1:11" x14ac:dyDescent="0.4">
      <c r="A898">
        <v>41</v>
      </c>
      <c r="B898">
        <v>24</v>
      </c>
      <c r="C898">
        <v>194.15363163279835</v>
      </c>
      <c r="D898">
        <v>206.26605469733477</v>
      </c>
      <c r="E898">
        <v>162.20303728478029</v>
      </c>
      <c r="F898">
        <v>218.29812390496954</v>
      </c>
      <c r="G898">
        <v>217.35802470648196</v>
      </c>
      <c r="H898">
        <v>174.82245817082003</v>
      </c>
      <c r="I898" s="3">
        <f>SUMPRODUCT(C898:H898/SUM(C898:H898),對照表!$D$4:$I$4)</f>
        <v>0.41303271057614571</v>
      </c>
      <c r="J898">
        <f>SUM(表格1_3[[#This Row],[step1]:[step3]])</f>
        <v>562.62272361491341</v>
      </c>
      <c r="K898">
        <f>SUM(表格1_3[[#This Row],[step4]:[step6]])</f>
        <v>610.47860678227153</v>
      </c>
    </row>
    <row r="899" spans="1:11" x14ac:dyDescent="0.4">
      <c r="A899">
        <v>41</v>
      </c>
      <c r="B899">
        <v>24</v>
      </c>
      <c r="C899">
        <v>229.58731784019619</v>
      </c>
      <c r="D899">
        <v>190.6503944657743</v>
      </c>
      <c r="E899">
        <v>244.83918019104749</v>
      </c>
      <c r="F899">
        <v>207.58041096560191</v>
      </c>
      <c r="G899">
        <v>208.57148734212387</v>
      </c>
      <c r="H899">
        <v>179.93263605167158</v>
      </c>
      <c r="I899" s="3">
        <f>SUMPRODUCT(C899:H899/SUM(C899:H899),對照表!$D$4:$I$4)</f>
        <v>0.43363981396864837</v>
      </c>
      <c r="J899">
        <f>SUM(表格1_3[[#This Row],[step1]:[step3]])</f>
        <v>665.07689249701798</v>
      </c>
      <c r="K899">
        <f>SUM(表格1_3[[#This Row],[step4]:[step6]])</f>
        <v>596.08453435939737</v>
      </c>
    </row>
    <row r="900" spans="1:11" x14ac:dyDescent="0.4">
      <c r="A900">
        <v>41</v>
      </c>
      <c r="B900">
        <v>24</v>
      </c>
      <c r="C900">
        <v>227.38615876296535</v>
      </c>
      <c r="D900">
        <v>218.99279595818371</v>
      </c>
      <c r="E900">
        <v>194.19512732856674</v>
      </c>
      <c r="F900">
        <v>213.87793417961802</v>
      </c>
      <c r="G900">
        <v>183.09026523202192</v>
      </c>
      <c r="H900">
        <v>209.22859726415481</v>
      </c>
      <c r="I900" s="3">
        <f>SUMPRODUCT(C900:H900/SUM(C900:H900),對照表!$D$4:$I$4)</f>
        <v>0.43488167087688412</v>
      </c>
      <c r="J900">
        <f>SUM(表格1_3[[#This Row],[step1]:[step3]])</f>
        <v>640.5740820497158</v>
      </c>
      <c r="K900">
        <f>SUM(表格1_3[[#This Row],[step4]:[step6]])</f>
        <v>606.19679667579476</v>
      </c>
    </row>
    <row r="901" spans="1:11" x14ac:dyDescent="0.4">
      <c r="A901">
        <v>41</v>
      </c>
      <c r="B901">
        <v>24</v>
      </c>
      <c r="C901">
        <v>227.39784576988313</v>
      </c>
      <c r="D901">
        <v>194.84800810023444</v>
      </c>
      <c r="E901">
        <v>184.62872099480592</v>
      </c>
      <c r="F901">
        <v>221.62664713978302</v>
      </c>
      <c r="G901">
        <v>191.37985469133127</v>
      </c>
      <c r="H901">
        <v>175.01058714988176</v>
      </c>
      <c r="I901" s="3">
        <f>SUMPRODUCT(C901:H901/SUM(C901:H901),對照表!$D$4:$I$4)</f>
        <v>0.43623609562199034</v>
      </c>
      <c r="J901">
        <f>SUM(表格1_3[[#This Row],[step1]:[step3]])</f>
        <v>606.87457486492349</v>
      </c>
      <c r="K901">
        <f>SUM(表格1_3[[#This Row],[step4]:[step6]])</f>
        <v>588.01708898099605</v>
      </c>
    </row>
    <row r="902" spans="1:11" x14ac:dyDescent="0.4">
      <c r="A902">
        <v>41</v>
      </c>
      <c r="B902">
        <v>24</v>
      </c>
      <c r="C902">
        <v>206.37701305095106</v>
      </c>
      <c r="D902">
        <v>218.42872734414414</v>
      </c>
      <c r="E902">
        <v>208.98592134035425</v>
      </c>
      <c r="F902">
        <v>181.71115294098854</v>
      </c>
      <c r="G902">
        <v>217.87441306078108</v>
      </c>
      <c r="H902">
        <v>228.71547621907666</v>
      </c>
      <c r="I902" s="3">
        <f>SUMPRODUCT(C902:H902/SUM(C902:H902),對照表!$D$4:$I$4)</f>
        <v>0.41210863974893425</v>
      </c>
      <c r="J902">
        <f>SUM(表格1_3[[#This Row],[step1]:[step3]])</f>
        <v>633.79166173544945</v>
      </c>
      <c r="K902">
        <f>SUM(表格1_3[[#This Row],[step4]:[step6]])</f>
        <v>628.30104222084628</v>
      </c>
    </row>
    <row r="903" spans="1:11" x14ac:dyDescent="0.4">
      <c r="A903">
        <v>42</v>
      </c>
      <c r="B903">
        <v>24</v>
      </c>
      <c r="C903">
        <v>206.58178578305524</v>
      </c>
      <c r="D903">
        <v>210.18916009343229</v>
      </c>
      <c r="E903">
        <v>205.34200808033347</v>
      </c>
      <c r="F903">
        <v>175.66828824346885</v>
      </c>
      <c r="G903">
        <v>210.00494194158819</v>
      </c>
      <c r="H903">
        <v>211.20424713008106</v>
      </c>
      <c r="I903" s="3">
        <f>SUMPRODUCT(C903:H903/SUM(C903:H903),對照表!$D$4:$I$4)</f>
        <v>0.41904490703930747</v>
      </c>
      <c r="J903">
        <f>SUM(表格1_3[[#This Row],[step1]:[step3]])</f>
        <v>622.112953956821</v>
      </c>
      <c r="K903">
        <f>SUM(表格1_3[[#This Row],[step4]:[step6]])</f>
        <v>596.87747731513809</v>
      </c>
    </row>
    <row r="904" spans="1:11" x14ac:dyDescent="0.4">
      <c r="A904">
        <v>42</v>
      </c>
      <c r="B904">
        <v>24</v>
      </c>
      <c r="C904">
        <v>210.28856786433607</v>
      </c>
      <c r="D904">
        <v>177.21724867005832</v>
      </c>
      <c r="E904">
        <v>205.88629518460948</v>
      </c>
      <c r="F904">
        <v>200.72459442890249</v>
      </c>
      <c r="G904">
        <v>175.14360075001605</v>
      </c>
      <c r="H904">
        <v>218.48261490522418</v>
      </c>
      <c r="I904" s="3">
        <f>SUMPRODUCT(C904:H904/SUM(C904:H904),對照表!$D$4:$I$4)</f>
        <v>0.41787308638549814</v>
      </c>
      <c r="J904">
        <f>SUM(表格1_3[[#This Row],[step1]:[step3]])</f>
        <v>593.39211171900388</v>
      </c>
      <c r="K904">
        <f>SUM(表格1_3[[#This Row],[step4]:[step6]])</f>
        <v>594.35081008414272</v>
      </c>
    </row>
    <row r="905" spans="1:11" x14ac:dyDescent="0.4">
      <c r="A905">
        <v>42</v>
      </c>
      <c r="B905">
        <v>24</v>
      </c>
      <c r="C905">
        <v>206.16328179603443</v>
      </c>
      <c r="D905">
        <v>206.16169018030632</v>
      </c>
      <c r="E905">
        <v>186.0382558836136</v>
      </c>
      <c r="F905">
        <v>204.19904608861543</v>
      </c>
      <c r="G905">
        <v>185.61738721036818</v>
      </c>
      <c r="H905">
        <v>223.6962478084024</v>
      </c>
      <c r="I905" s="3">
        <f>SUMPRODUCT(C905:H905/SUM(C905:H905),對照表!$D$4:$I$4)</f>
        <v>0.41658839420730698</v>
      </c>
      <c r="J905">
        <f>SUM(表格1_3[[#This Row],[step1]:[step3]])</f>
        <v>598.36322785995435</v>
      </c>
      <c r="K905">
        <f>SUM(表格1_3[[#This Row],[step4]:[step6]])</f>
        <v>613.51268110738602</v>
      </c>
    </row>
    <row r="906" spans="1:11" x14ac:dyDescent="0.4">
      <c r="A906">
        <v>42</v>
      </c>
      <c r="B906">
        <v>24</v>
      </c>
      <c r="C906">
        <v>213.18546765105566</v>
      </c>
      <c r="D906">
        <v>195.37610619881889</v>
      </c>
      <c r="E906">
        <v>182.57949300750624</v>
      </c>
      <c r="F906">
        <v>196.11170551361283</v>
      </c>
      <c r="G906">
        <v>215.53416950628161</v>
      </c>
      <c r="H906">
        <v>208.70920757733984</v>
      </c>
      <c r="I906" s="3">
        <f>SUMPRODUCT(C906:H906/SUM(C906:H906),對照表!$D$4:$I$4)</f>
        <v>0.41274189803032341</v>
      </c>
      <c r="J906">
        <f>SUM(表格1_3[[#This Row],[step1]:[step3]])</f>
        <v>591.14106685738079</v>
      </c>
      <c r="K906">
        <f>SUM(表格1_3[[#This Row],[step4]:[step6]])</f>
        <v>620.35508259723429</v>
      </c>
    </row>
    <row r="907" spans="1:11" x14ac:dyDescent="0.4">
      <c r="A907">
        <v>42</v>
      </c>
      <c r="B907">
        <v>24</v>
      </c>
      <c r="C907">
        <v>187.76202119188383</v>
      </c>
      <c r="D907">
        <v>211.97702204080997</v>
      </c>
      <c r="E907">
        <v>229.05408109654672</v>
      </c>
      <c r="F907">
        <v>171.25014488119632</v>
      </c>
      <c r="G907">
        <v>200.66947904997505</v>
      </c>
      <c r="H907">
        <v>206.25159373157658</v>
      </c>
      <c r="I907" s="3">
        <f>SUMPRODUCT(C907:H907/SUM(C907:H907),對照表!$D$4:$I$4)</f>
        <v>0.41764644319078797</v>
      </c>
      <c r="J907">
        <f>SUM(表格1_3[[#This Row],[step1]:[step3]])</f>
        <v>628.79312432924053</v>
      </c>
      <c r="K907">
        <f>SUM(表格1_3[[#This Row],[step4]:[step6]])</f>
        <v>578.17121766274795</v>
      </c>
    </row>
    <row r="908" spans="1:11" x14ac:dyDescent="0.4">
      <c r="A908">
        <v>42</v>
      </c>
      <c r="B908">
        <v>24</v>
      </c>
      <c r="C908">
        <v>189.67996361898258</v>
      </c>
      <c r="D908">
        <v>225.73469828348607</v>
      </c>
      <c r="E908">
        <v>210.50925675372127</v>
      </c>
      <c r="F908">
        <v>199.69477357808501</v>
      </c>
      <c r="G908">
        <v>176.58233041875064</v>
      </c>
      <c r="H908">
        <v>236.77105269161984</v>
      </c>
      <c r="I908" s="3">
        <f>SUMPRODUCT(C908:H908/SUM(C908:H908),對照表!$D$4:$I$4)</f>
        <v>0.41498861785077368</v>
      </c>
      <c r="J908">
        <f>SUM(表格1_3[[#This Row],[step1]:[step3]])</f>
        <v>625.92391865618993</v>
      </c>
      <c r="K908">
        <f>SUM(表格1_3[[#This Row],[step4]:[step6]])</f>
        <v>613.04815668845549</v>
      </c>
    </row>
    <row r="909" spans="1:11" x14ac:dyDescent="0.4">
      <c r="A909">
        <v>42</v>
      </c>
      <c r="B909">
        <v>24</v>
      </c>
      <c r="C909">
        <v>199.96557562553789</v>
      </c>
      <c r="D909">
        <v>196.75064827897586</v>
      </c>
      <c r="E909">
        <v>188.97965269861743</v>
      </c>
      <c r="F909">
        <v>197.16235379310092</v>
      </c>
      <c r="G909">
        <v>182.98944774433039</v>
      </c>
      <c r="H909">
        <v>210.09520929073915</v>
      </c>
      <c r="I909" s="3">
        <f>SUMPRODUCT(C909:H909/SUM(C909:H909),對照表!$D$4:$I$4)</f>
        <v>0.41780003253861758</v>
      </c>
      <c r="J909">
        <f>SUM(表格1_3[[#This Row],[step1]:[step3]])</f>
        <v>585.69587660313118</v>
      </c>
      <c r="K909">
        <f>SUM(表格1_3[[#This Row],[step4]:[step6]])</f>
        <v>590.24701082817046</v>
      </c>
    </row>
    <row r="910" spans="1:11" x14ac:dyDescent="0.4">
      <c r="A910">
        <v>42</v>
      </c>
      <c r="B910">
        <v>24</v>
      </c>
      <c r="C910">
        <v>186.63529368059244</v>
      </c>
      <c r="D910">
        <v>243.26575435698032</v>
      </c>
      <c r="E910">
        <v>195.92910171486437</v>
      </c>
      <c r="F910">
        <v>177.903462422546</v>
      </c>
      <c r="G910">
        <v>209.28821464185603</v>
      </c>
      <c r="H910">
        <v>185.45044945785776</v>
      </c>
      <c r="I910" s="3">
        <f>SUMPRODUCT(C910:H910/SUM(C910:H910),對照表!$D$4:$I$4)</f>
        <v>0.42681423345178143</v>
      </c>
      <c r="J910">
        <f>SUM(表格1_3[[#This Row],[step1]:[step3]])</f>
        <v>625.83014975243714</v>
      </c>
      <c r="K910">
        <f>SUM(表格1_3[[#This Row],[step4]:[step6]])</f>
        <v>572.64212652225979</v>
      </c>
    </row>
    <row r="911" spans="1:11" x14ac:dyDescent="0.4">
      <c r="A911">
        <v>42</v>
      </c>
      <c r="B911">
        <v>24</v>
      </c>
      <c r="C911">
        <v>212.62028490600642</v>
      </c>
      <c r="D911">
        <v>166.06939021148719</v>
      </c>
      <c r="E911">
        <v>184.62462826864794</v>
      </c>
      <c r="F911">
        <v>185.04881659755483</v>
      </c>
      <c r="G911">
        <v>203.7511881600949</v>
      </c>
      <c r="H911">
        <v>160.59850673191249</v>
      </c>
      <c r="I911" s="3">
        <f>SUMPRODUCT(C911:H911/SUM(C911:H911),對照表!$D$4:$I$4)</f>
        <v>0.42755582526608904</v>
      </c>
      <c r="J911">
        <f>SUM(表格1_3[[#This Row],[step1]:[step3]])</f>
        <v>563.31430338614155</v>
      </c>
      <c r="K911">
        <f>SUM(表格1_3[[#This Row],[step4]:[step6]])</f>
        <v>549.39851148956222</v>
      </c>
    </row>
    <row r="912" spans="1:11" x14ac:dyDescent="0.4">
      <c r="A912">
        <v>42</v>
      </c>
      <c r="B912">
        <v>24</v>
      </c>
      <c r="C912">
        <v>229.9673956760671</v>
      </c>
      <c r="D912">
        <v>212.58854354091454</v>
      </c>
      <c r="E912">
        <v>191.2621888142894</v>
      </c>
      <c r="F912">
        <v>187.90931385883596</v>
      </c>
      <c r="G912">
        <v>202.44715465669287</v>
      </c>
      <c r="H912">
        <v>168.58796293963678</v>
      </c>
      <c r="I912" s="3">
        <f>SUMPRODUCT(C912:H912/SUM(C912:H912),對照表!$D$4:$I$4)</f>
        <v>0.44603783206665654</v>
      </c>
      <c r="J912">
        <f>SUM(表格1_3[[#This Row],[step1]:[step3]])</f>
        <v>633.81812803127104</v>
      </c>
      <c r="K912">
        <f>SUM(表格1_3[[#This Row],[step4]:[step6]])</f>
        <v>558.94443145516561</v>
      </c>
    </row>
    <row r="913" spans="1:11" x14ac:dyDescent="0.4">
      <c r="A913">
        <v>42</v>
      </c>
      <c r="B913">
        <v>24</v>
      </c>
      <c r="C913">
        <v>174.07867340371013</v>
      </c>
      <c r="D913">
        <v>164.42975316313095</v>
      </c>
      <c r="E913">
        <v>187.05884536320809</v>
      </c>
      <c r="F913">
        <v>190.72201717353892</v>
      </c>
      <c r="G913">
        <v>225.93196768430062</v>
      </c>
      <c r="H913">
        <v>200.59908416005783</v>
      </c>
      <c r="I913" s="3">
        <f>SUMPRODUCT(C913:H913/SUM(C913:H913),對照表!$D$4:$I$4)</f>
        <v>0.38379690974631075</v>
      </c>
      <c r="J913">
        <f>SUM(表格1_3[[#This Row],[step1]:[step3]])</f>
        <v>525.56727193004917</v>
      </c>
      <c r="K913">
        <f>SUM(表格1_3[[#This Row],[step4]:[step6]])</f>
        <v>617.25306901789736</v>
      </c>
    </row>
    <row r="914" spans="1:11" x14ac:dyDescent="0.4">
      <c r="A914">
        <v>42</v>
      </c>
      <c r="B914">
        <v>24</v>
      </c>
      <c r="C914">
        <v>178.89849510102067</v>
      </c>
      <c r="D914">
        <v>216.54507286730222</v>
      </c>
      <c r="E914">
        <v>223.46937435504515</v>
      </c>
      <c r="F914">
        <v>234.64210749370977</v>
      </c>
      <c r="G914">
        <v>230.00977812916972</v>
      </c>
      <c r="H914">
        <v>187.96984073123895</v>
      </c>
      <c r="I914" s="3">
        <f>SUMPRODUCT(C914:H914/SUM(C914:H914),對照表!$D$4:$I$4)</f>
        <v>0.40242906969627906</v>
      </c>
      <c r="J914">
        <f>SUM(表格1_3[[#This Row],[step1]:[step3]])</f>
        <v>618.91294232336804</v>
      </c>
      <c r="K914">
        <f>SUM(表格1_3[[#This Row],[step4]:[step6]])</f>
        <v>652.62172635411844</v>
      </c>
    </row>
    <row r="915" spans="1:11" x14ac:dyDescent="0.4">
      <c r="A915">
        <v>42</v>
      </c>
      <c r="B915">
        <v>24</v>
      </c>
      <c r="C915">
        <v>187.31432242493611</v>
      </c>
      <c r="D915">
        <v>192.00365436990978</v>
      </c>
      <c r="E915">
        <v>183.66088220791426</v>
      </c>
      <c r="F915">
        <v>162.86642272025347</v>
      </c>
      <c r="G915">
        <v>206.14563759882003</v>
      </c>
      <c r="H915">
        <v>187.70479123777477</v>
      </c>
      <c r="I915" s="3">
        <f>SUMPRODUCT(C915:H915/SUM(C915:H915),對照表!$D$4:$I$4)</f>
        <v>0.41427693757490247</v>
      </c>
      <c r="J915">
        <f>SUM(表格1_3[[#This Row],[step1]:[step3]])</f>
        <v>562.97885900276015</v>
      </c>
      <c r="K915">
        <f>SUM(表格1_3[[#This Row],[step4]:[step6]])</f>
        <v>556.71685155684827</v>
      </c>
    </row>
    <row r="916" spans="1:11" x14ac:dyDescent="0.4">
      <c r="A916">
        <v>43</v>
      </c>
      <c r="B916">
        <v>24</v>
      </c>
      <c r="C916">
        <v>214.23045432602521</v>
      </c>
      <c r="D916">
        <v>195.69922692899127</v>
      </c>
      <c r="E916">
        <v>185.26441231661011</v>
      </c>
      <c r="F916">
        <v>197.99467786942841</v>
      </c>
      <c r="G916">
        <v>185.30652192130219</v>
      </c>
      <c r="H916">
        <v>203.5240873330622</v>
      </c>
      <c r="I916" s="3">
        <f>SUMPRODUCT(C916:H916/SUM(C916:H916),對照表!$D$4:$I$4)</f>
        <v>0.42565778392941422</v>
      </c>
      <c r="J916">
        <f>SUM(表格1_3[[#This Row],[step1]:[step3]])</f>
        <v>595.19409357162658</v>
      </c>
      <c r="K916">
        <f>SUM(表格1_3[[#This Row],[step4]:[step6]])</f>
        <v>586.8252871237928</v>
      </c>
    </row>
    <row r="917" spans="1:11" x14ac:dyDescent="0.4">
      <c r="A917">
        <v>43</v>
      </c>
      <c r="B917">
        <v>24</v>
      </c>
      <c r="C917">
        <v>148.05693859234452</v>
      </c>
      <c r="D917">
        <v>206.37378434475977</v>
      </c>
      <c r="E917">
        <v>208.23390564619331</v>
      </c>
      <c r="F917">
        <v>192.85835201590089</v>
      </c>
      <c r="G917">
        <v>222.36902219010517</v>
      </c>
      <c r="H917">
        <v>231.02913979091682</v>
      </c>
      <c r="I917" s="3">
        <f>SUMPRODUCT(C917:H917/SUM(C917:H917),對照表!$D$4:$I$4)</f>
        <v>0.37650827803913811</v>
      </c>
      <c r="J917">
        <f>SUM(表格1_3[[#This Row],[step1]:[step3]])</f>
        <v>562.6646285832976</v>
      </c>
      <c r="K917">
        <f>SUM(表格1_3[[#This Row],[step4]:[step6]])</f>
        <v>646.25651399692288</v>
      </c>
    </row>
    <row r="918" spans="1:11" x14ac:dyDescent="0.4">
      <c r="A918">
        <v>43</v>
      </c>
      <c r="B918">
        <v>24</v>
      </c>
      <c r="C918">
        <v>180.57528500794433</v>
      </c>
      <c r="D918">
        <v>251.55161488801241</v>
      </c>
      <c r="E918">
        <v>139.5397026091814</v>
      </c>
      <c r="F918">
        <v>232.67623469582759</v>
      </c>
      <c r="G918">
        <v>192.87792888935655</v>
      </c>
      <c r="H918">
        <v>194.88122739421669</v>
      </c>
      <c r="I918" s="3">
        <f>SUMPRODUCT(C918:H918/SUM(C918:H918),對照表!$D$4:$I$4)</f>
        <v>0.41705987312313764</v>
      </c>
      <c r="J918">
        <f>SUM(表格1_3[[#This Row],[step1]:[step3]])</f>
        <v>571.66660250513814</v>
      </c>
      <c r="K918">
        <f>SUM(表格1_3[[#This Row],[step4]:[step6]])</f>
        <v>620.43539097940084</v>
      </c>
    </row>
    <row r="919" spans="1:11" x14ac:dyDescent="0.4">
      <c r="A919">
        <v>43</v>
      </c>
      <c r="B919">
        <v>24</v>
      </c>
      <c r="C919">
        <v>220.40942490566522</v>
      </c>
      <c r="D919">
        <v>180.68287823116407</v>
      </c>
      <c r="E919">
        <v>209.09435584617313</v>
      </c>
      <c r="F919">
        <v>221.84478944400325</v>
      </c>
      <c r="G919">
        <v>188.98679223202635</v>
      </c>
      <c r="H919">
        <v>179.79803083580919</v>
      </c>
      <c r="I919" s="3">
        <f>SUMPRODUCT(C919:H919/SUM(C919:H919),對照表!$D$4:$I$4)</f>
        <v>0.42964937360556249</v>
      </c>
      <c r="J919">
        <f>SUM(表格1_3[[#This Row],[step1]:[step3]])</f>
        <v>610.18665898300242</v>
      </c>
      <c r="K919">
        <f>SUM(表格1_3[[#This Row],[step4]:[step6]])</f>
        <v>590.62961251183879</v>
      </c>
    </row>
    <row r="920" spans="1:11" x14ac:dyDescent="0.4">
      <c r="A920">
        <v>43</v>
      </c>
      <c r="B920">
        <v>24</v>
      </c>
      <c r="C920">
        <v>186.38559191022068</v>
      </c>
      <c r="D920">
        <v>251.55161488801241</v>
      </c>
      <c r="E920">
        <v>229.58731784019619</v>
      </c>
      <c r="F920">
        <v>193.0325657260255</v>
      </c>
      <c r="G920">
        <v>201.88847479876131</v>
      </c>
      <c r="H920">
        <v>200.81340658653062</v>
      </c>
      <c r="I920" s="3">
        <f>SUMPRODUCT(C920:H920/SUM(C920:H920),對照表!$D$4:$I$4)</f>
        <v>0.42596262164875642</v>
      </c>
      <c r="J920">
        <f>SUM(表格1_3[[#This Row],[step1]:[step3]])</f>
        <v>667.52452463842928</v>
      </c>
      <c r="K920">
        <f>SUM(表格1_3[[#This Row],[step4]:[step6]])</f>
        <v>595.73444711131742</v>
      </c>
    </row>
    <row r="921" spans="1:11" x14ac:dyDescent="0.4">
      <c r="A921">
        <v>43</v>
      </c>
      <c r="B921">
        <v>24</v>
      </c>
      <c r="C921">
        <v>218.01167854864616</v>
      </c>
      <c r="D921">
        <v>200.09868017514236</v>
      </c>
      <c r="E921">
        <v>190.11279214755632</v>
      </c>
      <c r="F921">
        <v>227.91121005429886</v>
      </c>
      <c r="G921">
        <v>204.87098077428527</v>
      </c>
      <c r="H921">
        <v>213.4125912154559</v>
      </c>
      <c r="I921" s="3">
        <f>SUMPRODUCT(C921:H921/SUM(C921:H921),對照表!$D$4:$I$4)</f>
        <v>0.41463046216068389</v>
      </c>
      <c r="J921">
        <f>SUM(表格1_3[[#This Row],[step1]:[step3]])</f>
        <v>608.22315087134484</v>
      </c>
      <c r="K921">
        <f>SUM(表格1_3[[#This Row],[step4]:[step6]])</f>
        <v>646.19478204404004</v>
      </c>
    </row>
    <row r="922" spans="1:11" x14ac:dyDescent="0.4">
      <c r="A922">
        <v>43</v>
      </c>
      <c r="B922">
        <v>24</v>
      </c>
      <c r="C922">
        <v>180.26896719238721</v>
      </c>
      <c r="D922">
        <v>201.42024418892106</v>
      </c>
      <c r="E922">
        <v>197.82698978378903</v>
      </c>
      <c r="F922">
        <v>202.66620645561488</v>
      </c>
      <c r="G922">
        <v>184.98601598839741</v>
      </c>
      <c r="H922">
        <v>261.08020897954702</v>
      </c>
      <c r="I922" s="3">
        <f>SUMPRODUCT(C922:H922/SUM(C922:H922),對照表!$D$4:$I$4)</f>
        <v>0.39154466292895562</v>
      </c>
      <c r="J922">
        <f>SUM(表格1_3[[#This Row],[step1]:[step3]])</f>
        <v>579.5162011650973</v>
      </c>
      <c r="K922">
        <f>SUM(表格1_3[[#This Row],[step4]:[step6]])</f>
        <v>648.73243142355932</v>
      </c>
    </row>
    <row r="923" spans="1:11" x14ac:dyDescent="0.4">
      <c r="A923">
        <v>43</v>
      </c>
      <c r="B923">
        <v>24</v>
      </c>
      <c r="C923">
        <v>214.5176727528451</v>
      </c>
      <c r="D923">
        <v>190.85810031829169</v>
      </c>
      <c r="E923">
        <v>185.49624251609202</v>
      </c>
      <c r="F923">
        <v>214.57947291783057</v>
      </c>
      <c r="G923">
        <v>219.1930666915141</v>
      </c>
      <c r="H923">
        <v>215.86313373991288</v>
      </c>
      <c r="I923" s="3">
        <f>SUMPRODUCT(C923:H923/SUM(C923:H923),對照表!$D$4:$I$4)</f>
        <v>0.40632899092403363</v>
      </c>
      <c r="J923">
        <f>SUM(表格1_3[[#This Row],[step1]:[step3]])</f>
        <v>590.87201558722882</v>
      </c>
      <c r="K923">
        <f>SUM(表格1_3[[#This Row],[step4]:[step6]])</f>
        <v>649.63567334925756</v>
      </c>
    </row>
    <row r="924" spans="1:11" x14ac:dyDescent="0.4">
      <c r="A924">
        <v>44</v>
      </c>
      <c r="B924">
        <v>24</v>
      </c>
      <c r="C924">
        <v>203.49455149262212</v>
      </c>
      <c r="D924">
        <v>200.15834302757867</v>
      </c>
      <c r="E924">
        <v>208.97239260666538</v>
      </c>
      <c r="F924">
        <v>188.56592355878092</v>
      </c>
      <c r="G924">
        <v>199.3136725606746</v>
      </c>
      <c r="H924">
        <v>172.84257915453054</v>
      </c>
      <c r="I924" s="3">
        <f>SUMPRODUCT(C924:H924/SUM(C924:H924),對照表!$D$4:$I$4)</f>
        <v>0.4305979278486971</v>
      </c>
      <c r="J924">
        <f>SUM(表格1_3[[#This Row],[step1]:[step3]])</f>
        <v>612.62528712686617</v>
      </c>
      <c r="K924">
        <f>SUM(表格1_3[[#This Row],[step4]:[step6]])</f>
        <v>560.72217527398607</v>
      </c>
    </row>
    <row r="925" spans="1:11" x14ac:dyDescent="0.4">
      <c r="A925">
        <v>44</v>
      </c>
      <c r="B925">
        <v>24</v>
      </c>
      <c r="C925">
        <v>184.72721927100793</v>
      </c>
      <c r="D925">
        <v>217.59785845933948</v>
      </c>
      <c r="E925">
        <v>178.45279722241685</v>
      </c>
      <c r="F925">
        <v>178.46921360178385</v>
      </c>
      <c r="G925">
        <v>220.70523805741686</v>
      </c>
      <c r="H925">
        <v>167.40480128210038</v>
      </c>
      <c r="I925" s="3">
        <f>SUMPRODUCT(C925:H925/SUM(C925:H925),對照表!$D$4:$I$4)</f>
        <v>0.41989482037858428</v>
      </c>
      <c r="J925">
        <f>SUM(表格1_3[[#This Row],[step1]:[step3]])</f>
        <v>580.77787495276425</v>
      </c>
      <c r="K925">
        <f>SUM(表格1_3[[#This Row],[step4]:[step6]])</f>
        <v>566.57925294130109</v>
      </c>
    </row>
    <row r="926" spans="1:11" x14ac:dyDescent="0.4">
      <c r="A926">
        <v>44</v>
      </c>
      <c r="B926">
        <v>24</v>
      </c>
      <c r="C926">
        <v>204.59247075923486</v>
      </c>
      <c r="D926">
        <v>207.57054294808768</v>
      </c>
      <c r="E926">
        <v>206.52366907161195</v>
      </c>
      <c r="F926">
        <v>184.24978002731223</v>
      </c>
      <c r="G926">
        <v>196.28930709150154</v>
      </c>
      <c r="H926">
        <v>210.03791112452745</v>
      </c>
      <c r="I926" s="3">
        <f>SUMPRODUCT(C926:H926/SUM(C926:H926),對照表!$D$4:$I$4)</f>
        <v>0.42140904875447716</v>
      </c>
      <c r="J926">
        <f>SUM(表格1_3[[#This Row],[step1]:[step3]])</f>
        <v>618.68668277893448</v>
      </c>
      <c r="K926">
        <f>SUM(表格1_3[[#This Row],[step4]:[step6]])</f>
        <v>590.57699824334122</v>
      </c>
    </row>
    <row r="927" spans="1:11" x14ac:dyDescent="0.4">
      <c r="A927">
        <v>44</v>
      </c>
      <c r="B927">
        <v>24</v>
      </c>
      <c r="C927">
        <v>185.88557446055347</v>
      </c>
      <c r="D927">
        <v>230.86706783506088</v>
      </c>
      <c r="E927">
        <v>181.7065145180095</v>
      </c>
      <c r="F927">
        <v>220.79696059809066</v>
      </c>
      <c r="G927">
        <v>230.38285285583697</v>
      </c>
      <c r="H927">
        <v>165.67576090455987</v>
      </c>
      <c r="I927" s="3">
        <f>SUMPRODUCT(C927:H927/SUM(C927:H927),對照表!$D$4:$I$4)</f>
        <v>0.41560293789761243</v>
      </c>
      <c r="J927">
        <f>SUM(表格1_3[[#This Row],[step1]:[step3]])</f>
        <v>598.45915681362385</v>
      </c>
      <c r="K927">
        <f>SUM(表格1_3[[#This Row],[step4]:[step6]])</f>
        <v>616.8555743584875</v>
      </c>
    </row>
    <row r="928" spans="1:11" x14ac:dyDescent="0.4">
      <c r="A928">
        <v>44</v>
      </c>
      <c r="B928">
        <v>24</v>
      </c>
      <c r="C928">
        <v>181.63198142719921</v>
      </c>
      <c r="D928">
        <v>187.26000285387272</v>
      </c>
      <c r="E928">
        <v>196.95510268793441</v>
      </c>
      <c r="F928">
        <v>196.44794570485828</v>
      </c>
      <c r="G928">
        <v>247.88089427165687</v>
      </c>
      <c r="H928">
        <v>226.99293872865383</v>
      </c>
      <c r="I928" s="3">
        <f>SUMPRODUCT(C928:H928/SUM(C928:H928),對照表!$D$4:$I$4)</f>
        <v>0.37963008475956783</v>
      </c>
      <c r="J928">
        <f>SUM(表格1_3[[#This Row],[step1]:[step3]])</f>
        <v>565.84708696900634</v>
      </c>
      <c r="K928">
        <f>SUM(表格1_3[[#This Row],[step4]:[step6]])</f>
        <v>671.32177870516898</v>
      </c>
    </row>
    <row r="929" spans="1:11" x14ac:dyDescent="0.4">
      <c r="A929">
        <v>44</v>
      </c>
      <c r="B929">
        <v>24</v>
      </c>
      <c r="C929">
        <v>184.93933617282892</v>
      </c>
      <c r="D929">
        <v>224.08660293440334</v>
      </c>
      <c r="E929">
        <v>177.0555405120831</v>
      </c>
      <c r="F929">
        <v>180.07137946842704</v>
      </c>
      <c r="G929">
        <v>168.27964423573576</v>
      </c>
      <c r="H929">
        <v>173.51560523384251</v>
      </c>
      <c r="I929" s="3">
        <f>SUMPRODUCT(C929:H929/SUM(C929:H929),對照表!$D$4:$I$4)</f>
        <v>0.43914502830852359</v>
      </c>
      <c r="J929">
        <f>SUM(表格1_3[[#This Row],[step1]:[step3]])</f>
        <v>586.08147961931536</v>
      </c>
      <c r="K929">
        <f>SUM(表格1_3[[#This Row],[step4]:[step6]])</f>
        <v>521.86662893800531</v>
      </c>
    </row>
    <row r="930" spans="1:11" x14ac:dyDescent="0.4">
      <c r="A930">
        <v>44</v>
      </c>
      <c r="B930">
        <v>24</v>
      </c>
      <c r="C930">
        <v>178.07726686005481</v>
      </c>
      <c r="D930">
        <v>166.34360286407173</v>
      </c>
      <c r="E930">
        <v>182.82851265685167</v>
      </c>
      <c r="F930">
        <v>205.53727659280412</v>
      </c>
      <c r="G930">
        <v>216.68981894908939</v>
      </c>
      <c r="H930">
        <v>194.9807488519582</v>
      </c>
      <c r="I930" s="3">
        <f>SUMPRODUCT(C930:H930/SUM(C930:H930),對照表!$D$4:$I$4)</f>
        <v>0.38938418497348798</v>
      </c>
      <c r="J930">
        <f>SUM(表格1_3[[#This Row],[step1]:[step3]])</f>
        <v>527.2493823809782</v>
      </c>
      <c r="K930">
        <f>SUM(表格1_3[[#This Row],[step4]:[step6]])</f>
        <v>617.2078443938517</v>
      </c>
    </row>
    <row r="931" spans="1:11" x14ac:dyDescent="0.4">
      <c r="A931">
        <v>44</v>
      </c>
      <c r="B931">
        <v>24</v>
      </c>
      <c r="C931">
        <v>183.2798039278714</v>
      </c>
      <c r="D931">
        <v>176.02358234871645</v>
      </c>
      <c r="E931">
        <v>199.7360646375455</v>
      </c>
      <c r="F931">
        <v>188.99033926136326</v>
      </c>
      <c r="G931">
        <v>211.04349394154269</v>
      </c>
      <c r="H931">
        <v>210.44609234668314</v>
      </c>
      <c r="I931" s="3">
        <f>SUMPRODUCT(C931:H931/SUM(C931:H931),對照表!$D$4:$I$4)</f>
        <v>0.39538729937226141</v>
      </c>
      <c r="J931">
        <f>SUM(表格1_3[[#This Row],[step1]:[step3]])</f>
        <v>559.03945091413334</v>
      </c>
      <c r="K931">
        <f>SUM(表格1_3[[#This Row],[step4]:[step6]])</f>
        <v>610.4799255495891</v>
      </c>
    </row>
    <row r="932" spans="1:11" x14ac:dyDescent="0.4">
      <c r="A932">
        <v>44</v>
      </c>
      <c r="B932">
        <v>24</v>
      </c>
      <c r="C932">
        <v>199.56469309836393</v>
      </c>
      <c r="D932">
        <v>219.82834874070249</v>
      </c>
      <c r="E932">
        <v>174.51541275950149</v>
      </c>
      <c r="F932">
        <v>198.163752934488</v>
      </c>
      <c r="G932">
        <v>185.52211764035746</v>
      </c>
      <c r="H932">
        <v>231.42249624943361</v>
      </c>
      <c r="I932" s="3">
        <f>SUMPRODUCT(C932:H932/SUM(C932:H932),對照表!$D$4:$I$4)</f>
        <v>0.41458033534833627</v>
      </c>
      <c r="J932">
        <f>SUM(表格1_3[[#This Row],[step1]:[step3]])</f>
        <v>593.90845459856791</v>
      </c>
      <c r="K932">
        <f>SUM(表格1_3[[#This Row],[step4]:[step6]])</f>
        <v>615.10836682427907</v>
      </c>
    </row>
    <row r="933" spans="1:11" x14ac:dyDescent="0.4">
      <c r="A933">
        <v>44</v>
      </c>
      <c r="B933">
        <v>24</v>
      </c>
      <c r="C933">
        <v>198.8833224051632</v>
      </c>
      <c r="D933">
        <v>185.61738721036818</v>
      </c>
      <c r="E933">
        <v>192.05169842753094</v>
      </c>
      <c r="F933">
        <v>227.83444870146923</v>
      </c>
      <c r="G933">
        <v>219.50825208041351</v>
      </c>
      <c r="H933">
        <v>208.640290616313</v>
      </c>
      <c r="I933" s="3">
        <f>SUMPRODUCT(C933:H933/SUM(C933:H933),對照表!$D$4:$I$4)</f>
        <v>0.39843141578302133</v>
      </c>
      <c r="J933">
        <f>SUM(表格1_3[[#This Row],[step1]:[step3]])</f>
        <v>576.55240804306231</v>
      </c>
      <c r="K933">
        <f>SUM(表格1_3[[#This Row],[step4]:[step6]])</f>
        <v>655.98299139819574</v>
      </c>
    </row>
    <row r="934" spans="1:11" x14ac:dyDescent="0.4">
      <c r="A934">
        <v>44</v>
      </c>
      <c r="B934">
        <v>24</v>
      </c>
      <c r="C934">
        <v>197.83622115501203</v>
      </c>
      <c r="D934">
        <v>206.20982518739766</v>
      </c>
      <c r="E934">
        <v>221.03488441207446</v>
      </c>
      <c r="F934">
        <v>199.50346136756707</v>
      </c>
      <c r="G934">
        <v>202.63994479610119</v>
      </c>
      <c r="H934">
        <v>167.08902472164482</v>
      </c>
      <c r="I934" s="3">
        <f>SUMPRODUCT(C934:H934/SUM(C934:H934),對照表!$D$4:$I$4)</f>
        <v>0.42944081014826241</v>
      </c>
      <c r="J934">
        <f>SUM(表格1_3[[#This Row],[step1]:[step3]])</f>
        <v>625.08093075448414</v>
      </c>
      <c r="K934">
        <f>SUM(表格1_3[[#This Row],[step4]:[step6]])</f>
        <v>569.23243088531308</v>
      </c>
    </row>
    <row r="935" spans="1:11" x14ac:dyDescent="0.4">
      <c r="A935">
        <v>44</v>
      </c>
      <c r="B935">
        <v>24</v>
      </c>
      <c r="C935">
        <v>183.19067344709765</v>
      </c>
      <c r="D935">
        <v>185.2824657864403</v>
      </c>
      <c r="E935">
        <v>236.24481905717403</v>
      </c>
      <c r="F935">
        <v>238.2824509870261</v>
      </c>
      <c r="G935">
        <v>214.20089574821759</v>
      </c>
      <c r="H935">
        <v>178.90381564502604</v>
      </c>
      <c r="I935" s="3">
        <f>SUMPRODUCT(C935:H935/SUM(C935:H935),對照表!$D$4:$I$4)</f>
        <v>0.40437138937742256</v>
      </c>
      <c r="J935">
        <f>SUM(表格1_3[[#This Row],[step1]:[step3]])</f>
        <v>604.71795829071198</v>
      </c>
      <c r="K935">
        <f>SUM(表格1_3[[#This Row],[step4]:[step6]])</f>
        <v>631.38716238026973</v>
      </c>
    </row>
    <row r="936" spans="1:11" x14ac:dyDescent="0.4">
      <c r="A936">
        <v>45</v>
      </c>
      <c r="B936">
        <v>24</v>
      </c>
      <c r="C936">
        <v>209.80257937044371</v>
      </c>
      <c r="D936">
        <v>206.17289970250567</v>
      </c>
      <c r="E936">
        <v>210.38824848365039</v>
      </c>
      <c r="F936">
        <v>208.71593783813296</v>
      </c>
      <c r="G936">
        <v>180.01349013065919</v>
      </c>
      <c r="H936">
        <v>237.16795617947355</v>
      </c>
      <c r="I936" s="3">
        <f>SUMPRODUCT(C936:H936/SUM(C936:H936),對照表!$D$4:$I$4)</f>
        <v>0.416690543187339</v>
      </c>
      <c r="J936">
        <f>SUM(表格1_3[[#This Row],[step1]:[step3]])</f>
        <v>626.36372755659977</v>
      </c>
      <c r="K936">
        <f>SUM(表格1_3[[#This Row],[step4]:[step6]])</f>
        <v>625.8973841482657</v>
      </c>
    </row>
    <row r="937" spans="1:11" x14ac:dyDescent="0.4">
      <c r="A937">
        <v>45</v>
      </c>
      <c r="B937">
        <v>24</v>
      </c>
      <c r="C937">
        <v>213.24447111983318</v>
      </c>
      <c r="D937">
        <v>179.17147993575782</v>
      </c>
      <c r="E937">
        <v>180.8045231475262</v>
      </c>
      <c r="F937">
        <v>206.10875758866314</v>
      </c>
      <c r="G937">
        <v>207.67913661547936</v>
      </c>
      <c r="H937">
        <v>180.37819750607014</v>
      </c>
      <c r="I937" s="3">
        <f>SUMPRODUCT(C937:H937/SUM(C937:H937),對照表!$D$4:$I$4)</f>
        <v>0.41935768865009038</v>
      </c>
      <c r="J937">
        <f>SUM(表格1_3[[#This Row],[step1]:[step3]])</f>
        <v>573.22047420311719</v>
      </c>
      <c r="K937">
        <f>SUM(表格1_3[[#This Row],[step4]:[step6]])</f>
        <v>594.16609171021264</v>
      </c>
    </row>
    <row r="938" spans="1:11" x14ac:dyDescent="0.4">
      <c r="A938">
        <v>45</v>
      </c>
      <c r="B938">
        <v>24</v>
      </c>
      <c r="C938">
        <v>167.99115251633339</v>
      </c>
      <c r="D938">
        <v>221.82814569096081</v>
      </c>
      <c r="E938">
        <v>179.32873156969436</v>
      </c>
      <c r="F938">
        <v>181.62033989501651</v>
      </c>
      <c r="G938">
        <v>219.40265974553768</v>
      </c>
      <c r="H938">
        <v>224.60333234921563</v>
      </c>
      <c r="I938" s="3">
        <f>SUMPRODUCT(C938:H938/SUM(C938:H938),對照表!$D$4:$I$4)</f>
        <v>0.39290407257232129</v>
      </c>
      <c r="J938">
        <f>SUM(表格1_3[[#This Row],[step1]:[step3]])</f>
        <v>569.14802977698855</v>
      </c>
      <c r="K938">
        <f>SUM(表格1_3[[#This Row],[step4]:[step6]])</f>
        <v>625.62633198976982</v>
      </c>
    </row>
    <row r="939" spans="1:11" x14ac:dyDescent="0.4">
      <c r="A939">
        <v>45</v>
      </c>
      <c r="B939">
        <v>24</v>
      </c>
      <c r="C939">
        <v>196.53339273208985</v>
      </c>
      <c r="D939">
        <v>221.01628524542321</v>
      </c>
      <c r="E939">
        <v>196.47279764758423</v>
      </c>
      <c r="F939">
        <v>213.3857611217536</v>
      </c>
      <c r="G939">
        <v>195.71646185358986</v>
      </c>
      <c r="H939">
        <v>213.35515662503894</v>
      </c>
      <c r="I939" s="3">
        <f>SUMPRODUCT(C939:H939/SUM(C939:H939),對照表!$D$4:$I$4)</f>
        <v>0.41559791176434396</v>
      </c>
      <c r="J939">
        <f>SUM(表格1_3[[#This Row],[step1]:[step3]])</f>
        <v>614.02247562509729</v>
      </c>
      <c r="K939">
        <f>SUM(表格1_3[[#This Row],[step4]:[step6]])</f>
        <v>622.45737960038241</v>
      </c>
    </row>
    <row r="940" spans="1:11" x14ac:dyDescent="0.4">
      <c r="A940">
        <v>45</v>
      </c>
      <c r="B940">
        <v>24</v>
      </c>
      <c r="C940">
        <v>207.91687853052281</v>
      </c>
      <c r="D940">
        <v>155.19865478854626</v>
      </c>
      <c r="E940">
        <v>219.93616933759768</v>
      </c>
      <c r="F940">
        <v>212.96193659072742</v>
      </c>
      <c r="G940">
        <v>173.44930307008326</v>
      </c>
      <c r="H940">
        <v>213.74783096252941</v>
      </c>
      <c r="I940" s="3">
        <f>SUMPRODUCT(C940:H940/SUM(C940:H940),對照表!$D$4:$I$4)</f>
        <v>0.41203515844175004</v>
      </c>
      <c r="J940">
        <f>SUM(表格1_3[[#This Row],[step1]:[step3]])</f>
        <v>583.05170265666675</v>
      </c>
      <c r="K940">
        <f>SUM(表格1_3[[#This Row],[step4]:[step6]])</f>
        <v>600.15907062334009</v>
      </c>
    </row>
    <row r="941" spans="1:11" x14ac:dyDescent="0.4">
      <c r="A941">
        <v>45</v>
      </c>
      <c r="B941">
        <v>24</v>
      </c>
      <c r="C941">
        <v>200.17059846868506</v>
      </c>
      <c r="D941">
        <v>228.23080649250187</v>
      </c>
      <c r="E941">
        <v>203.01392901747022</v>
      </c>
      <c r="F941">
        <v>217.10959622869268</v>
      </c>
      <c r="G941">
        <v>204.19749994762242</v>
      </c>
      <c r="H941">
        <v>185.2824657864403</v>
      </c>
      <c r="I941" s="3">
        <f>SUMPRODUCT(C941:H941/SUM(C941:H941),對照表!$D$4:$I$4)</f>
        <v>0.42578835401384035</v>
      </c>
      <c r="J941">
        <f>SUM(表格1_3[[#This Row],[step1]:[step3]])</f>
        <v>631.41533397865715</v>
      </c>
      <c r="K941">
        <f>SUM(表格1_3[[#This Row],[step4]:[step6]])</f>
        <v>606.5895619627554</v>
      </c>
    </row>
    <row r="942" spans="1:11" x14ac:dyDescent="0.4">
      <c r="A942">
        <v>45</v>
      </c>
      <c r="B942">
        <v>24</v>
      </c>
      <c r="C942">
        <v>187.97170519537758</v>
      </c>
      <c r="D942">
        <v>221.41373443009797</v>
      </c>
      <c r="E942">
        <v>197.65764187031891</v>
      </c>
      <c r="F942">
        <v>208.57985469338018</v>
      </c>
      <c r="G942">
        <v>195.07858774450142</v>
      </c>
      <c r="H942">
        <v>197.51585164631251</v>
      </c>
      <c r="I942" s="3">
        <f>SUMPRODUCT(C942:H942/SUM(C942:H942),對照表!$D$4:$I$4)</f>
        <v>0.4179759378017836</v>
      </c>
      <c r="J942">
        <f>SUM(表格1_3[[#This Row],[step1]:[step3]])</f>
        <v>607.04308149579447</v>
      </c>
      <c r="K942">
        <f>SUM(表格1_3[[#This Row],[step4]:[step6]])</f>
        <v>601.17429408419412</v>
      </c>
    </row>
    <row r="943" spans="1:11" x14ac:dyDescent="0.4">
      <c r="A943">
        <v>45</v>
      </c>
      <c r="B943">
        <v>24</v>
      </c>
      <c r="C943">
        <v>224.11193236184772</v>
      </c>
      <c r="D943">
        <v>188.61092080915114</v>
      </c>
      <c r="E943">
        <v>179.42504705861211</v>
      </c>
      <c r="F943">
        <v>191.17121660674457</v>
      </c>
      <c r="G943">
        <v>167.73522070725448</v>
      </c>
      <c r="H943">
        <v>218.73258952400647</v>
      </c>
      <c r="I943" s="3">
        <f>SUMPRODUCT(C943:H943/SUM(C943:H943),對照表!$D$4:$I$4)</f>
        <v>0.43005733694664916</v>
      </c>
      <c r="J943">
        <f>SUM(表格1_3[[#This Row],[step1]:[step3]])</f>
        <v>592.14790022961097</v>
      </c>
      <c r="K943">
        <f>SUM(表格1_3[[#This Row],[step4]:[step6]])</f>
        <v>577.63902683800552</v>
      </c>
    </row>
    <row r="944" spans="1:11" x14ac:dyDescent="0.4">
      <c r="A944">
        <v>45</v>
      </c>
      <c r="B944">
        <v>24</v>
      </c>
      <c r="C944">
        <v>163.62785168457776</v>
      </c>
      <c r="D944">
        <v>187.16052687086631</v>
      </c>
      <c r="E944">
        <v>185.6273007026175</v>
      </c>
      <c r="F944">
        <v>183.93700479937252</v>
      </c>
      <c r="G944">
        <v>199.61212324706139</v>
      </c>
      <c r="H944">
        <v>216.60328052821569</v>
      </c>
      <c r="I944" s="3">
        <f>SUMPRODUCT(C944:H944/SUM(C944:H944),對照表!$D$4:$I$4)</f>
        <v>0.38959051651118809</v>
      </c>
      <c r="J944">
        <f>SUM(表格1_3[[#This Row],[step1]:[step3]])</f>
        <v>536.41567925806157</v>
      </c>
      <c r="K944">
        <f>SUM(表格1_3[[#This Row],[step4]:[step6]])</f>
        <v>600.1524085746496</v>
      </c>
    </row>
    <row r="945" spans="1:11" x14ac:dyDescent="0.4">
      <c r="A945">
        <v>45</v>
      </c>
      <c r="B945">
        <v>24</v>
      </c>
      <c r="C945">
        <v>207.3016963142436</v>
      </c>
      <c r="D945">
        <v>211.3010173663497</v>
      </c>
      <c r="E945">
        <v>200.74910531111527</v>
      </c>
      <c r="F945">
        <v>165.38526829681359</v>
      </c>
      <c r="G945">
        <v>186.1259766475996</v>
      </c>
      <c r="H945">
        <v>171.07711351418402</v>
      </c>
      <c r="I945" s="3">
        <f>SUMPRODUCT(C945:H945/SUM(C945:H945),對照表!$D$4:$I$4)</f>
        <v>0.44441761406617281</v>
      </c>
      <c r="J945">
        <f>SUM(表格1_3[[#This Row],[step1]:[step3]])</f>
        <v>619.35181899170857</v>
      </c>
      <c r="K945">
        <f>SUM(表格1_3[[#This Row],[step4]:[step6]])</f>
        <v>522.58835845859721</v>
      </c>
    </row>
    <row r="946" spans="1:11" x14ac:dyDescent="0.4">
      <c r="A946">
        <v>45</v>
      </c>
      <c r="B946">
        <v>24</v>
      </c>
      <c r="C946">
        <v>195.94317614537431</v>
      </c>
      <c r="D946">
        <v>230.6078618450556</v>
      </c>
      <c r="E946">
        <v>164.15099303703755</v>
      </c>
      <c r="F946">
        <v>191.8077037364128</v>
      </c>
      <c r="G946">
        <v>197.19634615757968</v>
      </c>
      <c r="H946">
        <v>175.18661984940991</v>
      </c>
      <c r="I946" s="3">
        <f>SUMPRODUCT(C946:H946/SUM(C946:H946),對照表!$D$4:$I$4)</f>
        <v>0.43201112505842632</v>
      </c>
      <c r="J946">
        <f>SUM(表格1_3[[#This Row],[step1]:[step3]])</f>
        <v>590.70203102746746</v>
      </c>
      <c r="K946">
        <f>SUM(表格1_3[[#This Row],[step4]:[step6]])</f>
        <v>564.1906697434024</v>
      </c>
    </row>
    <row r="947" spans="1:11" x14ac:dyDescent="0.4">
      <c r="A947">
        <v>45</v>
      </c>
      <c r="B947">
        <v>24</v>
      </c>
      <c r="C947">
        <v>206.68201209919062</v>
      </c>
      <c r="D947">
        <v>212.1697667054832</v>
      </c>
      <c r="E947">
        <v>190.16636138549075</v>
      </c>
      <c r="F947">
        <v>216.36690285522491</v>
      </c>
      <c r="G947">
        <v>203.97876647184603</v>
      </c>
      <c r="H947">
        <v>187.06448423035908</v>
      </c>
      <c r="I947" s="3">
        <f>SUMPRODUCT(C947:H947/SUM(C947:H947),對照表!$D$4:$I$4)</f>
        <v>0.42335766619525245</v>
      </c>
      <c r="J947">
        <f>SUM(表格1_3[[#This Row],[step1]:[step3]])</f>
        <v>609.01814019016456</v>
      </c>
      <c r="K947">
        <f>SUM(表格1_3[[#This Row],[step4]:[step6]])</f>
        <v>607.41015355743002</v>
      </c>
    </row>
    <row r="948" spans="1:11" x14ac:dyDescent="0.4">
      <c r="A948">
        <v>45</v>
      </c>
      <c r="B948">
        <v>24</v>
      </c>
      <c r="C948">
        <v>195.95254394080257</v>
      </c>
      <c r="D948">
        <v>226.04228939162567</v>
      </c>
      <c r="E948">
        <v>191.92900759226177</v>
      </c>
      <c r="F948">
        <v>198.98595888225827</v>
      </c>
      <c r="G948">
        <v>218.14983079384547</v>
      </c>
      <c r="H948">
        <v>211.43407644121908</v>
      </c>
      <c r="I948" s="3">
        <f>SUMPRODUCT(C948:H948/SUM(C948:H948),對照表!$D$4:$I$4)</f>
        <v>0.41142683588974671</v>
      </c>
      <c r="J948">
        <f>SUM(表格1_3[[#This Row],[step1]:[step3]])</f>
        <v>613.92384092469001</v>
      </c>
      <c r="K948">
        <f>SUM(表格1_3[[#This Row],[step4]:[step6]])</f>
        <v>628.56986611732282</v>
      </c>
    </row>
    <row r="949" spans="1:11" x14ac:dyDescent="0.4">
      <c r="A949">
        <v>45</v>
      </c>
      <c r="B949">
        <v>24</v>
      </c>
      <c r="C949">
        <v>190.41422142909141</v>
      </c>
      <c r="D949">
        <v>163.74717738945037</v>
      </c>
      <c r="E949">
        <v>206.01423835178139</v>
      </c>
      <c r="F949">
        <v>187.37039277330041</v>
      </c>
      <c r="G949">
        <v>216.17095222172793</v>
      </c>
      <c r="H949">
        <v>193.31960225390503</v>
      </c>
      <c r="I949" s="3">
        <f>SUMPRODUCT(C949:H949/SUM(C949:H949),對照表!$D$4:$I$4)</f>
        <v>0.4002244424041464</v>
      </c>
      <c r="J949">
        <f>SUM(表格1_3[[#This Row],[step1]:[step3]])</f>
        <v>560.17563717032317</v>
      </c>
      <c r="K949">
        <f>SUM(表格1_3[[#This Row],[step4]:[step6]])</f>
        <v>596.86094724893337</v>
      </c>
    </row>
    <row r="950" spans="1:11" x14ac:dyDescent="0.4">
      <c r="A950">
        <v>46</v>
      </c>
      <c r="B950">
        <v>24</v>
      </c>
      <c r="C950">
        <v>149.98361216858029</v>
      </c>
      <c r="D950">
        <v>229.45544110843912</v>
      </c>
      <c r="E950">
        <v>189.41161720722448</v>
      </c>
      <c r="F950">
        <v>192.27306943794247</v>
      </c>
      <c r="G950">
        <v>200.10786607163027</v>
      </c>
      <c r="H950">
        <v>188.82617546769325</v>
      </c>
      <c r="I950" s="3">
        <f>SUMPRODUCT(C950:H950/SUM(C950:H950),對照表!$D$4:$I$4)</f>
        <v>0.40419644687093054</v>
      </c>
      <c r="J950">
        <f>SUM(表格1_3[[#This Row],[step1]:[step3]])</f>
        <v>568.85067048424389</v>
      </c>
      <c r="K950">
        <f>SUM(表格1_3[[#This Row],[step4]:[step6]])</f>
        <v>581.20711097726598</v>
      </c>
    </row>
    <row r="951" spans="1:11" x14ac:dyDescent="0.4">
      <c r="A951">
        <v>46</v>
      </c>
      <c r="B951">
        <v>24</v>
      </c>
      <c r="C951">
        <v>183.76956682477612</v>
      </c>
      <c r="D951">
        <v>172.45677150203846</v>
      </c>
      <c r="E951">
        <v>206.65127117827069</v>
      </c>
      <c r="F951">
        <v>211.80721937998896</v>
      </c>
      <c r="G951">
        <v>150.08765836246312</v>
      </c>
      <c r="H951">
        <v>211.58755367214326</v>
      </c>
      <c r="I951" s="3">
        <f>SUMPRODUCT(C951:H951/SUM(C951:H951),對照表!$D$4:$I$4)</f>
        <v>0.41306414251028262</v>
      </c>
      <c r="J951">
        <f>SUM(表格1_3[[#This Row],[step1]:[step3]])</f>
        <v>562.87760950508527</v>
      </c>
      <c r="K951">
        <f>SUM(表格1_3[[#This Row],[step4]:[step6]])</f>
        <v>573.48243141459534</v>
      </c>
    </row>
    <row r="952" spans="1:11" x14ac:dyDescent="0.4">
      <c r="A952">
        <v>46</v>
      </c>
      <c r="B952">
        <v>24</v>
      </c>
      <c r="C952">
        <v>207.86062628321815</v>
      </c>
      <c r="D952">
        <v>220.42488631559536</v>
      </c>
      <c r="E952">
        <v>179.03942130506039</v>
      </c>
      <c r="F952">
        <v>199.6855876815971</v>
      </c>
      <c r="G952">
        <v>201.25924088933971</v>
      </c>
      <c r="H952">
        <v>187.47666722920258</v>
      </c>
      <c r="I952" s="3">
        <f>SUMPRODUCT(C952:H952/SUM(C952:H952),對照表!$D$4:$I$4)</f>
        <v>0.42870326505573142</v>
      </c>
      <c r="J952">
        <f>SUM(表格1_3[[#This Row],[step1]:[step3]])</f>
        <v>607.3249339038739</v>
      </c>
      <c r="K952">
        <f>SUM(表格1_3[[#This Row],[step4]:[step6]])</f>
        <v>588.42149580013938</v>
      </c>
    </row>
    <row r="953" spans="1:11" x14ac:dyDescent="0.4">
      <c r="A953">
        <v>46</v>
      </c>
      <c r="B953">
        <v>24</v>
      </c>
      <c r="C953">
        <v>225.74515747255646</v>
      </c>
      <c r="D953">
        <v>220.02943801926449</v>
      </c>
      <c r="E953">
        <v>212.05580701935105</v>
      </c>
      <c r="F953">
        <v>210.93139871954918</v>
      </c>
      <c r="G953">
        <v>172.56300048320554</v>
      </c>
      <c r="H953">
        <v>217.40263542160392</v>
      </c>
      <c r="I953" s="3">
        <f>SUMPRODUCT(C953:H953/SUM(C953:H953),對照表!$D$4:$I$4)</f>
        <v>0.43657425187069987</v>
      </c>
      <c r="J953">
        <f>SUM(表格1_3[[#This Row],[step1]:[step3]])</f>
        <v>657.830402511172</v>
      </c>
      <c r="K953">
        <f>SUM(表格1_3[[#This Row],[step4]:[step6]])</f>
        <v>600.89703462435864</v>
      </c>
    </row>
    <row r="954" spans="1:11" x14ac:dyDescent="0.4">
      <c r="A954">
        <v>46</v>
      </c>
      <c r="B954">
        <v>24</v>
      </c>
      <c r="C954">
        <v>177.14394339709543</v>
      </c>
      <c r="D954">
        <v>167.54268067888916</v>
      </c>
      <c r="E954">
        <v>174.32473719527479</v>
      </c>
      <c r="F954">
        <v>203.69668669009116</v>
      </c>
      <c r="G954">
        <v>201.87926616490586</v>
      </c>
      <c r="H954">
        <v>189.15197920723585</v>
      </c>
      <c r="I954" s="3">
        <f>SUMPRODUCT(C954:H954/SUM(C954:H954),對照表!$D$4:$I$4)</f>
        <v>0.39586238612163743</v>
      </c>
      <c r="J954">
        <f>SUM(表格1_3[[#This Row],[step1]:[step3]])</f>
        <v>519.01136127125937</v>
      </c>
      <c r="K954">
        <f>SUM(表格1_3[[#This Row],[step4]:[step6]])</f>
        <v>594.72793206223287</v>
      </c>
    </row>
    <row r="955" spans="1:11" x14ac:dyDescent="0.4">
      <c r="A955">
        <v>46</v>
      </c>
      <c r="B955">
        <v>24</v>
      </c>
      <c r="C955">
        <v>180.59488461876754</v>
      </c>
      <c r="D955">
        <v>193.01467141776811</v>
      </c>
      <c r="E955">
        <v>176.05809767264873</v>
      </c>
      <c r="F955">
        <v>236.34013410191983</v>
      </c>
      <c r="G955">
        <v>181.44221535767429</v>
      </c>
      <c r="H955">
        <v>201.11515419121133</v>
      </c>
      <c r="I955" s="3">
        <f>SUMPRODUCT(C955:H955/SUM(C955:H955),對照表!$D$4:$I$4)</f>
        <v>0.40431632551093438</v>
      </c>
      <c r="J955">
        <f>SUM(表格1_3[[#This Row],[step1]:[step3]])</f>
        <v>549.66765370918438</v>
      </c>
      <c r="K955">
        <f>SUM(表格1_3[[#This Row],[step4]:[step6]])</f>
        <v>618.89750365080545</v>
      </c>
    </row>
    <row r="956" spans="1:11" x14ac:dyDescent="0.4">
      <c r="A956">
        <v>47</v>
      </c>
      <c r="B956">
        <v>24</v>
      </c>
      <c r="C956">
        <v>187.33114807691891</v>
      </c>
      <c r="D956">
        <v>168.68218659074046</v>
      </c>
      <c r="E956">
        <v>169.51491993968375</v>
      </c>
      <c r="F956">
        <v>163.49115463090129</v>
      </c>
      <c r="G956">
        <v>182.30282471922692</v>
      </c>
      <c r="H956">
        <v>237.0908310287632</v>
      </c>
      <c r="I956" s="3">
        <f>SUMPRODUCT(C956:H956/SUM(C956:H956),對照表!$D$4:$I$4)</f>
        <v>0.3964885028245308</v>
      </c>
      <c r="J956">
        <f>SUM(表格1_3[[#This Row],[step1]:[step3]])</f>
        <v>525.52825460734311</v>
      </c>
      <c r="K956">
        <f>SUM(表格1_3[[#This Row],[step4]:[step6]])</f>
        <v>582.88481037889142</v>
      </c>
    </row>
    <row r="957" spans="1:11" x14ac:dyDescent="0.4">
      <c r="A957">
        <v>47</v>
      </c>
      <c r="B957">
        <v>24</v>
      </c>
      <c r="C957">
        <v>173.14716893015429</v>
      </c>
      <c r="D957">
        <v>187.94050952710677</v>
      </c>
      <c r="E957">
        <v>215.35481715109199</v>
      </c>
      <c r="F957">
        <v>199.59836713969707</v>
      </c>
      <c r="G957">
        <v>237.54448698600754</v>
      </c>
      <c r="H957">
        <v>187.43755895702634</v>
      </c>
      <c r="I957" s="3">
        <f>SUMPRODUCT(C957:H957/SUM(C957:H957),對照表!$D$4:$I$4)</f>
        <v>0.3927315191264813</v>
      </c>
      <c r="J957">
        <f>SUM(表格1_3[[#This Row],[step1]:[step3]])</f>
        <v>576.44249560835306</v>
      </c>
      <c r="K957">
        <f>SUM(表格1_3[[#This Row],[step4]:[step6]])</f>
        <v>624.58041308273096</v>
      </c>
    </row>
    <row r="958" spans="1:11" x14ac:dyDescent="0.4">
      <c r="A958">
        <v>47</v>
      </c>
      <c r="B958">
        <v>24</v>
      </c>
      <c r="C958">
        <v>232.72871254011989</v>
      </c>
      <c r="D958">
        <v>196.02434854750754</v>
      </c>
      <c r="E958">
        <v>185.20011104119476</v>
      </c>
      <c r="F958">
        <v>185.55192632920807</v>
      </c>
      <c r="G958">
        <v>175.65223566198256</v>
      </c>
      <c r="H958">
        <v>213.35706656391267</v>
      </c>
      <c r="I958" s="3">
        <f>SUMPRODUCT(C958:H958/SUM(C958:H958),對照表!$D$4:$I$4)</f>
        <v>0.43645664768987746</v>
      </c>
      <c r="J958">
        <f>SUM(表格1_3[[#This Row],[step1]:[step3]])</f>
        <v>613.95317212882219</v>
      </c>
      <c r="K958">
        <f>SUM(表格1_3[[#This Row],[step4]:[step6]])</f>
        <v>574.5612285551033</v>
      </c>
    </row>
    <row r="959" spans="1:11" x14ac:dyDescent="0.4">
      <c r="A959">
        <v>47</v>
      </c>
      <c r="B959">
        <v>24</v>
      </c>
      <c r="C959">
        <v>210.85331859940197</v>
      </c>
      <c r="D959">
        <v>212.48986336577218</v>
      </c>
      <c r="E959">
        <v>229.89709173562005</v>
      </c>
      <c r="F959">
        <v>160.27381712337956</v>
      </c>
      <c r="G959">
        <v>204.92457274958724</v>
      </c>
      <c r="H959">
        <v>175.7514160592109</v>
      </c>
      <c r="I959" s="3">
        <f>SUMPRODUCT(C959:H959/SUM(C959:H959),對照表!$D$4:$I$4)</f>
        <v>0.4398275661725603</v>
      </c>
      <c r="J959">
        <f>SUM(表格1_3[[#This Row],[step1]:[step3]])</f>
        <v>653.24027370079421</v>
      </c>
      <c r="K959">
        <f>SUM(表格1_3[[#This Row],[step4]:[step6]])</f>
        <v>540.9498059321777</v>
      </c>
    </row>
    <row r="960" spans="1:11" x14ac:dyDescent="0.4">
      <c r="A960">
        <v>47</v>
      </c>
      <c r="B960">
        <v>24</v>
      </c>
      <c r="C960">
        <v>161.09745552530512</v>
      </c>
      <c r="D960">
        <v>225.55020728323143</v>
      </c>
      <c r="E960">
        <v>236.25282261054963</v>
      </c>
      <c r="F960">
        <v>206.92029971105512</v>
      </c>
      <c r="G960">
        <v>213.21591298619751</v>
      </c>
      <c r="H960">
        <v>193.83671820396557</v>
      </c>
      <c r="I960" s="3">
        <f>SUMPRODUCT(C960:H960/SUM(C960:H960),對照表!$D$4:$I$4)</f>
        <v>0.40433935326107423</v>
      </c>
      <c r="J960">
        <f>SUM(表格1_3[[#This Row],[step1]:[step3]])</f>
        <v>622.90048541908618</v>
      </c>
      <c r="K960">
        <f>SUM(表格1_3[[#This Row],[step4]:[step6]])</f>
        <v>613.97293090121821</v>
      </c>
    </row>
    <row r="961" spans="1:11" x14ac:dyDescent="0.4">
      <c r="A961">
        <v>47</v>
      </c>
      <c r="B961">
        <v>24</v>
      </c>
      <c r="C961">
        <v>174.74455994961318</v>
      </c>
      <c r="D961">
        <v>149.13741829805076</v>
      </c>
      <c r="E961">
        <v>212.08518369821832</v>
      </c>
      <c r="F961">
        <v>218.03923623810988</v>
      </c>
      <c r="G961">
        <v>208.80518200574443</v>
      </c>
      <c r="H961">
        <v>204.63019205199089</v>
      </c>
      <c r="I961" s="3">
        <f>SUMPRODUCT(C961:H961/SUM(C961:H961),對照表!$D$4:$I$4)</f>
        <v>0.38301698227155961</v>
      </c>
      <c r="J961">
        <f>SUM(表格1_3[[#This Row],[step1]:[step3]])</f>
        <v>535.96716194588225</v>
      </c>
      <c r="K961">
        <f>SUM(表格1_3[[#This Row],[step4]:[step6]])</f>
        <v>631.4746102958452</v>
      </c>
    </row>
    <row r="962" spans="1:11" x14ac:dyDescent="0.4">
      <c r="A962">
        <v>48</v>
      </c>
      <c r="B962">
        <v>24</v>
      </c>
      <c r="C962">
        <v>191.67441728786798</v>
      </c>
      <c r="D962">
        <v>182.28468029992655</v>
      </c>
      <c r="E962">
        <v>251.50941433385015</v>
      </c>
      <c r="F962">
        <v>177.43834683205932</v>
      </c>
      <c r="G962">
        <v>210.25889559969073</v>
      </c>
      <c r="H962">
        <v>208.86591351445531</v>
      </c>
      <c r="I962" s="3">
        <f>SUMPRODUCT(C962:H962/SUM(C962:H962),對照表!$D$4:$I$4)</f>
        <v>0.40792905330965662</v>
      </c>
      <c r="J962">
        <f>SUM(表格1_3[[#This Row],[step1]:[step3]])</f>
        <v>625.46851192164468</v>
      </c>
      <c r="K962">
        <f>SUM(表格1_3[[#This Row],[step4]:[step6]])</f>
        <v>596.56315594620537</v>
      </c>
    </row>
    <row r="963" spans="1:11" x14ac:dyDescent="0.4">
      <c r="A963">
        <v>48</v>
      </c>
      <c r="B963">
        <v>24</v>
      </c>
      <c r="C963">
        <v>198.31888999324292</v>
      </c>
      <c r="D963">
        <v>182.2211975697428</v>
      </c>
      <c r="E963">
        <v>194.88754838239402</v>
      </c>
      <c r="F963">
        <v>169.42169673275203</v>
      </c>
      <c r="G963">
        <v>195.23770384257659</v>
      </c>
      <c r="H963">
        <v>180.57528500794433</v>
      </c>
      <c r="I963" s="3">
        <f>SUMPRODUCT(C963:H963/SUM(C963:H963),對照表!$D$4:$I$4)</f>
        <v>0.42366373654581369</v>
      </c>
      <c r="J963">
        <f>SUM(表格1_3[[#This Row],[step1]:[step3]])</f>
        <v>575.42763594537973</v>
      </c>
      <c r="K963">
        <f>SUM(表格1_3[[#This Row],[step4]:[step6]])</f>
        <v>545.23468558327295</v>
      </c>
    </row>
    <row r="964" spans="1:11" x14ac:dyDescent="0.4">
      <c r="A964">
        <v>48</v>
      </c>
      <c r="B964">
        <v>24</v>
      </c>
      <c r="C964">
        <v>207.41301846574061</v>
      </c>
      <c r="D964">
        <v>169.79540810571052</v>
      </c>
      <c r="E964">
        <v>191.38153725652955</v>
      </c>
      <c r="F964">
        <v>177.38332240260206</v>
      </c>
      <c r="G964">
        <v>222.69221113238018</v>
      </c>
      <c r="H964">
        <v>238.16840035142377</v>
      </c>
      <c r="I964" s="3">
        <f>SUMPRODUCT(C964:H964/SUM(C964:H964),對照表!$D$4:$I$4)</f>
        <v>0.3934229678774781</v>
      </c>
      <c r="J964">
        <f>SUM(表格1_3[[#This Row],[step1]:[step3]])</f>
        <v>568.58996382798068</v>
      </c>
      <c r="K964">
        <f>SUM(表格1_3[[#This Row],[step4]:[step6]])</f>
        <v>638.24393388640601</v>
      </c>
    </row>
    <row r="965" spans="1:11" x14ac:dyDescent="0.4">
      <c r="A965">
        <v>48</v>
      </c>
      <c r="B965">
        <v>24</v>
      </c>
      <c r="C965">
        <v>163.11216818867251</v>
      </c>
      <c r="D965">
        <v>185.31657183775678</v>
      </c>
      <c r="E965">
        <v>204.98766894452274</v>
      </c>
      <c r="F965">
        <v>215.82543518452439</v>
      </c>
      <c r="G965">
        <v>190.75096184242284</v>
      </c>
      <c r="H965">
        <v>163.179106998723</v>
      </c>
      <c r="I965" s="3">
        <f>SUMPRODUCT(C965:H965/SUM(C965:H965),對照表!$D$4:$I$4)</f>
        <v>0.40826322758728167</v>
      </c>
      <c r="J965">
        <f>SUM(表格1_3[[#This Row],[step1]:[step3]])</f>
        <v>553.41640897095203</v>
      </c>
      <c r="K965">
        <f>SUM(表格1_3[[#This Row],[step4]:[step6]])</f>
        <v>569.75550402567023</v>
      </c>
    </row>
    <row r="966" spans="1:11" x14ac:dyDescent="0.4">
      <c r="A966">
        <v>48</v>
      </c>
      <c r="B966">
        <v>24</v>
      </c>
      <c r="C966">
        <v>205.19312379765324</v>
      </c>
      <c r="D966">
        <v>189.60124685254414</v>
      </c>
      <c r="E966">
        <v>230.25252226507291</v>
      </c>
      <c r="F966">
        <v>198.96451754466398</v>
      </c>
      <c r="G966">
        <v>174.82582330121659</v>
      </c>
      <c r="H966">
        <v>181.75526343402453</v>
      </c>
      <c r="I966" s="3">
        <f>SUMPRODUCT(C966:H966/SUM(C966:H966),對照表!$D$4:$I$4)</f>
        <v>0.43390200316602284</v>
      </c>
      <c r="J966">
        <f>SUM(表格1_3[[#This Row],[step1]:[step3]])</f>
        <v>625.04689291527029</v>
      </c>
      <c r="K966">
        <f>SUM(表格1_3[[#This Row],[step4]:[step6]])</f>
        <v>555.54560427990509</v>
      </c>
    </row>
    <row r="967" spans="1:11" x14ac:dyDescent="0.4">
      <c r="A967">
        <v>48</v>
      </c>
      <c r="B967">
        <v>24</v>
      </c>
      <c r="C967">
        <v>195.93692336929962</v>
      </c>
      <c r="D967">
        <v>219.19065653055441</v>
      </c>
      <c r="E967">
        <v>175.2919848106103</v>
      </c>
      <c r="F967">
        <v>202.60756678471807</v>
      </c>
      <c r="G967">
        <v>198.07462245371426</v>
      </c>
      <c r="H967">
        <v>190.6145376371569</v>
      </c>
      <c r="I967" s="3">
        <f>SUMPRODUCT(C967:H967/SUM(C967:H967),對照表!$D$4:$I$4)</f>
        <v>0.42195220918843496</v>
      </c>
      <c r="J967">
        <f>SUM(表格1_3[[#This Row],[step1]:[step3]])</f>
        <v>590.41956471046433</v>
      </c>
      <c r="K967">
        <f>SUM(表格1_3[[#This Row],[step4]:[step6]])</f>
        <v>591.29672687558923</v>
      </c>
    </row>
    <row r="968" spans="1:11" x14ac:dyDescent="0.4">
      <c r="A968">
        <v>48</v>
      </c>
      <c r="B968">
        <v>24</v>
      </c>
      <c r="C968">
        <v>203.03871274809353</v>
      </c>
      <c r="D968">
        <v>180.72189555387013</v>
      </c>
      <c r="E968">
        <v>201.87005753105041</v>
      </c>
      <c r="F968">
        <v>217.62714418873657</v>
      </c>
      <c r="G968">
        <v>198.60124262340833</v>
      </c>
      <c r="H968">
        <v>207.74175532569643</v>
      </c>
      <c r="I968" s="3">
        <f>SUMPRODUCT(C968:H968/SUM(C968:H968),對照表!$D$4:$I$4)</f>
        <v>0.40833467204339546</v>
      </c>
      <c r="J968">
        <f>SUM(表格1_3[[#This Row],[step1]:[step3]])</f>
        <v>585.63066583301406</v>
      </c>
      <c r="K968">
        <f>SUM(表格1_3[[#This Row],[step4]:[step6]])</f>
        <v>623.97014213784132</v>
      </c>
    </row>
    <row r="969" spans="1:11" x14ac:dyDescent="0.4">
      <c r="A969">
        <v>48</v>
      </c>
      <c r="B969">
        <v>24</v>
      </c>
      <c r="C969">
        <v>189.62925928935874</v>
      </c>
      <c r="D969">
        <v>187.54731223016279</v>
      </c>
      <c r="E969">
        <v>209.13000803848263</v>
      </c>
      <c r="F969">
        <v>221.43274286936503</v>
      </c>
      <c r="G969">
        <v>206.28692760074046</v>
      </c>
      <c r="H969">
        <v>187.8118160268059</v>
      </c>
      <c r="I969" s="3">
        <f>SUMPRODUCT(C969:H969/SUM(C969:H969),對照表!$D$4:$I$4)</f>
        <v>0.40788600980805023</v>
      </c>
      <c r="J969">
        <f>SUM(表格1_3[[#This Row],[step1]:[step3]])</f>
        <v>586.30657955800416</v>
      </c>
      <c r="K969">
        <f>SUM(表格1_3[[#This Row],[step4]:[step6]])</f>
        <v>615.53148649691138</v>
      </c>
    </row>
    <row r="970" spans="1:11" x14ac:dyDescent="0.4">
      <c r="A970">
        <v>48</v>
      </c>
      <c r="B970">
        <v>24</v>
      </c>
      <c r="C970">
        <v>192.90726009348873</v>
      </c>
      <c r="D970">
        <v>225.13702384021599</v>
      </c>
      <c r="E970">
        <v>208.29056716611376</v>
      </c>
      <c r="F970">
        <v>195.66477981716162</v>
      </c>
      <c r="G970">
        <v>167.35277818515897</v>
      </c>
      <c r="H970">
        <v>217.88580448192079</v>
      </c>
      <c r="I970" s="3">
        <f>SUMPRODUCT(C970:H970/SUM(C970:H970),對照表!$D$4:$I$4)</f>
        <v>0.42644566806959433</v>
      </c>
      <c r="J970">
        <f>SUM(表格1_3[[#This Row],[step1]:[step3]])</f>
        <v>626.33485109981848</v>
      </c>
      <c r="K970">
        <f>SUM(表格1_3[[#This Row],[step4]:[step6]])</f>
        <v>580.90336248424137</v>
      </c>
    </row>
    <row r="971" spans="1:11" x14ac:dyDescent="0.4">
      <c r="A971">
        <v>48</v>
      </c>
      <c r="B971">
        <v>24</v>
      </c>
      <c r="C971">
        <v>225.83301466074772</v>
      </c>
      <c r="D971">
        <v>217.5572949956404</v>
      </c>
      <c r="E971">
        <v>181.20088093855884</v>
      </c>
      <c r="F971">
        <v>201.02322701422963</v>
      </c>
      <c r="G971">
        <v>202.97061433229828</v>
      </c>
      <c r="H971">
        <v>201.50307641888503</v>
      </c>
      <c r="I971" s="3">
        <f>SUMPRODUCT(C971:H971/SUM(C971:H971),對照表!$D$4:$I$4)</f>
        <v>0.43074738267048651</v>
      </c>
      <c r="J971">
        <f>SUM(表格1_3[[#This Row],[step1]:[step3]])</f>
        <v>624.59119059494697</v>
      </c>
      <c r="K971">
        <f>SUM(表格1_3[[#This Row],[step4]:[step6]])</f>
        <v>605.49691776541295</v>
      </c>
    </row>
    <row r="972" spans="1:11" x14ac:dyDescent="0.4">
      <c r="A972">
        <v>48</v>
      </c>
      <c r="B972">
        <v>24</v>
      </c>
      <c r="C972">
        <v>224.06136445642915</v>
      </c>
      <c r="D972">
        <v>229.14666765718721</v>
      </c>
      <c r="E972">
        <v>185.55192632920807</v>
      </c>
      <c r="F972">
        <v>185.49228621413931</v>
      </c>
      <c r="G972">
        <v>189.80911186663434</v>
      </c>
      <c r="H972">
        <v>224.16581992292777</v>
      </c>
      <c r="I972" s="3">
        <f>SUMPRODUCT(C972:H972/SUM(C972:H972),對照表!$D$4:$I$4)</f>
        <v>0.43212619630349874</v>
      </c>
      <c r="J972">
        <f>SUM(表格1_3[[#This Row],[step1]:[step3]])</f>
        <v>638.75995844282443</v>
      </c>
      <c r="K972">
        <f>SUM(表格1_3[[#This Row],[step4]:[step6]])</f>
        <v>599.46721800370142</v>
      </c>
    </row>
    <row r="973" spans="1:11" x14ac:dyDescent="0.4">
      <c r="A973">
        <v>48</v>
      </c>
      <c r="B973">
        <v>24</v>
      </c>
      <c r="C973">
        <v>187.16052687086631</v>
      </c>
      <c r="D973">
        <v>215.47218744235579</v>
      </c>
      <c r="E973">
        <v>217.44961082295049</v>
      </c>
      <c r="F973">
        <v>228.20597728714347</v>
      </c>
      <c r="G973">
        <v>205.73627403355204</v>
      </c>
      <c r="H973">
        <v>173.66562638489995</v>
      </c>
      <c r="I973" s="3">
        <f>SUMPRODUCT(C973:H973/SUM(C973:H973),對照表!$D$4:$I$4)</f>
        <v>0.41911303518988113</v>
      </c>
      <c r="J973">
        <f>SUM(表格1_3[[#This Row],[step1]:[step3]])</f>
        <v>620.08232513617259</v>
      </c>
      <c r="K973">
        <f>SUM(表格1_3[[#This Row],[step4]:[step6]])</f>
        <v>607.60787770559546</v>
      </c>
    </row>
    <row r="974" spans="1:11" x14ac:dyDescent="0.4">
      <c r="A974">
        <v>48</v>
      </c>
      <c r="B974">
        <v>24</v>
      </c>
      <c r="C974">
        <v>202.32234924624208</v>
      </c>
      <c r="D974">
        <v>189.46791492926423</v>
      </c>
      <c r="E974">
        <v>218.43573045334779</v>
      </c>
      <c r="F974">
        <v>171.56055542291142</v>
      </c>
      <c r="G974">
        <v>219.73103280761279</v>
      </c>
      <c r="H974">
        <v>198.95992459642002</v>
      </c>
      <c r="I974" s="3">
        <f>SUMPRODUCT(C974:H974/SUM(C974:H974),對照表!$D$4:$I$4)</f>
        <v>0.41361148912977391</v>
      </c>
      <c r="J974">
        <f>SUM(表格1_3[[#This Row],[step1]:[step3]])</f>
        <v>610.2259946288541</v>
      </c>
      <c r="K974">
        <f>SUM(表格1_3[[#This Row],[step4]:[step6]])</f>
        <v>590.25151282694424</v>
      </c>
    </row>
    <row r="975" spans="1:11" x14ac:dyDescent="0.4">
      <c r="A975">
        <v>48</v>
      </c>
      <c r="B975">
        <v>24</v>
      </c>
      <c r="C975">
        <v>214.47392605768982</v>
      </c>
      <c r="D975">
        <v>220.21215550485067</v>
      </c>
      <c r="E975">
        <v>205.07452568854205</v>
      </c>
      <c r="F975">
        <v>197.45107288617874</v>
      </c>
      <c r="G975">
        <v>214.65741661377251</v>
      </c>
      <c r="H975">
        <v>167.45091266348027</v>
      </c>
      <c r="I975" s="3">
        <f>SUMPRODUCT(C975:H975/SUM(C975:H975),對照表!$D$4:$I$4)</f>
        <v>0.43592581902053096</v>
      </c>
      <c r="J975">
        <f>SUM(表格1_3[[#This Row],[step1]:[step3]])</f>
        <v>639.76060725108255</v>
      </c>
      <c r="K975">
        <f>SUM(表格1_3[[#This Row],[step4]:[step6]])</f>
        <v>579.55940216343151</v>
      </c>
    </row>
    <row r="976" spans="1:11" x14ac:dyDescent="0.4">
      <c r="A976">
        <v>49</v>
      </c>
      <c r="B976">
        <v>24</v>
      </c>
      <c r="C976">
        <v>198.08078428031877</v>
      </c>
      <c r="D976">
        <v>146.02330843918025</v>
      </c>
      <c r="E976">
        <v>225.76971382950433</v>
      </c>
      <c r="F976">
        <v>206.4930191001622</v>
      </c>
      <c r="G976">
        <v>212.13666109833866</v>
      </c>
      <c r="H976">
        <v>198.95378550718306</v>
      </c>
      <c r="I976" s="3">
        <f>SUMPRODUCT(C976:H976/SUM(C976:H976),對照表!$D$4:$I$4)</f>
        <v>0.39757757043593123</v>
      </c>
      <c r="J976">
        <f>SUM(表格1_3[[#This Row],[step1]:[step3]])</f>
        <v>569.87380654900335</v>
      </c>
      <c r="K976">
        <f>SUM(表格1_3[[#This Row],[step4]:[step6]])</f>
        <v>617.58346570568392</v>
      </c>
    </row>
    <row r="977" spans="1:11" x14ac:dyDescent="0.4">
      <c r="A977">
        <v>49</v>
      </c>
      <c r="B977">
        <v>24</v>
      </c>
      <c r="C977">
        <v>225.09659680072218</v>
      </c>
      <c r="D977">
        <v>207.69396137911826</v>
      </c>
      <c r="E977">
        <v>220.22998160100542</v>
      </c>
      <c r="F977">
        <v>245.32412276603281</v>
      </c>
      <c r="G977">
        <v>203.57847511622822</v>
      </c>
      <c r="H977">
        <v>209.73880105448188</v>
      </c>
      <c r="I977" s="3">
        <f>SUMPRODUCT(C977:H977/SUM(C977:H977),對照表!$D$4:$I$4)</f>
        <v>0.42107884129585099</v>
      </c>
      <c r="J977">
        <f>SUM(表格1_3[[#This Row],[step1]:[step3]])</f>
        <v>653.02053978084587</v>
      </c>
      <c r="K977">
        <f>SUM(表格1_3[[#This Row],[step4]:[step6]])</f>
        <v>658.64139893674292</v>
      </c>
    </row>
    <row r="978" spans="1:11" x14ac:dyDescent="0.4">
      <c r="A978">
        <v>49</v>
      </c>
      <c r="B978">
        <v>24</v>
      </c>
      <c r="C978">
        <v>200.91295078163967</v>
      </c>
      <c r="D978">
        <v>209.04688022274058</v>
      </c>
      <c r="E978">
        <v>182.6909970579436</v>
      </c>
      <c r="F978">
        <v>192.64268808474299</v>
      </c>
      <c r="G978">
        <v>179.98320395709015</v>
      </c>
      <c r="H978">
        <v>161.36775735067204</v>
      </c>
      <c r="I978" s="3">
        <f>SUMPRODUCT(C978:H978/SUM(C978:H978),對照表!$D$4:$I$4)</f>
        <v>0.44131426678811125</v>
      </c>
      <c r="J978">
        <f>SUM(表格1_3[[#This Row],[step1]:[step3]])</f>
        <v>592.65082806232385</v>
      </c>
      <c r="K978">
        <f>SUM(表格1_3[[#This Row],[step4]:[step6]])</f>
        <v>533.99364939250518</v>
      </c>
    </row>
    <row r="979" spans="1:11" x14ac:dyDescent="0.4">
      <c r="A979">
        <v>49</v>
      </c>
      <c r="B979">
        <v>24</v>
      </c>
      <c r="C979">
        <v>208.00960151536856</v>
      </c>
      <c r="D979">
        <v>194.91599282919196</v>
      </c>
      <c r="E979">
        <v>215.50524757476524</v>
      </c>
      <c r="F979">
        <v>215.48664840811398</v>
      </c>
      <c r="G979">
        <v>225.58135747676715</v>
      </c>
      <c r="H979">
        <v>165.78208083519712</v>
      </c>
      <c r="I979" s="3">
        <f>SUMPRODUCT(C979:H979/SUM(C979:H979),對照表!$D$4:$I$4)</f>
        <v>0.42098172751244867</v>
      </c>
      <c r="J979">
        <f>SUM(表格1_3[[#This Row],[step1]:[step3]])</f>
        <v>618.43084191932576</v>
      </c>
      <c r="K979">
        <f>SUM(表格1_3[[#This Row],[step4]:[step6]])</f>
        <v>606.85008672007825</v>
      </c>
    </row>
    <row r="980" spans="1:11" x14ac:dyDescent="0.4">
      <c r="A980">
        <v>49</v>
      </c>
      <c r="B980">
        <v>24</v>
      </c>
      <c r="C980">
        <v>165.91350281960331</v>
      </c>
      <c r="D980">
        <v>196.93809513701126</v>
      </c>
      <c r="E980">
        <v>198.95840119279455</v>
      </c>
      <c r="F980">
        <v>230.66224962822162</v>
      </c>
      <c r="G980">
        <v>203.40448877977906</v>
      </c>
      <c r="H980">
        <v>231.74727680743672</v>
      </c>
      <c r="I980" s="3">
        <f>SUMPRODUCT(C980:H980/SUM(C980:H980),對照表!$D$4:$I$4)</f>
        <v>0.38347395592402067</v>
      </c>
      <c r="J980">
        <f>SUM(表格1_3[[#This Row],[step1]:[step3]])</f>
        <v>561.80999914940912</v>
      </c>
      <c r="K980">
        <f>SUM(表格1_3[[#This Row],[step4]:[step6]])</f>
        <v>665.81401521543739</v>
      </c>
    </row>
    <row r="981" spans="1:11" x14ac:dyDescent="0.4">
      <c r="A981">
        <v>49</v>
      </c>
      <c r="B981">
        <v>24</v>
      </c>
      <c r="C981">
        <v>208.93517153599532</v>
      </c>
      <c r="D981">
        <v>197.0556928019505</v>
      </c>
      <c r="E981">
        <v>182.33220139809418</v>
      </c>
      <c r="F981">
        <v>201.34969013743103</v>
      </c>
      <c r="G981">
        <v>166.70985638047569</v>
      </c>
      <c r="H981">
        <v>202.57978172157891</v>
      </c>
      <c r="I981" s="3">
        <f>SUMPRODUCT(C981:H981/SUM(C981:H981),對照表!$D$4:$I$4)</f>
        <v>0.42989355561556247</v>
      </c>
      <c r="J981">
        <f>SUM(表格1_3[[#This Row],[step1]:[step3]])</f>
        <v>588.32306573604001</v>
      </c>
      <c r="K981">
        <f>SUM(表格1_3[[#This Row],[step4]:[step6]])</f>
        <v>570.63932823948562</v>
      </c>
    </row>
    <row r="982" spans="1:11" x14ac:dyDescent="0.4">
      <c r="A982">
        <v>49</v>
      </c>
      <c r="B982">
        <v>24</v>
      </c>
      <c r="C982">
        <v>190.40048805909464</v>
      </c>
      <c r="D982">
        <v>188.20189830439631</v>
      </c>
      <c r="E982">
        <v>224.9427102971822</v>
      </c>
      <c r="F982">
        <v>185.70838215528056</v>
      </c>
      <c r="G982">
        <v>163.458685670048</v>
      </c>
      <c r="H982">
        <v>197.5543687469326</v>
      </c>
      <c r="I982" s="3">
        <f>SUMPRODUCT(C982:H982/SUM(C982:H982),對照表!$D$4:$I$4)</f>
        <v>0.42637975486980861</v>
      </c>
      <c r="J982">
        <f>SUM(表格1_3[[#This Row],[step1]:[step3]])</f>
        <v>603.54509666067315</v>
      </c>
      <c r="K982">
        <f>SUM(表格1_3[[#This Row],[step4]:[step6]])</f>
        <v>546.72143657226115</v>
      </c>
    </row>
    <row r="983" spans="1:11" x14ac:dyDescent="0.4">
      <c r="A983">
        <v>49</v>
      </c>
      <c r="B983">
        <v>24</v>
      </c>
      <c r="C983">
        <v>195.60523065156303</v>
      </c>
      <c r="D983">
        <v>199.13300143816741</v>
      </c>
      <c r="E983">
        <v>176.27901393570937</v>
      </c>
      <c r="F983">
        <v>167.98560459865257</v>
      </c>
      <c r="G983">
        <v>173.63647707970813</v>
      </c>
      <c r="H983">
        <v>216.68981894908939</v>
      </c>
      <c r="I983" s="3">
        <f>SUMPRODUCT(C983:H983/SUM(C983:H983),對照表!$D$4:$I$4)</f>
        <v>0.42068416568879197</v>
      </c>
      <c r="J983">
        <f>SUM(表格1_3[[#This Row],[step1]:[step3]])</f>
        <v>571.01724602543982</v>
      </c>
      <c r="K983">
        <f>SUM(表格1_3[[#This Row],[step4]:[step6]])</f>
        <v>558.31190062745009</v>
      </c>
    </row>
    <row r="984" spans="1:11" x14ac:dyDescent="0.4">
      <c r="A984">
        <v>49</v>
      </c>
      <c r="B984">
        <v>24</v>
      </c>
      <c r="C984">
        <v>205.56115082872566</v>
      </c>
      <c r="D984">
        <v>212.72501322091557</v>
      </c>
      <c r="E984">
        <v>180.00589584989939</v>
      </c>
      <c r="F984">
        <v>199.88908712111879</v>
      </c>
      <c r="G984">
        <v>176.17669578175992</v>
      </c>
      <c r="H984">
        <v>201.14121121441713</v>
      </c>
      <c r="I984" s="3">
        <f>SUMPRODUCT(C984:H984/SUM(C984:H984),對照表!$D$4:$I$4)</f>
        <v>0.42967293654870742</v>
      </c>
      <c r="J984">
        <f>SUM(表格1_3[[#This Row],[step1]:[step3]])</f>
        <v>598.29205989954062</v>
      </c>
      <c r="K984">
        <f>SUM(表格1_3[[#This Row],[step4]:[step6]])</f>
        <v>577.20699411729584</v>
      </c>
    </row>
    <row r="985" spans="1:11" x14ac:dyDescent="0.4">
      <c r="A985">
        <v>49</v>
      </c>
      <c r="B985">
        <v>24</v>
      </c>
      <c r="C985">
        <v>200.08797087502899</v>
      </c>
      <c r="D985">
        <v>200.8333017831319</v>
      </c>
      <c r="E985">
        <v>199.44225237413775</v>
      </c>
      <c r="F985">
        <v>195.13847797061317</v>
      </c>
      <c r="G985">
        <v>157.1835360256955</v>
      </c>
      <c r="H985">
        <v>166.69757820200175</v>
      </c>
      <c r="I985" s="3">
        <f>SUMPRODUCT(C985:H985/SUM(C985:H985),對照表!$D$4:$I$4)</f>
        <v>0.44597661444741432</v>
      </c>
      <c r="J985">
        <f>SUM(表格1_3[[#This Row],[step1]:[step3]])</f>
        <v>600.36352503229864</v>
      </c>
      <c r="K985">
        <f>SUM(表格1_3[[#This Row],[step4]:[step6]])</f>
        <v>519.01959219831042</v>
      </c>
    </row>
    <row r="986" spans="1:11" x14ac:dyDescent="0.4">
      <c r="A986">
        <v>49</v>
      </c>
      <c r="B986">
        <v>24</v>
      </c>
      <c r="C986">
        <v>160.70437191519886</v>
      </c>
      <c r="D986">
        <v>192.07816472335253</v>
      </c>
      <c r="E986">
        <v>211.80540039058542</v>
      </c>
      <c r="F986">
        <v>215.88409759278875</v>
      </c>
      <c r="G986">
        <v>222.66892806801479</v>
      </c>
      <c r="H986">
        <v>211.36031642090529</v>
      </c>
      <c r="I986" s="3">
        <f>SUMPRODUCT(C986:H986/SUM(C986:H986),對照表!$D$4:$I$4)</f>
        <v>0.38257408867561715</v>
      </c>
      <c r="J986">
        <f>SUM(表格1_3[[#This Row],[step1]:[step3]])</f>
        <v>564.58793702913681</v>
      </c>
      <c r="K986">
        <f>SUM(表格1_3[[#This Row],[step4]:[step6]])</f>
        <v>649.91334208170883</v>
      </c>
    </row>
    <row r="987" spans="1:11" x14ac:dyDescent="0.4">
      <c r="A987">
        <v>49</v>
      </c>
      <c r="B987">
        <v>24</v>
      </c>
      <c r="C987">
        <v>205.12984570377739</v>
      </c>
      <c r="D987">
        <v>168.03508111042902</v>
      </c>
      <c r="E987">
        <v>214.63340595364571</v>
      </c>
      <c r="F987">
        <v>208.90813680598512</v>
      </c>
      <c r="G987">
        <v>201.83317752089351</v>
      </c>
      <c r="H987">
        <v>204.95926997245988</v>
      </c>
      <c r="I987" s="3">
        <f>SUMPRODUCT(C987:H987/SUM(C987:H987),對照表!$D$4:$I$4)</f>
        <v>0.4077277401384839</v>
      </c>
      <c r="J987">
        <f>SUM(表格1_3[[#This Row],[step1]:[step3]])</f>
        <v>587.79833276785212</v>
      </c>
      <c r="K987">
        <f>SUM(表格1_3[[#This Row],[step4]:[step6]])</f>
        <v>615.70058429933852</v>
      </c>
    </row>
    <row r="988" spans="1:11" x14ac:dyDescent="0.4">
      <c r="A988">
        <v>49</v>
      </c>
      <c r="B988">
        <v>24</v>
      </c>
      <c r="C988">
        <v>216.12643245607615</v>
      </c>
      <c r="D988">
        <v>203.07275058730738</v>
      </c>
      <c r="E988">
        <v>188.22190718783531</v>
      </c>
      <c r="F988">
        <v>190.71178535814397</v>
      </c>
      <c r="G988">
        <v>186.86012077087071</v>
      </c>
      <c r="H988">
        <v>218.48961801442783</v>
      </c>
      <c r="I988" s="3">
        <f>SUMPRODUCT(C988:H988/SUM(C988:H988),對照表!$D$4:$I$4)</f>
        <v>0.4239528591737276</v>
      </c>
      <c r="J988">
        <f>SUM(表格1_3[[#This Row],[step1]:[step3]])</f>
        <v>607.42109023121884</v>
      </c>
      <c r="K988">
        <f>SUM(表格1_3[[#This Row],[step4]:[step6]])</f>
        <v>596.06152414344251</v>
      </c>
    </row>
    <row r="989" spans="1:11" x14ac:dyDescent="0.4">
      <c r="A989">
        <v>50</v>
      </c>
      <c r="B989">
        <v>24</v>
      </c>
      <c r="C989">
        <v>218.76824171631597</v>
      </c>
      <c r="D989">
        <v>214.21667548129335</v>
      </c>
      <c r="E989">
        <v>197.08816176280379</v>
      </c>
      <c r="F989">
        <v>198.09460859978572</v>
      </c>
      <c r="G989">
        <v>179.01559254387394</v>
      </c>
      <c r="H989">
        <v>203.24007487506606</v>
      </c>
      <c r="I989" s="3">
        <f>SUMPRODUCT(C989:H989/SUM(C989:H989),對照表!$D$4:$I$4)</f>
        <v>0.43579668154017531</v>
      </c>
      <c r="J989">
        <f>SUM(表格1_3[[#This Row],[step1]:[step3]])</f>
        <v>630.07307896041311</v>
      </c>
      <c r="K989">
        <f>SUM(表格1_3[[#This Row],[step4]:[step6]])</f>
        <v>580.35027601872571</v>
      </c>
    </row>
    <row r="990" spans="1:11" x14ac:dyDescent="0.4">
      <c r="A990">
        <v>50</v>
      </c>
      <c r="B990">
        <v>24</v>
      </c>
      <c r="C990">
        <v>188.09612407058012</v>
      </c>
      <c r="D990">
        <v>205.58022748009535</v>
      </c>
      <c r="E990">
        <v>206.40600319457008</v>
      </c>
      <c r="F990">
        <v>213.79435161652509</v>
      </c>
      <c r="G990">
        <v>207.596872819704</v>
      </c>
      <c r="H990">
        <v>182.89699760789517</v>
      </c>
      <c r="I990" s="3">
        <f>SUMPRODUCT(C990:H990/SUM(C990:H990),對照表!$D$4:$I$4)</f>
        <v>0.4142685762982779</v>
      </c>
      <c r="J990">
        <f>SUM(表格1_3[[#This Row],[step1]:[step3]])</f>
        <v>600.08235474524554</v>
      </c>
      <c r="K990">
        <f>SUM(表格1_3[[#This Row],[step4]:[step6]])</f>
        <v>604.28822204412427</v>
      </c>
    </row>
    <row r="991" spans="1:11" x14ac:dyDescent="0.4">
      <c r="A991">
        <v>50</v>
      </c>
      <c r="B991">
        <v>24</v>
      </c>
      <c r="C991">
        <v>179.99834704387467</v>
      </c>
      <c r="D991">
        <v>171.66105458745733</v>
      </c>
      <c r="E991">
        <v>200.6955133358133</v>
      </c>
      <c r="F991">
        <v>188.30730874033179</v>
      </c>
      <c r="G991">
        <v>189.41866579116322</v>
      </c>
      <c r="H991">
        <v>182.91023075580597</v>
      </c>
      <c r="I991" s="3">
        <f>SUMPRODUCT(C991:H991/SUM(C991:H991),對照表!$D$4:$I$4)</f>
        <v>0.40985836592583985</v>
      </c>
      <c r="J991">
        <f>SUM(表格1_3[[#This Row],[step1]:[step3]])</f>
        <v>552.35491496714531</v>
      </c>
      <c r="K991">
        <f>SUM(表格1_3[[#This Row],[step4]:[step6]])</f>
        <v>560.63620528730098</v>
      </c>
    </row>
    <row r="992" spans="1:11" x14ac:dyDescent="0.4">
      <c r="A992">
        <v>50</v>
      </c>
      <c r="B992">
        <v>24</v>
      </c>
      <c r="C992">
        <v>196.55979081580881</v>
      </c>
      <c r="D992">
        <v>167.90829754900187</v>
      </c>
      <c r="E992">
        <v>192.35049017443089</v>
      </c>
      <c r="F992">
        <v>157.84091879613698</v>
      </c>
      <c r="G992">
        <v>210.31826286634896</v>
      </c>
      <c r="H992">
        <v>171.13791323499754</v>
      </c>
      <c r="I992" s="3">
        <f>SUMPRODUCT(C992:H992/SUM(C992:H992),對照表!$D$4:$I$4)</f>
        <v>0.41795450960701541</v>
      </c>
      <c r="J992">
        <f>SUM(表格1_3[[#This Row],[step1]:[step3]])</f>
        <v>556.81857853924157</v>
      </c>
      <c r="K992">
        <f>SUM(表格1_3[[#This Row],[step4]:[step6]])</f>
        <v>539.29709489748348</v>
      </c>
    </row>
    <row r="993" spans="1:11" x14ac:dyDescent="0.4">
      <c r="A993">
        <v>50</v>
      </c>
      <c r="B993">
        <v>24</v>
      </c>
      <c r="C993">
        <v>219.58223947440274</v>
      </c>
      <c r="D993">
        <v>231.50689735775813</v>
      </c>
      <c r="E993">
        <v>212.1881839731941</v>
      </c>
      <c r="F993">
        <v>211.54235178546514</v>
      </c>
      <c r="G993">
        <v>184.14104993571527</v>
      </c>
      <c r="H993">
        <v>189.96904650994111</v>
      </c>
      <c r="I993" s="3">
        <f>SUMPRODUCT(C993:H993/SUM(C993:H993),對照表!$D$4:$I$4)</f>
        <v>0.44213222081469755</v>
      </c>
      <c r="J993">
        <f>SUM(表格1_3[[#This Row],[step1]:[step3]])</f>
        <v>663.27732080535498</v>
      </c>
      <c r="K993">
        <f>SUM(表格1_3[[#This Row],[step4]:[step6]])</f>
        <v>585.65244823112153</v>
      </c>
    </row>
    <row r="994" spans="1:11" x14ac:dyDescent="0.4">
      <c r="A994">
        <v>50</v>
      </c>
      <c r="B994">
        <v>24</v>
      </c>
      <c r="C994">
        <v>222.00945345975924</v>
      </c>
      <c r="D994">
        <v>196.41374870407162</v>
      </c>
      <c r="E994">
        <v>188.6900013734703</v>
      </c>
      <c r="F994">
        <v>217.51463969412725</v>
      </c>
      <c r="G994">
        <v>184.4285412109457</v>
      </c>
      <c r="H994">
        <v>214.42026587028522</v>
      </c>
      <c r="I994" s="3">
        <f>SUMPRODUCT(C994:H994/SUM(C994:H994),對照表!$D$4:$I$4)</f>
        <v>0.42341913551492294</v>
      </c>
      <c r="J994">
        <f>SUM(表格1_3[[#This Row],[step1]:[step3]])</f>
        <v>607.11320353730116</v>
      </c>
      <c r="K994">
        <f>SUM(表格1_3[[#This Row],[step4]:[step6]])</f>
        <v>616.36344677535817</v>
      </c>
    </row>
    <row r="995" spans="1:11" x14ac:dyDescent="0.4">
      <c r="A995">
        <v>50</v>
      </c>
      <c r="B995">
        <v>24</v>
      </c>
      <c r="C995">
        <v>181.41161086095963</v>
      </c>
      <c r="D995">
        <v>181.81779119477142</v>
      </c>
      <c r="E995">
        <v>214.2048520501703</v>
      </c>
      <c r="F995">
        <v>215.61293174745515</v>
      </c>
      <c r="G995">
        <v>189.49601831554901</v>
      </c>
      <c r="H995">
        <v>228.43107722583227</v>
      </c>
      <c r="I995" s="3">
        <f>SUMPRODUCT(C995:H995/SUM(C995:H995),對照表!$D$4:$I$4)</f>
        <v>0.39536811026866092</v>
      </c>
      <c r="J995">
        <f>SUM(表格1_3[[#This Row],[step1]:[step3]])</f>
        <v>577.43425410590135</v>
      </c>
      <c r="K995">
        <f>SUM(表格1_3[[#This Row],[step4]:[step6]])</f>
        <v>633.54002728883643</v>
      </c>
    </row>
    <row r="996" spans="1:11" x14ac:dyDescent="0.4">
      <c r="A996">
        <v>50</v>
      </c>
      <c r="B996">
        <v>24</v>
      </c>
      <c r="C996">
        <v>188.25828697590623</v>
      </c>
      <c r="D996">
        <v>216.45903466851451</v>
      </c>
      <c r="E996">
        <v>184.58138179557864</v>
      </c>
      <c r="F996">
        <v>191.58924310904695</v>
      </c>
      <c r="G996">
        <v>192.74573383445386</v>
      </c>
      <c r="H996">
        <v>160.22961568087339</v>
      </c>
      <c r="I996" s="3">
        <f>SUMPRODUCT(C996:H996/SUM(C996:H996),對照表!$D$4:$I$4)</f>
        <v>0.43284809231930477</v>
      </c>
      <c r="J996">
        <f>SUM(表格1_3[[#This Row],[step1]:[step3]])</f>
        <v>589.29870343999937</v>
      </c>
      <c r="K996">
        <f>SUM(表格1_3[[#This Row],[step4]:[step6]])</f>
        <v>544.5645926243742</v>
      </c>
    </row>
    <row r="997" spans="1:11" x14ac:dyDescent="0.4">
      <c r="A997">
        <v>50</v>
      </c>
      <c r="B997">
        <v>24</v>
      </c>
      <c r="C997">
        <v>217.67230060067959</v>
      </c>
      <c r="D997">
        <v>209.76292540144641</v>
      </c>
      <c r="E997">
        <v>170.73327904217876</v>
      </c>
      <c r="F997">
        <v>182.27108335413504</v>
      </c>
      <c r="G997">
        <v>206.06548837822629</v>
      </c>
      <c r="H997">
        <v>211.91119736176915</v>
      </c>
      <c r="I997" s="3">
        <f>SUMPRODUCT(C997:H997/SUM(C997:H997),對照表!$D$4:$I$4)</f>
        <v>0.42216458164764969</v>
      </c>
      <c r="J997">
        <f>SUM(表格1_3[[#This Row],[step1]:[step3]])</f>
        <v>598.16850504430477</v>
      </c>
      <c r="K997">
        <f>SUM(表格1_3[[#This Row],[step4]:[step6]])</f>
        <v>600.24776909413049</v>
      </c>
    </row>
    <row r="998" spans="1:11" x14ac:dyDescent="0.4">
      <c r="A998">
        <v>50</v>
      </c>
      <c r="B998">
        <v>24</v>
      </c>
      <c r="C998">
        <v>199.85693648341112</v>
      </c>
      <c r="D998">
        <v>202.70943019131664</v>
      </c>
      <c r="E998">
        <v>219.6564997168025</v>
      </c>
      <c r="F998">
        <v>194.32425283885095</v>
      </c>
      <c r="G998">
        <v>213.38003130513243</v>
      </c>
      <c r="H998">
        <v>198.95992459642002</v>
      </c>
      <c r="I998" s="3">
        <f>SUMPRODUCT(C998:H998/SUM(C998:H998),對照表!$D$4:$I$4)</f>
        <v>0.4152524121390298</v>
      </c>
      <c r="J998">
        <f>SUM(表格1_3[[#This Row],[step1]:[step3]])</f>
        <v>622.22286639153026</v>
      </c>
      <c r="K998">
        <f>SUM(表格1_3[[#This Row],[step4]:[step6]])</f>
        <v>606.66420874040341</v>
      </c>
    </row>
    <row r="999" spans="1:11" x14ac:dyDescent="0.4">
      <c r="A999">
        <v>50</v>
      </c>
      <c r="B999">
        <v>24</v>
      </c>
      <c r="C999">
        <v>216.84857124928385</v>
      </c>
      <c r="D999">
        <v>233.92415237613022</v>
      </c>
      <c r="E999">
        <v>208.16069132270059</v>
      </c>
      <c r="F999">
        <v>241.86713340459391</v>
      </c>
      <c r="G999">
        <v>194.95389602088835</v>
      </c>
      <c r="H999">
        <v>195.50329903286183</v>
      </c>
      <c r="I999" s="3">
        <f>SUMPRODUCT(C999:H999/SUM(C999:H999),對照表!$D$4:$I$4)</f>
        <v>0.43123754137178483</v>
      </c>
      <c r="J999">
        <f>SUM(表格1_3[[#This Row],[step1]:[step3]])</f>
        <v>658.93341494811466</v>
      </c>
      <c r="K999">
        <f>SUM(表格1_3[[#This Row],[step4]:[step6]])</f>
        <v>632.3243284583441</v>
      </c>
    </row>
    <row r="1000" spans="1:11" x14ac:dyDescent="0.4">
      <c r="A1000">
        <v>50</v>
      </c>
      <c r="B1000">
        <v>24</v>
      </c>
      <c r="C1000">
        <v>215.47632564324886</v>
      </c>
      <c r="D1000">
        <v>193.15436980396044</v>
      </c>
      <c r="E1000">
        <v>191.41509761102498</v>
      </c>
      <c r="F1000">
        <v>191.65438566706143</v>
      </c>
      <c r="G1000">
        <v>221.37035153282341</v>
      </c>
      <c r="H1000">
        <v>196.8436213748646</v>
      </c>
      <c r="I1000" s="3">
        <f>SUMPRODUCT(C1000:H1000/SUM(C1000:H1000),對照表!$D$4:$I$4)</f>
        <v>0.41652810452569167</v>
      </c>
      <c r="J1000">
        <f>SUM(表格1_3[[#This Row],[step1]:[step3]])</f>
        <v>600.04579305823427</v>
      </c>
      <c r="K1000">
        <f>SUM(表格1_3[[#This Row],[step4]:[step6]])</f>
        <v>609.86835857474944</v>
      </c>
    </row>
    <row r="1001" spans="1:11" x14ac:dyDescent="0.4">
      <c r="A1001">
        <v>50</v>
      </c>
      <c r="B1001">
        <v>24</v>
      </c>
      <c r="C1001">
        <v>204.2350393414381</v>
      </c>
      <c r="D1001">
        <v>173.1847765360726</v>
      </c>
      <c r="E1001">
        <v>195.91193500236841</v>
      </c>
      <c r="F1001">
        <v>191.44529283512384</v>
      </c>
      <c r="G1001">
        <v>166.37507138075307</v>
      </c>
      <c r="H1001">
        <v>201.9822437025141</v>
      </c>
      <c r="I1001" s="3">
        <f>SUMPRODUCT(C1001:H1001/SUM(C1001:H1001),對照表!$D$4:$I$4)</f>
        <v>0.42355163686189201</v>
      </c>
      <c r="J1001">
        <f>SUM(表格1_3[[#This Row],[step1]:[step3]])</f>
        <v>573.33175087987911</v>
      </c>
      <c r="K1001">
        <f>SUM(表格1_3[[#This Row],[step4]:[step6]])</f>
        <v>559.802607918391</v>
      </c>
    </row>
    <row r="1002" spans="1:11" x14ac:dyDescent="0.4">
      <c r="A1002">
        <v>50</v>
      </c>
      <c r="B1002">
        <v>24</v>
      </c>
      <c r="C1002">
        <v>185.15581864921842</v>
      </c>
      <c r="D1002">
        <v>208.36898834677413</v>
      </c>
      <c r="E1002">
        <v>170.9546500525903</v>
      </c>
      <c r="F1002">
        <v>203.98033535020659</v>
      </c>
      <c r="G1002">
        <v>212.48426997335628</v>
      </c>
      <c r="H1002">
        <v>173.07913872646168</v>
      </c>
      <c r="I1002" s="3">
        <f>SUMPRODUCT(C1002:H1002/SUM(C1002:H1002),對照表!$D$4:$I$4)</f>
        <v>0.41412076318586116</v>
      </c>
      <c r="J1002">
        <f>SUM(表格1_3[[#This Row],[step1]:[step3]])</f>
        <v>564.47945704858284</v>
      </c>
      <c r="K1002">
        <f>SUM(表格1_3[[#This Row],[step4]:[step6]])</f>
        <v>589.54374405002454</v>
      </c>
    </row>
    <row r="1003" spans="1:11" x14ac:dyDescent="0.4">
      <c r="A1003">
        <v>51</v>
      </c>
      <c r="B1003">
        <v>24</v>
      </c>
      <c r="C1003">
        <v>202.84690031548962</v>
      </c>
      <c r="D1003">
        <v>170.84005372016691</v>
      </c>
      <c r="E1003">
        <v>211.25797552958829</v>
      </c>
      <c r="F1003">
        <v>225.30305209802464</v>
      </c>
      <c r="G1003">
        <v>200.63580500864191</v>
      </c>
      <c r="H1003">
        <v>183.66940872074338</v>
      </c>
      <c r="I1003" s="3">
        <f>SUMPRODUCT(C1003:H1003/SUM(C1003:H1003),對照表!$D$4:$I$4)</f>
        <v>0.41264942682848571</v>
      </c>
      <c r="J1003">
        <f>SUM(表格1_3[[#This Row],[step1]:[step3]])</f>
        <v>584.94492956524482</v>
      </c>
      <c r="K1003">
        <f>SUM(表格1_3[[#This Row],[step4]:[step6]])</f>
        <v>609.60826582740992</v>
      </c>
    </row>
    <row r="1004" spans="1:11" x14ac:dyDescent="0.4">
      <c r="A1004">
        <v>51</v>
      </c>
      <c r="B1004">
        <v>24</v>
      </c>
      <c r="C1004">
        <v>222.77688508911524</v>
      </c>
      <c r="D1004">
        <v>154.93126334622502</v>
      </c>
      <c r="E1004">
        <v>201.9345861801412</v>
      </c>
      <c r="F1004">
        <v>203.29741851601284</v>
      </c>
      <c r="G1004">
        <v>220.17141014221124</v>
      </c>
      <c r="H1004">
        <v>225.79431566118728</v>
      </c>
      <c r="I1004" s="3">
        <f>SUMPRODUCT(C1004:H1004/SUM(C1004:H1004),對照表!$D$4:$I$4)</f>
        <v>0.39935278098206456</v>
      </c>
      <c r="J1004">
        <f>SUM(表格1_3[[#This Row],[step1]:[step3]])</f>
        <v>579.64273461548146</v>
      </c>
      <c r="K1004">
        <f>SUM(表格1_3[[#This Row],[step4]:[step6]])</f>
        <v>649.26314431941137</v>
      </c>
    </row>
    <row r="1005" spans="1:11" x14ac:dyDescent="0.4">
      <c r="A1005">
        <v>51</v>
      </c>
      <c r="B1005">
        <v>24</v>
      </c>
      <c r="C1005">
        <v>207.56233475840418</v>
      </c>
      <c r="D1005">
        <v>193.05532583093736</v>
      </c>
      <c r="E1005">
        <v>210.87814780476037</v>
      </c>
      <c r="F1005">
        <v>206.57209966448136</v>
      </c>
      <c r="G1005">
        <v>184.97382875939365</v>
      </c>
      <c r="H1005">
        <v>183.58812263177242</v>
      </c>
      <c r="I1005" s="3">
        <f>SUMPRODUCT(C1005:H1005/SUM(C1005:H1005),對照表!$D$4:$I$4)</f>
        <v>0.42931325542940374</v>
      </c>
      <c r="J1005">
        <f>SUM(表格1_3[[#This Row],[step1]:[step3]])</f>
        <v>611.49580839410191</v>
      </c>
      <c r="K1005">
        <f>SUM(表格1_3[[#This Row],[step4]:[step6]])</f>
        <v>575.13405105564743</v>
      </c>
    </row>
    <row r="1006" spans="1:11" x14ac:dyDescent="0.4">
      <c r="A1006">
        <v>51</v>
      </c>
      <c r="B1006">
        <v>24</v>
      </c>
      <c r="C1006">
        <v>221.78658178308979</v>
      </c>
      <c r="D1006">
        <v>222.85019036207814</v>
      </c>
      <c r="E1006">
        <v>174.96042851707898</v>
      </c>
      <c r="F1006">
        <v>199.87990122463088</v>
      </c>
      <c r="G1006">
        <v>225.36789907026105</v>
      </c>
      <c r="H1006">
        <v>231.55464582960121</v>
      </c>
      <c r="I1006" s="3">
        <f>SUMPRODUCT(C1006:H1006/SUM(C1006:H1006),對照表!$D$4:$I$4)</f>
        <v>0.41238997162406127</v>
      </c>
      <c r="J1006">
        <f>SUM(表格1_3[[#This Row],[step1]:[step3]])</f>
        <v>619.59720066224691</v>
      </c>
      <c r="K1006">
        <f>SUM(表格1_3[[#This Row],[step4]:[step6]])</f>
        <v>656.80244612449314</v>
      </c>
    </row>
    <row r="1007" spans="1:11" x14ac:dyDescent="0.4">
      <c r="A1007">
        <v>51</v>
      </c>
      <c r="B1007">
        <v>24</v>
      </c>
      <c r="C1007">
        <v>207.38186827220488</v>
      </c>
      <c r="D1007">
        <v>217.97502591216471</v>
      </c>
      <c r="E1007">
        <v>206.11516952631064</v>
      </c>
      <c r="F1007">
        <v>190.11279214755632</v>
      </c>
      <c r="G1007">
        <v>185.97179455828154</v>
      </c>
      <c r="H1007">
        <v>269.74441930651665</v>
      </c>
      <c r="I1007" s="3">
        <f>SUMPRODUCT(C1007:H1007/SUM(C1007:H1007),對照表!$D$4:$I$4)</f>
        <v>0.40824276505103207</v>
      </c>
      <c r="J1007">
        <f>SUM(表格1_3[[#This Row],[step1]:[step3]])</f>
        <v>631.47206371068023</v>
      </c>
      <c r="K1007">
        <f>SUM(表格1_3[[#This Row],[step4]:[step6]])</f>
        <v>645.82900601235451</v>
      </c>
    </row>
    <row r="1008" spans="1:11" x14ac:dyDescent="0.4">
      <c r="A1008">
        <v>51</v>
      </c>
      <c r="B1008">
        <v>24</v>
      </c>
      <c r="C1008">
        <v>225.30305209802464</v>
      </c>
      <c r="D1008">
        <v>211.18633008445613</v>
      </c>
      <c r="E1008">
        <v>181.4986495039193</v>
      </c>
      <c r="F1008">
        <v>186.93976976937847</v>
      </c>
      <c r="G1008">
        <v>198.58589490031591</v>
      </c>
      <c r="H1008">
        <v>190.99713932082523</v>
      </c>
      <c r="I1008" s="3">
        <f>SUMPRODUCT(C1008:H1008/SUM(C1008:H1008),對照表!$D$4:$I$4)</f>
        <v>0.43631003695359882</v>
      </c>
      <c r="J1008">
        <f>SUM(表格1_3[[#This Row],[step1]:[step3]])</f>
        <v>617.98803168640006</v>
      </c>
      <c r="K1008">
        <f>SUM(表格1_3[[#This Row],[step4]:[step6]])</f>
        <v>576.52280399051961</v>
      </c>
    </row>
    <row r="1009" spans="1:11" x14ac:dyDescent="0.4">
      <c r="A1009">
        <v>51</v>
      </c>
      <c r="B1009">
        <v>24</v>
      </c>
      <c r="C1009">
        <v>182.31864992703777</v>
      </c>
      <c r="D1009">
        <v>168.13894540537149</v>
      </c>
      <c r="E1009">
        <v>195.13690909225261</v>
      </c>
      <c r="F1009">
        <v>171.68197296559811</v>
      </c>
      <c r="G1009">
        <v>209.75430793914711</v>
      </c>
      <c r="H1009">
        <v>173.55234881979413</v>
      </c>
      <c r="I1009" s="3">
        <f>SUMPRODUCT(C1009:H1009/SUM(C1009:H1009),對照表!$D$4:$I$4)</f>
        <v>0.40788541350456065</v>
      </c>
      <c r="J1009">
        <f>SUM(表格1_3[[#This Row],[step1]:[step3]])</f>
        <v>545.59450442466186</v>
      </c>
      <c r="K1009">
        <f>SUM(表格1_3[[#This Row],[step4]:[step6]])</f>
        <v>554.98862972453935</v>
      </c>
    </row>
    <row r="1010" spans="1:11" x14ac:dyDescent="0.4">
      <c r="A1010">
        <v>51</v>
      </c>
      <c r="B1010">
        <v>24</v>
      </c>
      <c r="C1010">
        <v>189.15552623657277</v>
      </c>
      <c r="D1010">
        <v>204.62546267954167</v>
      </c>
      <c r="E1010">
        <v>162.76292222319171</v>
      </c>
      <c r="F1010">
        <v>176.03613337560091</v>
      </c>
      <c r="G1010">
        <v>232.20866346964613</v>
      </c>
      <c r="H1010">
        <v>218.36101546359714</v>
      </c>
      <c r="I1010" s="3">
        <f>SUMPRODUCT(C1010:H1010/SUM(C1010:H1010),對照表!$D$4:$I$4)</f>
        <v>0.39556711076071605</v>
      </c>
      <c r="J1010">
        <f>SUM(表格1_3[[#This Row],[step1]:[step3]])</f>
        <v>556.54391113930615</v>
      </c>
      <c r="K1010">
        <f>SUM(表格1_3[[#This Row],[step4]:[step6]])</f>
        <v>626.60581230884418</v>
      </c>
    </row>
    <row r="1011" spans="1:11" x14ac:dyDescent="0.4">
      <c r="A1011">
        <v>51</v>
      </c>
      <c r="B1011">
        <v>24</v>
      </c>
      <c r="C1011">
        <v>213.26352503383532</v>
      </c>
      <c r="D1011">
        <v>222.83841240569018</v>
      </c>
      <c r="E1011">
        <v>206.63671926304232</v>
      </c>
      <c r="F1011">
        <v>225.66130206105299</v>
      </c>
      <c r="G1011">
        <v>175.47797647712287</v>
      </c>
      <c r="H1011">
        <v>248.58156898990273</v>
      </c>
      <c r="I1011" s="3">
        <f>SUMPRODUCT(C1011:H1011/SUM(C1011:H1011),對照表!$D$4:$I$4)</f>
        <v>0.41790556510039711</v>
      </c>
      <c r="J1011">
        <f>SUM(表格1_3[[#This Row],[step1]:[step3]])</f>
        <v>642.73865670256782</v>
      </c>
      <c r="K1011">
        <f>SUM(表格1_3[[#This Row],[step4]:[step6]])</f>
        <v>649.72084752807859</v>
      </c>
    </row>
    <row r="1012" spans="1:11" x14ac:dyDescent="0.4">
      <c r="A1012">
        <v>51</v>
      </c>
      <c r="B1012">
        <v>24</v>
      </c>
      <c r="C1012">
        <v>204.48101218353258</v>
      </c>
      <c r="D1012">
        <v>185.48828443745151</v>
      </c>
      <c r="E1012">
        <v>148.44838511198759</v>
      </c>
      <c r="F1012">
        <v>165.62228261609562</v>
      </c>
      <c r="G1012">
        <v>235.18980520311743</v>
      </c>
      <c r="H1012">
        <v>192.94470853783423</v>
      </c>
      <c r="I1012" s="3">
        <f>SUMPRODUCT(C1012:H1012/SUM(C1012:H1012),對照表!$D$4:$I$4)</f>
        <v>0.40561503337926852</v>
      </c>
      <c r="J1012">
        <f>SUM(表格1_3[[#This Row],[step1]:[step3]])</f>
        <v>538.41768173297169</v>
      </c>
      <c r="K1012">
        <f>SUM(表格1_3[[#This Row],[step4]:[step6]])</f>
        <v>593.75679635704728</v>
      </c>
    </row>
    <row r="1013" spans="1:11" x14ac:dyDescent="0.4">
      <c r="A1013">
        <v>51</v>
      </c>
      <c r="B1013">
        <v>24</v>
      </c>
      <c r="C1013">
        <v>197.18861545261461</v>
      </c>
      <c r="D1013">
        <v>204.31016360380454</v>
      </c>
      <c r="E1013">
        <v>214.35487320122775</v>
      </c>
      <c r="F1013">
        <v>206.83589860273059</v>
      </c>
      <c r="G1013">
        <v>209.2014033725718</v>
      </c>
      <c r="H1013">
        <v>198.91701918386389</v>
      </c>
      <c r="I1013" s="3">
        <f>SUMPRODUCT(C1013:H1013/SUM(C1013:H1013),對照表!$D$4:$I$4)</f>
        <v>0.41379943939824276</v>
      </c>
      <c r="J1013">
        <f>SUM(表格1_3[[#This Row],[step1]:[step3]])</f>
        <v>615.8536522576469</v>
      </c>
      <c r="K1013">
        <f>SUM(表格1_3[[#This Row],[step4]:[step6]])</f>
        <v>614.95432115916628</v>
      </c>
    </row>
    <row r="1014" spans="1:11" x14ac:dyDescent="0.4">
      <c r="A1014">
        <v>51</v>
      </c>
      <c r="B1014">
        <v>24</v>
      </c>
      <c r="C1014">
        <v>174.10341165959835</v>
      </c>
      <c r="D1014">
        <v>184.42026480915956</v>
      </c>
      <c r="E1014">
        <v>188.54068508080672</v>
      </c>
      <c r="F1014">
        <v>184.96368789346889</v>
      </c>
      <c r="G1014">
        <v>185.15784227492986</v>
      </c>
      <c r="H1014">
        <v>199.20191839919426</v>
      </c>
      <c r="I1014" s="3">
        <f>SUMPRODUCT(C1014:H1014/SUM(C1014:H1014),對照表!$D$4:$I$4)</f>
        <v>0.40571015795371912</v>
      </c>
      <c r="J1014">
        <f>SUM(表格1_3[[#This Row],[step1]:[step3]])</f>
        <v>547.06436154956464</v>
      </c>
      <c r="K1014">
        <f>SUM(表格1_3[[#This Row],[step4]:[step6]])</f>
        <v>569.323448567593</v>
      </c>
    </row>
    <row r="1015" spans="1:11" x14ac:dyDescent="0.4">
      <c r="A1015">
        <v>51</v>
      </c>
      <c r="B1015">
        <v>24</v>
      </c>
      <c r="C1015">
        <v>179.72654455224983</v>
      </c>
      <c r="D1015">
        <v>207.596872819704</v>
      </c>
      <c r="E1015">
        <v>210.67473931470886</v>
      </c>
      <c r="F1015">
        <v>188.43595676589757</v>
      </c>
      <c r="G1015">
        <v>215.73146164446371</v>
      </c>
      <c r="H1015">
        <v>207.8474158726749</v>
      </c>
      <c r="I1015" s="3">
        <f>SUMPRODUCT(C1015:H1015/SUM(C1015:H1015),對照表!$D$4:$I$4)</f>
        <v>0.40319447944511688</v>
      </c>
      <c r="J1015">
        <f>SUM(表格1_3[[#This Row],[step1]:[step3]])</f>
        <v>597.9981566866627</v>
      </c>
      <c r="K1015">
        <f>SUM(表格1_3[[#This Row],[step4]:[step6]])</f>
        <v>612.01483428303618</v>
      </c>
    </row>
    <row r="1016" spans="1:11" x14ac:dyDescent="0.4">
      <c r="A1016">
        <v>52</v>
      </c>
      <c r="B1016">
        <v>24</v>
      </c>
      <c r="C1016">
        <v>179.30522113165352</v>
      </c>
      <c r="D1016">
        <v>179.4743416714482</v>
      </c>
      <c r="E1016">
        <v>213.33987711404916</v>
      </c>
      <c r="F1016">
        <v>194.73088792001363</v>
      </c>
      <c r="G1016">
        <v>230.26689228136092</v>
      </c>
      <c r="H1016">
        <v>149.6267264476046</v>
      </c>
      <c r="I1016" s="3">
        <f>SUMPRODUCT(C1016:H1016/SUM(C1016:H1016),對照表!$D$4:$I$4)</f>
        <v>0.40921396561756901</v>
      </c>
      <c r="J1016">
        <f>SUM(表格1_3[[#This Row],[step1]:[step3]])</f>
        <v>572.11943991715088</v>
      </c>
      <c r="K1016">
        <f>SUM(表格1_3[[#This Row],[step4]:[step6]])</f>
        <v>574.62450664897915</v>
      </c>
    </row>
    <row r="1017" spans="1:11" x14ac:dyDescent="0.4">
      <c r="A1017">
        <v>52</v>
      </c>
      <c r="B1017">
        <v>24</v>
      </c>
      <c r="C1017">
        <v>217.57757672748994</v>
      </c>
      <c r="D1017">
        <v>205.3911662689643</v>
      </c>
      <c r="E1017">
        <v>189.93432654970093</v>
      </c>
      <c r="F1017">
        <v>188.80293787806295</v>
      </c>
      <c r="G1017">
        <v>202.09606696444098</v>
      </c>
      <c r="H1017">
        <v>192.51976987579837</v>
      </c>
      <c r="I1017" s="3">
        <f>SUMPRODUCT(C1017:H1017/SUM(C1017:H1017),對照表!$D$4:$I$4)</f>
        <v>0.42947376714455593</v>
      </c>
      <c r="J1017">
        <f>SUM(表格1_3[[#This Row],[step1]:[step3]])</f>
        <v>612.90306954615517</v>
      </c>
      <c r="K1017">
        <f>SUM(表格1_3[[#This Row],[step4]:[step6]])</f>
        <v>583.4187747183023</v>
      </c>
    </row>
    <row r="1018" spans="1:11" x14ac:dyDescent="0.4">
      <c r="A1018">
        <v>52</v>
      </c>
      <c r="B1018">
        <v>24</v>
      </c>
      <c r="C1018">
        <v>184.22053977265023</v>
      </c>
      <c r="D1018">
        <v>181.28400875430088</v>
      </c>
      <c r="E1018">
        <v>221.42733137588948</v>
      </c>
      <c r="F1018">
        <v>167.96359482686967</v>
      </c>
      <c r="G1018">
        <v>196.27527813572669</v>
      </c>
      <c r="H1018">
        <v>218.70889718702529</v>
      </c>
      <c r="I1018" s="3">
        <f>SUMPRODUCT(C1018:H1018/SUM(C1018:H1018),對照表!$D$4:$I$4)</f>
        <v>0.40421945172892942</v>
      </c>
      <c r="J1018">
        <f>SUM(表格1_3[[#This Row],[step1]:[step3]])</f>
        <v>586.93187990284059</v>
      </c>
      <c r="K1018">
        <f>SUM(表格1_3[[#This Row],[step4]:[step6]])</f>
        <v>582.94777014962165</v>
      </c>
    </row>
    <row r="1019" spans="1:11" x14ac:dyDescent="0.4">
      <c r="A1019">
        <v>52</v>
      </c>
      <c r="B1019">
        <v>24</v>
      </c>
      <c r="C1019">
        <v>194.57709236594383</v>
      </c>
      <c r="D1019">
        <v>239.36966095352545</v>
      </c>
      <c r="E1019">
        <v>177.02893779205624</v>
      </c>
      <c r="F1019">
        <v>184.47615325858351</v>
      </c>
      <c r="G1019">
        <v>175.20312717824709</v>
      </c>
      <c r="H1019">
        <v>164.78127286536619</v>
      </c>
      <c r="I1019" s="3">
        <f>SUMPRODUCT(C1019:H1019/SUM(C1019:H1019),對照表!$D$4:$I$4)</f>
        <v>0.44805496371524273</v>
      </c>
      <c r="J1019">
        <f>SUM(表格1_3[[#This Row],[step1]:[step3]])</f>
        <v>610.97569111152552</v>
      </c>
      <c r="K1019">
        <f>SUM(表格1_3[[#This Row],[step4]:[step6]])</f>
        <v>524.46055330219679</v>
      </c>
    </row>
    <row r="1020" spans="1:11" x14ac:dyDescent="0.4">
      <c r="A1020">
        <v>52</v>
      </c>
      <c r="B1020">
        <v>24</v>
      </c>
      <c r="C1020">
        <v>206.96581992087886</v>
      </c>
      <c r="D1020">
        <v>205.80646428716136</v>
      </c>
      <c r="E1020">
        <v>164.57027009455487</v>
      </c>
      <c r="F1020">
        <v>182.82851265685167</v>
      </c>
      <c r="G1020">
        <v>196.28462319378741</v>
      </c>
      <c r="H1020">
        <v>179.90985320939217</v>
      </c>
      <c r="I1020" s="3">
        <f>SUMPRODUCT(C1020:H1020/SUM(C1020:H1020),對照表!$D$4:$I$4)</f>
        <v>0.43059465697966459</v>
      </c>
      <c r="J1020">
        <f>SUM(表格1_3[[#This Row],[step1]:[step3]])</f>
        <v>577.34255430259509</v>
      </c>
      <c r="K1020">
        <f>SUM(表格1_3[[#This Row],[step4]:[step6]])</f>
        <v>559.02298906003125</v>
      </c>
    </row>
    <row r="1021" spans="1:11" x14ac:dyDescent="0.4">
      <c r="A1021">
        <v>52</v>
      </c>
      <c r="B1021">
        <v>24</v>
      </c>
      <c r="C1021">
        <v>204.99558154842816</v>
      </c>
      <c r="D1021">
        <v>179.08180375816301</v>
      </c>
      <c r="E1021">
        <v>167.59388523059897</v>
      </c>
      <c r="F1021">
        <v>208.96054643817479</v>
      </c>
      <c r="G1021">
        <v>191.35297912289388</v>
      </c>
      <c r="H1021">
        <v>211.42868768511107</v>
      </c>
      <c r="I1021" s="3">
        <f>SUMPRODUCT(C1021:H1021/SUM(C1021:H1021),對照表!$D$4:$I$4)</f>
        <v>0.40857701944977942</v>
      </c>
      <c r="J1021">
        <f>SUM(表格1_3[[#This Row],[step1]:[step3]])</f>
        <v>551.67127053719014</v>
      </c>
      <c r="K1021">
        <f>SUM(表格1_3[[#This Row],[step4]:[step6]])</f>
        <v>611.74221324617974</v>
      </c>
    </row>
    <row r="1022" spans="1:11" x14ac:dyDescent="0.4">
      <c r="A1022">
        <v>52</v>
      </c>
      <c r="B1022">
        <v>24</v>
      </c>
      <c r="C1022">
        <v>183.29067238955759</v>
      </c>
      <c r="D1022">
        <v>180.52862792974338</v>
      </c>
      <c r="E1022">
        <v>201.56751411850564</v>
      </c>
      <c r="F1022">
        <v>205.72831595491152</v>
      </c>
      <c r="G1022">
        <v>199.14218733465532</v>
      </c>
      <c r="H1022">
        <v>170.04197211936116</v>
      </c>
      <c r="I1022" s="3">
        <f>SUMPRODUCT(C1022:H1022/SUM(C1022:H1022),對照表!$D$4:$I$4)</f>
        <v>0.41296437135213765</v>
      </c>
      <c r="J1022">
        <f>SUM(表格1_3[[#This Row],[step1]:[step3]])</f>
        <v>565.38681443780661</v>
      </c>
      <c r="K1022">
        <f>SUM(表格1_3[[#This Row],[step4]:[step6]])</f>
        <v>574.912475408928</v>
      </c>
    </row>
    <row r="1023" spans="1:11" x14ac:dyDescent="0.4">
      <c r="A1023">
        <v>52</v>
      </c>
      <c r="B1023">
        <v>24</v>
      </c>
      <c r="C1023">
        <v>205.83838755119359</v>
      </c>
      <c r="D1023">
        <v>227.81835064524785</v>
      </c>
      <c r="E1023">
        <v>177.31943039980251</v>
      </c>
      <c r="F1023">
        <v>214.26597009412944</v>
      </c>
      <c r="G1023">
        <v>209.99625626718625</v>
      </c>
      <c r="H1023">
        <v>163.18747434997931</v>
      </c>
      <c r="I1023" s="3">
        <f>SUMPRODUCT(C1023:H1023/SUM(C1023:H1023),對照表!$D$4:$I$4)</f>
        <v>0.43300830827225428</v>
      </c>
      <c r="J1023">
        <f>SUM(表格1_3[[#This Row],[step1]:[step3]])</f>
        <v>610.97616859624395</v>
      </c>
      <c r="K1023">
        <f>SUM(表格1_3[[#This Row],[step4]:[step6]])</f>
        <v>587.44970071129501</v>
      </c>
    </row>
    <row r="1024" spans="1:11" x14ac:dyDescent="0.4">
      <c r="A1024">
        <v>52</v>
      </c>
      <c r="B1024">
        <v>24</v>
      </c>
      <c r="C1024">
        <v>187.07958184240852</v>
      </c>
      <c r="D1024">
        <v>195.63656274403911</v>
      </c>
      <c r="E1024">
        <v>182.69768184400164</v>
      </c>
      <c r="F1024">
        <v>194.56597379321465</v>
      </c>
      <c r="G1024">
        <v>222.57320375065319</v>
      </c>
      <c r="H1024">
        <v>206.73217073199339</v>
      </c>
      <c r="I1024" s="3">
        <f>SUMPRODUCT(C1024:H1024/SUM(C1024:H1024),對照表!$D$4:$I$4)</f>
        <v>0.39838833304866922</v>
      </c>
      <c r="J1024">
        <f>SUM(表格1_3[[#This Row],[step1]:[step3]])</f>
        <v>565.41382643044926</v>
      </c>
      <c r="K1024">
        <f>SUM(表格1_3[[#This Row],[step4]:[step6]])</f>
        <v>623.87134827586124</v>
      </c>
    </row>
    <row r="1025" spans="1:11" x14ac:dyDescent="0.4">
      <c r="A1025">
        <v>52</v>
      </c>
      <c r="B1025">
        <v>24</v>
      </c>
      <c r="C1025">
        <v>142.18815118074417</v>
      </c>
      <c r="D1025">
        <v>211.7508079711115</v>
      </c>
      <c r="E1025">
        <v>182.81082298490219</v>
      </c>
      <c r="F1025">
        <v>153.45788192935288</v>
      </c>
      <c r="G1025">
        <v>235.48866516212001</v>
      </c>
      <c r="H1025">
        <v>175.08389242284466</v>
      </c>
      <c r="I1025" s="3">
        <f>SUMPRODUCT(C1025:H1025/SUM(C1025:H1025),對照表!$D$4:$I$4)</f>
        <v>0.39133255727264754</v>
      </c>
      <c r="J1025">
        <f>SUM(表格1_3[[#This Row],[step1]:[step3]])</f>
        <v>536.74978213675786</v>
      </c>
      <c r="K1025">
        <f>SUM(表格1_3[[#This Row],[step4]:[step6]])</f>
        <v>564.03043951431755</v>
      </c>
    </row>
    <row r="1026" spans="1:11" x14ac:dyDescent="0.4">
      <c r="A1026">
        <v>52</v>
      </c>
      <c r="B1026">
        <v>24</v>
      </c>
      <c r="C1026">
        <v>205.0192511480418</v>
      </c>
      <c r="D1026">
        <v>169.14802977698855</v>
      </c>
      <c r="E1026">
        <v>183.05306689871941</v>
      </c>
      <c r="F1026">
        <v>209.32232069317251</v>
      </c>
      <c r="G1026">
        <v>208.67726157594007</v>
      </c>
      <c r="H1026">
        <v>204.4292619350017</v>
      </c>
      <c r="I1026" s="3">
        <f>SUMPRODUCT(C1026:H1026/SUM(C1026:H1026),對照表!$D$4:$I$4)</f>
        <v>0.40328717242252715</v>
      </c>
      <c r="J1026">
        <f>SUM(表格1_3[[#This Row],[step1]:[step3]])</f>
        <v>557.22034782374976</v>
      </c>
      <c r="K1026">
        <f>SUM(表格1_3[[#This Row],[step4]:[step6]])</f>
        <v>622.42884420411428</v>
      </c>
    </row>
    <row r="1027" spans="1:11" x14ac:dyDescent="0.4">
      <c r="A1027">
        <v>52</v>
      </c>
      <c r="B1027">
        <v>24</v>
      </c>
      <c r="C1027">
        <v>178.00737219222356</v>
      </c>
      <c r="D1027">
        <v>181.78773239487782</v>
      </c>
      <c r="E1027">
        <v>206.99994870956289</v>
      </c>
      <c r="F1027">
        <v>152.78994902037084</v>
      </c>
      <c r="G1027">
        <v>206.62057573208585</v>
      </c>
      <c r="H1027">
        <v>182.57499100873247</v>
      </c>
      <c r="I1027" s="3">
        <f>SUMPRODUCT(C1027:H1027/SUM(C1027:H1027),對照表!$D$4:$I$4)</f>
        <v>0.41130377445716293</v>
      </c>
      <c r="J1027">
        <f>SUM(表格1_3[[#This Row],[step1]:[step3]])</f>
        <v>566.79505329666426</v>
      </c>
      <c r="K1027">
        <f>SUM(表格1_3[[#This Row],[step4]:[step6]])</f>
        <v>541.98551576118916</v>
      </c>
    </row>
    <row r="1028" spans="1:11" x14ac:dyDescent="0.4">
      <c r="A1028">
        <v>52</v>
      </c>
      <c r="B1028">
        <v>24</v>
      </c>
      <c r="C1028">
        <v>218.71599124569912</v>
      </c>
      <c r="D1028">
        <v>209.98934410745278</v>
      </c>
      <c r="E1028">
        <v>176.10184436780401</v>
      </c>
      <c r="F1028">
        <v>189.9881231613108</v>
      </c>
      <c r="G1028">
        <v>185.05081748589873</v>
      </c>
      <c r="H1028">
        <v>216.4504626809503</v>
      </c>
      <c r="I1028" s="3">
        <f>SUMPRODUCT(C1028:H1028/SUM(C1028:H1028),對照表!$D$4:$I$4)</f>
        <v>0.42778351083822119</v>
      </c>
      <c r="J1028">
        <f>SUM(表格1_3[[#This Row],[step1]:[step3]])</f>
        <v>604.8071797209559</v>
      </c>
      <c r="K1028">
        <f>SUM(表格1_3[[#This Row],[step4]:[step6]])</f>
        <v>591.48940332815982</v>
      </c>
    </row>
    <row r="1029" spans="1:11" x14ac:dyDescent="0.4">
      <c r="A1029">
        <v>52</v>
      </c>
      <c r="B1029">
        <v>24</v>
      </c>
      <c r="C1029">
        <v>181.98372850310989</v>
      </c>
      <c r="D1029">
        <v>167.39325069938786</v>
      </c>
      <c r="E1029">
        <v>227.85054675769061</v>
      </c>
      <c r="F1029">
        <v>209.49492005020147</v>
      </c>
      <c r="G1029">
        <v>198.89710124989506</v>
      </c>
      <c r="H1029">
        <v>215.56522875034716</v>
      </c>
      <c r="I1029" s="3">
        <f>SUMPRODUCT(C1029:H1029/SUM(C1029:H1029),對照表!$D$4:$I$4)</f>
        <v>0.39446692913701431</v>
      </c>
      <c r="J1029">
        <f>SUM(表格1_3[[#This Row],[step1]:[step3]])</f>
        <v>577.22752596018836</v>
      </c>
      <c r="K1029">
        <f>SUM(表格1_3[[#This Row],[step4]:[step6]])</f>
        <v>623.95725005044369</v>
      </c>
    </row>
    <row r="1030" spans="1:11" x14ac:dyDescent="0.4">
      <c r="A1030">
        <v>52</v>
      </c>
      <c r="B1030">
        <v>24</v>
      </c>
      <c r="C1030">
        <v>196.4697053655982</v>
      </c>
      <c r="D1030">
        <v>195.76339178020135</v>
      </c>
      <c r="E1030">
        <v>191.69108377827797</v>
      </c>
      <c r="F1030">
        <v>195.2628968458157</v>
      </c>
      <c r="G1030">
        <v>213.89544195262715</v>
      </c>
      <c r="H1030">
        <v>193.30827904486796</v>
      </c>
      <c r="I1030" s="3">
        <f>SUMPRODUCT(C1030:H1030/SUM(C1030:H1030),對照表!$D$4:$I$4)</f>
        <v>0.41129239691365271</v>
      </c>
      <c r="J1030">
        <f>SUM(表格1_3[[#This Row],[step1]:[step3]])</f>
        <v>583.92418092407752</v>
      </c>
      <c r="K1030">
        <f>SUM(表格1_3[[#This Row],[step4]:[step6]])</f>
        <v>602.46661784331081</v>
      </c>
    </row>
    <row r="1031" spans="1:11" x14ac:dyDescent="0.4">
      <c r="A1031">
        <v>52</v>
      </c>
      <c r="B1031">
        <v>24</v>
      </c>
      <c r="C1031">
        <v>172.42907738836948</v>
      </c>
      <c r="D1031">
        <v>180.02103893668391</v>
      </c>
      <c r="E1031">
        <v>178.27976585540455</v>
      </c>
      <c r="F1031">
        <v>199.57844920572825</v>
      </c>
      <c r="G1031">
        <v>191.68107933655847</v>
      </c>
      <c r="H1031">
        <v>185.36059138132259</v>
      </c>
      <c r="I1031" s="3">
        <f>SUMPRODUCT(C1031:H1031/SUM(C1031:H1031),對照表!$D$4:$I$4)</f>
        <v>0.40319623513041475</v>
      </c>
      <c r="J1031">
        <f>SUM(表格1_3[[#This Row],[step1]:[step3]])</f>
        <v>530.72988218045793</v>
      </c>
      <c r="K1031">
        <f>SUM(表格1_3[[#This Row],[step4]:[step6]])</f>
        <v>576.62011992360931</v>
      </c>
    </row>
    <row r="1032" spans="1:11" x14ac:dyDescent="0.4">
      <c r="A1032">
        <v>53</v>
      </c>
      <c r="B1032">
        <v>24</v>
      </c>
      <c r="C1032">
        <v>189.05791471770499</v>
      </c>
      <c r="D1032">
        <v>187.01352978969226</v>
      </c>
      <c r="E1032">
        <v>190.75776031531859</v>
      </c>
      <c r="F1032">
        <v>202.29154011321953</v>
      </c>
      <c r="G1032">
        <v>185.07105374301318</v>
      </c>
      <c r="H1032">
        <v>218.70653250080068</v>
      </c>
      <c r="I1032" s="3">
        <f>SUMPRODUCT(C1032:H1032/SUM(C1032:H1032),對照表!$D$4:$I$4)</f>
        <v>0.40520973950733857</v>
      </c>
      <c r="J1032">
        <f>SUM(表格1_3[[#This Row],[step1]:[step3]])</f>
        <v>566.82920482271584</v>
      </c>
      <c r="K1032">
        <f>SUM(表格1_3[[#This Row],[step4]:[step6]])</f>
        <v>606.06912635703338</v>
      </c>
    </row>
    <row r="1033" spans="1:11" x14ac:dyDescent="0.4">
      <c r="A1033">
        <v>53</v>
      </c>
      <c r="B1033">
        <v>24</v>
      </c>
      <c r="C1033">
        <v>199.67792518873466</v>
      </c>
      <c r="D1033">
        <v>196.45883690391202</v>
      </c>
      <c r="E1033">
        <v>190.98699845490046</v>
      </c>
      <c r="F1033">
        <v>196.77697815059219</v>
      </c>
      <c r="G1033">
        <v>198.42325451027136</v>
      </c>
      <c r="H1033">
        <v>200.31748186302138</v>
      </c>
      <c r="I1033" s="3">
        <f>SUMPRODUCT(C1033:H1033/SUM(C1033:H1033),對照表!$D$4:$I$4)</f>
        <v>0.4157724948738733</v>
      </c>
      <c r="J1033">
        <f>SUM(表格1_3[[#This Row],[step1]:[step3]])</f>
        <v>587.12376054754714</v>
      </c>
      <c r="K1033">
        <f>SUM(表格1_3[[#This Row],[step4]:[step6]])</f>
        <v>595.51771452388493</v>
      </c>
    </row>
    <row r="1034" spans="1:11" x14ac:dyDescent="0.4">
      <c r="A1034">
        <v>53</v>
      </c>
      <c r="B1034">
        <v>24</v>
      </c>
      <c r="C1034">
        <v>218.29812390496954</v>
      </c>
      <c r="D1034">
        <v>204.9908294386114</v>
      </c>
      <c r="E1034">
        <v>205.38325366505887</v>
      </c>
      <c r="F1034">
        <v>202.43173872149782</v>
      </c>
      <c r="G1034">
        <v>191.73610376601573</v>
      </c>
      <c r="H1034">
        <v>170.69753590039909</v>
      </c>
      <c r="I1034" s="3">
        <f>SUMPRODUCT(C1034:H1034/SUM(C1034:H1034),對照表!$D$4:$I$4)</f>
        <v>0.44015438971055754</v>
      </c>
      <c r="J1034">
        <f>SUM(表格1_3[[#This Row],[step1]:[step3]])</f>
        <v>628.67220700863982</v>
      </c>
      <c r="K1034">
        <f>SUM(表格1_3[[#This Row],[step4]:[step6]])</f>
        <v>564.86537838791264</v>
      </c>
    </row>
    <row r="1035" spans="1:11" x14ac:dyDescent="0.4">
      <c r="A1035">
        <v>53</v>
      </c>
      <c r="B1035">
        <v>24</v>
      </c>
      <c r="C1035">
        <v>181.50801729934756</v>
      </c>
      <c r="D1035">
        <v>205.02873263030779</v>
      </c>
      <c r="E1035">
        <v>209.46238287724555</v>
      </c>
      <c r="F1035">
        <v>182.2416157257976</v>
      </c>
      <c r="G1035">
        <v>201.10444489109796</v>
      </c>
      <c r="H1035">
        <v>177.74784787907265</v>
      </c>
      <c r="I1035" s="3">
        <f>SUMPRODUCT(C1035:H1035/SUM(C1035:H1035),對照表!$D$4:$I$4)</f>
        <v>0.41964746551012422</v>
      </c>
      <c r="J1035">
        <f>SUM(表格1_3[[#This Row],[step1]:[step3]])</f>
        <v>595.99913280690089</v>
      </c>
      <c r="K1035">
        <f>SUM(表格1_3[[#This Row],[step4]:[step6]])</f>
        <v>561.09390849596821</v>
      </c>
    </row>
    <row r="1036" spans="1:11" x14ac:dyDescent="0.4">
      <c r="A1036">
        <v>53</v>
      </c>
      <c r="B1036">
        <v>24</v>
      </c>
      <c r="C1036">
        <v>197.60525497549679</v>
      </c>
      <c r="D1036">
        <v>202.25613803195301</v>
      </c>
      <c r="E1036">
        <v>173.56335370568559</v>
      </c>
      <c r="F1036">
        <v>201.83777046913747</v>
      </c>
      <c r="G1036">
        <v>213.103817764204</v>
      </c>
      <c r="H1036">
        <v>205.1962842917419</v>
      </c>
      <c r="I1036" s="3">
        <f>SUMPRODUCT(C1036:H1036/SUM(C1036:H1036),對照表!$D$4:$I$4)</f>
        <v>0.40763548566904501</v>
      </c>
      <c r="J1036">
        <f>SUM(表格1_3[[#This Row],[step1]:[step3]])</f>
        <v>573.42474671313539</v>
      </c>
      <c r="K1036">
        <f>SUM(表格1_3[[#This Row],[step4]:[step6]])</f>
        <v>620.13787252508337</v>
      </c>
    </row>
    <row r="1037" spans="1:11" x14ac:dyDescent="0.4">
      <c r="A1037">
        <v>53</v>
      </c>
      <c r="B1037">
        <v>24</v>
      </c>
      <c r="C1037">
        <v>217.2601176018361</v>
      </c>
      <c r="D1037">
        <v>210.29729901347309</v>
      </c>
      <c r="E1037">
        <v>200.15529622032773</v>
      </c>
      <c r="F1037">
        <v>183.31450115074404</v>
      </c>
      <c r="G1037">
        <v>204.44651959696785</v>
      </c>
      <c r="H1037">
        <v>237.50883479369804</v>
      </c>
      <c r="I1037" s="3">
        <f>SUMPRODUCT(C1037:H1037/SUM(C1037:H1037),對照表!$D$4:$I$4)</f>
        <v>0.41571956259094983</v>
      </c>
      <c r="J1037">
        <f>SUM(表格1_3[[#This Row],[step1]:[step3]])</f>
        <v>627.71271283563692</v>
      </c>
      <c r="K1037">
        <f>SUM(表格1_3[[#This Row],[step4]:[step6]])</f>
        <v>625.26985554140992</v>
      </c>
    </row>
    <row r="1038" spans="1:11" x14ac:dyDescent="0.4">
      <c r="A1038">
        <v>53</v>
      </c>
      <c r="B1038">
        <v>24</v>
      </c>
      <c r="C1038">
        <v>213.06402737100143</v>
      </c>
      <c r="D1038">
        <v>202.86236172541976</v>
      </c>
      <c r="E1038">
        <v>202.11298356589396</v>
      </c>
      <c r="F1038">
        <v>190.58036337373778</v>
      </c>
      <c r="G1038">
        <v>187.00973264931235</v>
      </c>
      <c r="H1038">
        <v>212.44525265065022</v>
      </c>
      <c r="I1038" s="3">
        <f>SUMPRODUCT(C1038:H1038/SUM(C1038:H1038),對照表!$D$4:$I$4)</f>
        <v>0.42539784353993398</v>
      </c>
      <c r="J1038">
        <f>SUM(表格1_3[[#This Row],[step1]:[step3]])</f>
        <v>618.03937266231515</v>
      </c>
      <c r="K1038">
        <f>SUM(表格1_3[[#This Row],[step4]:[step6]])</f>
        <v>590.03534867370035</v>
      </c>
    </row>
    <row r="1039" spans="1:11" x14ac:dyDescent="0.4">
      <c r="A1039">
        <v>53</v>
      </c>
      <c r="B1039">
        <v>24</v>
      </c>
      <c r="C1039">
        <v>206.46562057227129</v>
      </c>
      <c r="D1039">
        <v>225.49149940023199</v>
      </c>
      <c r="E1039">
        <v>251.50941433385015</v>
      </c>
      <c r="F1039">
        <v>179.82604327262379</v>
      </c>
      <c r="G1039">
        <v>187.14170033053961</v>
      </c>
      <c r="H1039">
        <v>222.28912308055442</v>
      </c>
      <c r="I1039" s="3">
        <f>SUMPRODUCT(C1039:H1039/SUM(C1039:H1039),對照表!$D$4:$I$4)</f>
        <v>0.42923345534666418</v>
      </c>
      <c r="J1039">
        <f>SUM(表格1_3[[#This Row],[step1]:[step3]])</f>
        <v>683.46653430635342</v>
      </c>
      <c r="K1039">
        <f>SUM(表格1_3[[#This Row],[step4]:[step6]])</f>
        <v>589.25686668371782</v>
      </c>
    </row>
    <row r="1040" spans="1:11" x14ac:dyDescent="0.4">
      <c r="A1040">
        <v>53</v>
      </c>
      <c r="B1040">
        <v>24</v>
      </c>
      <c r="C1040">
        <v>212.99590621783864</v>
      </c>
      <c r="D1040">
        <v>181.42338881734759</v>
      </c>
      <c r="E1040">
        <v>213.76720319967717</v>
      </c>
      <c r="F1040">
        <v>211.00611370929983</v>
      </c>
      <c r="G1040">
        <v>188.6917976255063</v>
      </c>
      <c r="H1040">
        <v>184.35387169593014</v>
      </c>
      <c r="I1040" s="3">
        <f>SUMPRODUCT(C1040:H1040/SUM(C1040:H1040),對照表!$D$4:$I$4)</f>
        <v>0.42667525934330242</v>
      </c>
      <c r="J1040">
        <f>SUM(表格1_3[[#This Row],[step1]:[step3]])</f>
        <v>608.18649823486339</v>
      </c>
      <c r="K1040">
        <f>SUM(表格1_3[[#This Row],[step4]:[step6]])</f>
        <v>584.05178303073626</v>
      </c>
    </row>
    <row r="1041" spans="1:11" x14ac:dyDescent="0.4">
      <c r="A1041">
        <v>53</v>
      </c>
      <c r="B1041">
        <v>24</v>
      </c>
      <c r="C1041">
        <v>243.97552402224392</v>
      </c>
      <c r="D1041">
        <v>220.45844667009078</v>
      </c>
      <c r="E1041">
        <v>210.26937752612866</v>
      </c>
      <c r="F1041">
        <v>202.40092958847526</v>
      </c>
      <c r="G1041">
        <v>183.81842942762887</v>
      </c>
      <c r="H1041">
        <v>219.0529135579709</v>
      </c>
      <c r="I1041" s="3">
        <f>SUMPRODUCT(C1041:H1041/SUM(C1041:H1041),對照表!$D$4:$I$4)</f>
        <v>0.44145706449871558</v>
      </c>
      <c r="J1041">
        <f>SUM(表格1_3[[#This Row],[step1]:[step3]])</f>
        <v>674.70334821846336</v>
      </c>
      <c r="K1041">
        <f>SUM(表格1_3[[#This Row],[step4]:[step6]])</f>
        <v>605.27227257407503</v>
      </c>
    </row>
    <row r="1042" spans="1:11" x14ac:dyDescent="0.4">
      <c r="A1042">
        <v>53</v>
      </c>
      <c r="B1042">
        <v>24</v>
      </c>
      <c r="C1042">
        <v>224.96603883628268</v>
      </c>
      <c r="D1042">
        <v>183.51518115669023</v>
      </c>
      <c r="E1042">
        <v>195.84160832455382</v>
      </c>
      <c r="F1042">
        <v>222.55587787658442</v>
      </c>
      <c r="G1042">
        <v>180.04368535475805</v>
      </c>
      <c r="H1042">
        <v>173.62920112209395</v>
      </c>
      <c r="I1042" s="3">
        <f>SUMPRODUCT(C1042:H1042/SUM(C1042:H1042),對照表!$D$4:$I$4)</f>
        <v>0.43722121213476295</v>
      </c>
      <c r="J1042">
        <f>SUM(表格1_3[[#This Row],[step1]:[step3]])</f>
        <v>604.32282831752673</v>
      </c>
      <c r="K1042">
        <f>SUM(表格1_3[[#This Row],[step4]:[step6]])</f>
        <v>576.22876435343642</v>
      </c>
    </row>
    <row r="1043" spans="1:11" x14ac:dyDescent="0.4">
      <c r="A1043">
        <v>53</v>
      </c>
      <c r="B1043">
        <v>24</v>
      </c>
      <c r="C1043">
        <v>180.22658473928459</v>
      </c>
      <c r="D1043">
        <v>158.88283592648804</v>
      </c>
      <c r="E1043">
        <v>212.45825842488557</v>
      </c>
      <c r="F1043">
        <v>217.13169694994576</v>
      </c>
      <c r="G1043">
        <v>184.93324255832704</v>
      </c>
      <c r="H1043">
        <v>213.98909716954222</v>
      </c>
      <c r="I1043" s="3">
        <f>SUMPRODUCT(C1043:H1043/SUM(C1043:H1043),對照表!$D$4:$I$4)</f>
        <v>0.3938782217932586</v>
      </c>
      <c r="J1043">
        <f>SUM(表格1_3[[#This Row],[step1]:[step3]])</f>
        <v>551.5676790906582</v>
      </c>
      <c r="K1043">
        <f>SUM(表格1_3[[#This Row],[step4]:[step6]])</f>
        <v>616.05403667781502</v>
      </c>
    </row>
    <row r="1044" spans="1:11" x14ac:dyDescent="0.4">
      <c r="A1044">
        <v>53</v>
      </c>
      <c r="B1044">
        <v>24</v>
      </c>
      <c r="C1044">
        <v>181.30533640505746</v>
      </c>
      <c r="D1044">
        <v>180.98078322072979</v>
      </c>
      <c r="E1044">
        <v>171.36574165779166</v>
      </c>
      <c r="F1044">
        <v>188.27645413257414</v>
      </c>
      <c r="G1044">
        <v>206.26926066615852</v>
      </c>
      <c r="H1044">
        <v>175.21299519576132</v>
      </c>
      <c r="I1044" s="3">
        <f>SUMPRODUCT(C1044:H1044/SUM(C1044:H1044),對照表!$D$4:$I$4)</f>
        <v>0.40763875196668831</v>
      </c>
      <c r="J1044">
        <f>SUM(表格1_3[[#This Row],[step1]:[step3]])</f>
        <v>533.65186128357891</v>
      </c>
      <c r="K1044">
        <f>SUM(表格1_3[[#This Row],[step4]:[step6]])</f>
        <v>569.75870999449398</v>
      </c>
    </row>
    <row r="1045" spans="1:11" x14ac:dyDescent="0.4">
      <c r="A1045">
        <v>53</v>
      </c>
      <c r="B1045">
        <v>24</v>
      </c>
      <c r="C1045">
        <v>198.95840119279455</v>
      </c>
      <c r="D1045">
        <v>187.06637143186526</v>
      </c>
      <c r="E1045">
        <v>206.3432253227802</v>
      </c>
      <c r="F1045">
        <v>213.47586930933176</v>
      </c>
      <c r="G1045">
        <v>183.29499248939101</v>
      </c>
      <c r="H1045">
        <v>193.92171048384625</v>
      </c>
      <c r="I1045" s="3">
        <f>SUMPRODUCT(C1045:H1045/SUM(C1045:H1045),對照表!$D$4:$I$4)</f>
        <v>0.41908146736647989</v>
      </c>
      <c r="J1045">
        <f>SUM(表格1_3[[#This Row],[step1]:[step3]])</f>
        <v>592.36799794744002</v>
      </c>
      <c r="K1045">
        <f>SUM(表格1_3[[#This Row],[step4]:[step6]])</f>
        <v>590.69257228256902</v>
      </c>
    </row>
    <row r="1046" spans="1:11" x14ac:dyDescent="0.4">
      <c r="A1046">
        <v>54</v>
      </c>
      <c r="B1046">
        <v>24</v>
      </c>
      <c r="C1046">
        <v>209.49492005020147</v>
      </c>
      <c r="D1046">
        <v>196.64050847059116</v>
      </c>
      <c r="E1046">
        <v>182.95647856139112</v>
      </c>
      <c r="F1046">
        <v>194.91915332328063</v>
      </c>
      <c r="G1046">
        <v>181.88477547955699</v>
      </c>
      <c r="H1046">
        <v>202.20532001549145</v>
      </c>
      <c r="I1046" s="3">
        <f>SUMPRODUCT(C1046:H1046/SUM(C1046:H1046),對照表!$D$4:$I$4)</f>
        <v>0.4256337959287198</v>
      </c>
      <c r="J1046">
        <f>SUM(表格1_3[[#This Row],[step1]:[step3]])</f>
        <v>589.09190708218375</v>
      </c>
      <c r="K1046">
        <f>SUM(表格1_3[[#This Row],[step4]:[step6]])</f>
        <v>579.00924881832907</v>
      </c>
    </row>
    <row r="1047" spans="1:11" x14ac:dyDescent="0.4">
      <c r="A1047">
        <v>54</v>
      </c>
      <c r="B1047">
        <v>24</v>
      </c>
      <c r="C1047">
        <v>181.96303749864455</v>
      </c>
      <c r="D1047">
        <v>163.55572875472717</v>
      </c>
      <c r="E1047">
        <v>220.76285454677418</v>
      </c>
      <c r="F1047">
        <v>214.50771378586069</v>
      </c>
      <c r="G1047">
        <v>159.99496604781598</v>
      </c>
      <c r="H1047">
        <v>197.80238795210607</v>
      </c>
      <c r="I1047" s="3">
        <f>SUMPRODUCT(C1047:H1047/SUM(C1047:H1047),對照表!$D$4:$I$4)</f>
        <v>0.41159640674050813</v>
      </c>
      <c r="J1047">
        <f>SUM(表格1_3[[#This Row],[step1]:[step3]])</f>
        <v>566.2816208001459</v>
      </c>
      <c r="K1047">
        <f>SUM(表格1_3[[#This Row],[step4]:[step6]])</f>
        <v>572.30506778578274</v>
      </c>
    </row>
    <row r="1048" spans="1:11" x14ac:dyDescent="0.4">
      <c r="A1048">
        <v>54</v>
      </c>
      <c r="B1048">
        <v>24</v>
      </c>
      <c r="C1048">
        <v>194.95232714252779</v>
      </c>
      <c r="D1048">
        <v>214.33509169146419</v>
      </c>
      <c r="E1048">
        <v>216.93597369012423</v>
      </c>
      <c r="F1048">
        <v>208.7664375314489</v>
      </c>
      <c r="G1048">
        <v>201.47392711369321</v>
      </c>
      <c r="H1048">
        <v>218.54132278822362</v>
      </c>
      <c r="I1048" s="3">
        <f>SUMPRODUCT(C1048:H1048/SUM(C1048:H1048),對照表!$D$4:$I$4)</f>
        <v>0.41144314902418083</v>
      </c>
      <c r="J1048">
        <f>SUM(表格1_3[[#This Row],[step1]:[step3]])</f>
        <v>626.22339252411621</v>
      </c>
      <c r="K1048">
        <f>SUM(表格1_3[[#This Row],[step4]:[step6]])</f>
        <v>628.78168743336573</v>
      </c>
    </row>
    <row r="1049" spans="1:11" x14ac:dyDescent="0.4">
      <c r="A1049">
        <v>54</v>
      </c>
      <c r="B1049">
        <v>24</v>
      </c>
      <c r="C1049">
        <v>161.11764630768448</v>
      </c>
      <c r="D1049">
        <v>202.60138222074602</v>
      </c>
      <c r="E1049">
        <v>227.08834472286981</v>
      </c>
      <c r="F1049">
        <v>199.67180883686524</v>
      </c>
      <c r="G1049">
        <v>219.36596163432114</v>
      </c>
      <c r="H1049">
        <v>220.40173967543524</v>
      </c>
      <c r="I1049" s="3">
        <f>SUMPRODUCT(C1049:H1049/SUM(C1049:H1049),對照表!$D$4:$I$4)</f>
        <v>0.38734567343728998</v>
      </c>
      <c r="J1049">
        <f>SUM(表格1_3[[#This Row],[step1]:[step3]])</f>
        <v>590.80737325130031</v>
      </c>
      <c r="K1049">
        <f>SUM(表格1_3[[#This Row],[step4]:[step6]])</f>
        <v>639.43951014662161</v>
      </c>
    </row>
    <row r="1050" spans="1:11" x14ac:dyDescent="0.4">
      <c r="A1050">
        <v>54</v>
      </c>
      <c r="B1050">
        <v>24</v>
      </c>
      <c r="C1050">
        <v>192.60010099533247</v>
      </c>
      <c r="D1050">
        <v>213.2940385810798</v>
      </c>
      <c r="E1050">
        <v>206.52689777780324</v>
      </c>
      <c r="F1050">
        <v>223.43285814276896</v>
      </c>
      <c r="G1050">
        <v>214.59743543819059</v>
      </c>
      <c r="H1050">
        <v>210.47415025823284</v>
      </c>
      <c r="I1050" s="3">
        <f>SUMPRODUCT(C1050:H1050/SUM(C1050:H1050),對照表!$D$4:$I$4)</f>
        <v>0.40580692593462625</v>
      </c>
      <c r="J1050">
        <f>SUM(表格1_3[[#This Row],[step1]:[step3]])</f>
        <v>612.42103735421551</v>
      </c>
      <c r="K1050">
        <f>SUM(表格1_3[[#This Row],[step4]:[step6]])</f>
        <v>648.50444383919239</v>
      </c>
    </row>
    <row r="1051" spans="1:11" x14ac:dyDescent="0.4">
      <c r="A1051">
        <v>54</v>
      </c>
      <c r="B1051">
        <v>24</v>
      </c>
      <c r="C1051">
        <v>165.97871358972043</v>
      </c>
      <c r="D1051">
        <v>188.94402324367547</v>
      </c>
      <c r="E1051">
        <v>173.62551766855177</v>
      </c>
      <c r="F1051">
        <v>195.98064732708735</v>
      </c>
      <c r="G1051">
        <v>207.83584255259484</v>
      </c>
      <c r="H1051">
        <v>202.50420271186158</v>
      </c>
      <c r="I1051" s="3">
        <f>SUMPRODUCT(C1051:H1051/SUM(C1051:H1051),對照表!$D$4:$I$4)</f>
        <v>0.39078930904256143</v>
      </c>
      <c r="J1051">
        <f>SUM(表格1_3[[#This Row],[step1]:[step3]])</f>
        <v>528.54825450194767</v>
      </c>
      <c r="K1051">
        <f>SUM(表格1_3[[#This Row],[step4]:[step6]])</f>
        <v>606.32069259154378</v>
      </c>
    </row>
    <row r="1052" spans="1:11" x14ac:dyDescent="0.4">
      <c r="A1052">
        <v>54</v>
      </c>
      <c r="B1052">
        <v>24</v>
      </c>
      <c r="C1052">
        <v>224.2389887716854</v>
      </c>
      <c r="D1052">
        <v>221.2273789657047</v>
      </c>
      <c r="E1052">
        <v>189.43274022167316</v>
      </c>
      <c r="F1052">
        <v>202.66927600023337</v>
      </c>
      <c r="G1052">
        <v>207.98142991698114</v>
      </c>
      <c r="H1052">
        <v>195.38554220634978</v>
      </c>
      <c r="I1052" s="3">
        <f>SUMPRODUCT(C1052:H1052/SUM(C1052:H1052),對照表!$D$4:$I$4)</f>
        <v>0.43156414996302178</v>
      </c>
      <c r="J1052">
        <f>SUM(表格1_3[[#This Row],[step1]:[step3]])</f>
        <v>634.89910795906326</v>
      </c>
      <c r="K1052">
        <f>SUM(表格1_3[[#This Row],[step4]:[step6]])</f>
        <v>606.03624812356429</v>
      </c>
    </row>
    <row r="1053" spans="1:11" x14ac:dyDescent="0.4">
      <c r="A1053">
        <v>54</v>
      </c>
      <c r="B1053">
        <v>24</v>
      </c>
      <c r="C1053">
        <v>200.06962181942072</v>
      </c>
      <c r="D1053">
        <v>169.59777490701526</v>
      </c>
      <c r="E1053">
        <v>207.58864189265296</v>
      </c>
      <c r="F1053">
        <v>182.97407728387043</v>
      </c>
      <c r="G1053">
        <v>216.71151039772667</v>
      </c>
      <c r="H1053">
        <v>189.35172698111273</v>
      </c>
      <c r="I1053" s="3">
        <f>SUMPRODUCT(C1053:H1053/SUM(C1053:H1053),對照表!$D$4:$I$4)</f>
        <v>0.40882149583147881</v>
      </c>
      <c r="J1053">
        <f>SUM(表格1_3[[#This Row],[step1]:[step3]])</f>
        <v>577.25603861908894</v>
      </c>
      <c r="K1053">
        <f>SUM(表格1_3[[#This Row],[step4]:[step6]])</f>
        <v>589.03731466270983</v>
      </c>
    </row>
    <row r="1054" spans="1:11" x14ac:dyDescent="0.4">
      <c r="A1054">
        <v>54</v>
      </c>
      <c r="B1054">
        <v>24</v>
      </c>
      <c r="C1054">
        <v>186.12402123399079</v>
      </c>
      <c r="D1054">
        <v>201.29907675727736</v>
      </c>
      <c r="E1054">
        <v>197.78544861328555</v>
      </c>
      <c r="F1054">
        <v>195.53153884335188</v>
      </c>
      <c r="G1054">
        <v>204.34931735071586</v>
      </c>
      <c r="H1054">
        <v>205.15356077812612</v>
      </c>
      <c r="I1054" s="3">
        <f>SUMPRODUCT(C1054:H1054/SUM(C1054:H1054),對照表!$D$4:$I$4)</f>
        <v>0.407373916634933</v>
      </c>
      <c r="J1054">
        <f>SUM(表格1_3[[#This Row],[step1]:[step3]])</f>
        <v>585.2085466045537</v>
      </c>
      <c r="K1054">
        <f>SUM(表格1_3[[#This Row],[step4]:[step6]])</f>
        <v>605.03441697219387</v>
      </c>
    </row>
    <row r="1055" spans="1:11" x14ac:dyDescent="0.4">
      <c r="A1055">
        <v>54</v>
      </c>
      <c r="B1055">
        <v>24</v>
      </c>
      <c r="C1055">
        <v>197.34152424935019</v>
      </c>
      <c r="D1055">
        <v>183.61167854454834</v>
      </c>
      <c r="E1055">
        <v>206.41566657577641</v>
      </c>
      <c r="F1055">
        <v>161.04652382200584</v>
      </c>
      <c r="G1055">
        <v>174.57725839922205</v>
      </c>
      <c r="H1055">
        <v>216.22620402486064</v>
      </c>
      <c r="I1055" s="3">
        <f>SUMPRODUCT(C1055:H1055/SUM(C1055:H1055),對照表!$D$4:$I$4)</f>
        <v>0.42004198319075797</v>
      </c>
      <c r="J1055">
        <f>SUM(表格1_3[[#This Row],[step1]:[step3]])</f>
        <v>587.36886936967494</v>
      </c>
      <c r="K1055">
        <f>SUM(表格1_3[[#This Row],[step4]:[step6]])</f>
        <v>551.84998624608852</v>
      </c>
    </row>
    <row r="1056" spans="1:11" x14ac:dyDescent="0.4">
      <c r="A1056">
        <v>54</v>
      </c>
      <c r="B1056">
        <v>24</v>
      </c>
      <c r="C1056">
        <v>185.3785993764177</v>
      </c>
      <c r="D1056">
        <v>173.32320162968244</v>
      </c>
      <c r="E1056">
        <v>191.66107045311946</v>
      </c>
      <c r="F1056">
        <v>201.00790202850476</v>
      </c>
      <c r="G1056">
        <v>201.13047917693621</v>
      </c>
      <c r="H1056">
        <v>195.8947455525049</v>
      </c>
      <c r="I1056" s="3">
        <f>SUMPRODUCT(C1056:H1056/SUM(C1056:H1056),對照表!$D$4:$I$4)</f>
        <v>0.40182438117927255</v>
      </c>
      <c r="J1056">
        <f>SUM(表格1_3[[#This Row],[step1]:[step3]])</f>
        <v>550.3628714592196</v>
      </c>
      <c r="K1056">
        <f>SUM(表格1_3[[#This Row],[step4]:[step6]])</f>
        <v>598.03312675794587</v>
      </c>
    </row>
    <row r="1057" spans="1:11" x14ac:dyDescent="0.4">
      <c r="A1057">
        <v>54</v>
      </c>
      <c r="B1057">
        <v>24</v>
      </c>
      <c r="C1057">
        <v>223.56100594624877</v>
      </c>
      <c r="D1057">
        <v>235.33459675963968</v>
      </c>
      <c r="E1057">
        <v>170.07489582756534</v>
      </c>
      <c r="F1057">
        <v>235.50348992575891</v>
      </c>
      <c r="G1057">
        <v>193.26132638088893</v>
      </c>
      <c r="H1057">
        <v>182.80418367357925</v>
      </c>
      <c r="I1057" s="3">
        <f>SUMPRODUCT(C1057:H1057/SUM(C1057:H1057),對照表!$D$4:$I$4)</f>
        <v>0.4384989551424604</v>
      </c>
      <c r="J1057">
        <f>SUM(表格1_3[[#This Row],[step1]:[step3]])</f>
        <v>628.97049853345379</v>
      </c>
      <c r="K1057">
        <f>SUM(表格1_3[[#This Row],[step4]:[step6]])</f>
        <v>611.56899998022709</v>
      </c>
    </row>
    <row r="1058" spans="1:11" x14ac:dyDescent="0.4">
      <c r="A1058">
        <v>54</v>
      </c>
      <c r="B1058">
        <v>24</v>
      </c>
      <c r="C1058">
        <v>177.62242855969816</v>
      </c>
      <c r="D1058">
        <v>227.19589247135445</v>
      </c>
      <c r="E1058">
        <v>214.44409463147167</v>
      </c>
      <c r="F1058">
        <v>183.88202584465034</v>
      </c>
      <c r="G1058">
        <v>205.26752046425827</v>
      </c>
      <c r="H1058">
        <v>201.9453636923572</v>
      </c>
      <c r="I1058" s="3">
        <f>SUMPRODUCT(C1058:H1058/SUM(C1058:H1058),對照表!$D$4:$I$4)</f>
        <v>0.41410242336099823</v>
      </c>
      <c r="J1058">
        <f>SUM(表格1_3[[#This Row],[step1]:[step3]])</f>
        <v>619.26241566252429</v>
      </c>
      <c r="K1058">
        <f>SUM(表格1_3[[#This Row],[step4]:[step6]])</f>
        <v>591.09491000126582</v>
      </c>
    </row>
    <row r="1059" spans="1:11" x14ac:dyDescent="0.4">
      <c r="A1059">
        <v>54</v>
      </c>
      <c r="B1059">
        <v>24</v>
      </c>
      <c r="C1059">
        <v>238.70154614560306</v>
      </c>
      <c r="D1059">
        <v>209.84919097390957</v>
      </c>
      <c r="E1059">
        <v>214.82806055719266</v>
      </c>
      <c r="F1059">
        <v>199.06563061813358</v>
      </c>
      <c r="G1059">
        <v>168.86854205513373</v>
      </c>
      <c r="H1059">
        <v>233.89841367607005</v>
      </c>
      <c r="I1059" s="3">
        <f>SUMPRODUCT(C1059:H1059/SUM(C1059:H1059),對照表!$D$4:$I$4)</f>
        <v>0.43729362879157962</v>
      </c>
      <c r="J1059">
        <f>SUM(表格1_3[[#This Row],[step1]:[step3]])</f>
        <v>663.37879767670529</v>
      </c>
      <c r="K1059">
        <f>SUM(表格1_3[[#This Row],[step4]:[step6]])</f>
        <v>601.83258634933736</v>
      </c>
    </row>
    <row r="1060" spans="1:11" x14ac:dyDescent="0.4">
      <c r="A1060">
        <v>55</v>
      </c>
      <c r="B1060">
        <v>24</v>
      </c>
      <c r="C1060">
        <v>204.77803041576408</v>
      </c>
      <c r="D1060">
        <v>202.63223682850366</v>
      </c>
      <c r="E1060">
        <v>253.46955731511116</v>
      </c>
      <c r="F1060">
        <v>193.42790033551864</v>
      </c>
      <c r="G1060">
        <v>207.57054294808768</v>
      </c>
      <c r="H1060">
        <v>202.60909018834354</v>
      </c>
      <c r="I1060" s="3">
        <f>SUMPRODUCT(C1060:H1060/SUM(C1060:H1060),對照表!$D$4:$I$4)</f>
        <v>0.42060045788563766</v>
      </c>
      <c r="J1060">
        <f>SUM(表格1_3[[#This Row],[step1]:[step3]])</f>
        <v>660.8798245593789</v>
      </c>
      <c r="K1060">
        <f>SUM(表格1_3[[#This Row],[step4]:[step6]])</f>
        <v>603.60753347194986</v>
      </c>
    </row>
    <row r="1061" spans="1:11" x14ac:dyDescent="0.4">
      <c r="A1061">
        <v>55</v>
      </c>
      <c r="B1061">
        <v>24</v>
      </c>
      <c r="C1061">
        <v>191.09693362697726</v>
      </c>
      <c r="D1061">
        <v>236.01799107855186</v>
      </c>
      <c r="E1061">
        <v>192.9772684481577</v>
      </c>
      <c r="F1061">
        <v>178.8262812216999</v>
      </c>
      <c r="G1061">
        <v>208.83217126101954</v>
      </c>
      <c r="H1061">
        <v>202.95669906336116</v>
      </c>
      <c r="I1061" s="3">
        <f>SUMPRODUCT(C1061:H1061/SUM(C1061:H1061),對照表!$D$4:$I$4)</f>
        <v>0.42066783000452779</v>
      </c>
      <c r="J1061">
        <f>SUM(表格1_3[[#This Row],[step1]:[step3]])</f>
        <v>620.09219315368682</v>
      </c>
      <c r="K1061">
        <f>SUM(表格1_3[[#This Row],[step4]:[step6]])</f>
        <v>590.6151515460806</v>
      </c>
    </row>
    <row r="1062" spans="1:11" x14ac:dyDescent="0.4">
      <c r="A1062">
        <v>55</v>
      </c>
      <c r="B1062">
        <v>24</v>
      </c>
      <c r="C1062">
        <v>213.71681719319895</v>
      </c>
      <c r="D1062">
        <v>190.92428879521322</v>
      </c>
      <c r="E1062">
        <v>197.0556928019505</v>
      </c>
      <c r="F1062">
        <v>183.51518115669023</v>
      </c>
      <c r="G1062">
        <v>187.19997620355571</v>
      </c>
      <c r="H1062">
        <v>199.89368006936274</v>
      </c>
      <c r="I1062" s="3">
        <f>SUMPRODUCT(C1062:H1062/SUM(C1062:H1062),對照表!$D$4:$I$4)</f>
        <v>0.42763308474419864</v>
      </c>
      <c r="J1062">
        <f>SUM(表格1_3[[#This Row],[step1]:[step3]])</f>
        <v>601.69679879036266</v>
      </c>
      <c r="K1062">
        <f>SUM(表格1_3[[#This Row],[step4]:[step6]])</f>
        <v>570.60883742960868</v>
      </c>
    </row>
    <row r="1063" spans="1:11" x14ac:dyDescent="0.4">
      <c r="A1063">
        <v>55</v>
      </c>
      <c r="B1063">
        <v>24</v>
      </c>
      <c r="C1063">
        <v>212.68008418264799</v>
      </c>
      <c r="D1063">
        <v>181.30770109128207</v>
      </c>
      <c r="E1063">
        <v>223.98269316472579</v>
      </c>
      <c r="F1063">
        <v>211.33334990299772</v>
      </c>
      <c r="G1063">
        <v>213.86820258630905</v>
      </c>
      <c r="H1063">
        <v>190.42279341665562</v>
      </c>
      <c r="I1063" s="3">
        <f>SUMPRODUCT(C1063:H1063/SUM(C1063:H1063),對照表!$D$4:$I$4)</f>
        <v>0.41625137681006846</v>
      </c>
      <c r="J1063">
        <f>SUM(表格1_3[[#This Row],[step1]:[step3]])</f>
        <v>617.97047843865585</v>
      </c>
      <c r="K1063">
        <f>SUM(表格1_3[[#This Row],[step4]:[step6]])</f>
        <v>615.6243459059624</v>
      </c>
    </row>
    <row r="1064" spans="1:11" x14ac:dyDescent="0.4">
      <c r="A1064">
        <v>55</v>
      </c>
      <c r="B1064">
        <v>24</v>
      </c>
      <c r="C1064">
        <v>186.64484337496106</v>
      </c>
      <c r="D1064">
        <v>172.7538124716375</v>
      </c>
      <c r="E1064">
        <v>209.34619492909405</v>
      </c>
      <c r="F1064">
        <v>163.95872585708275</v>
      </c>
      <c r="G1064">
        <v>215.77946022734977</v>
      </c>
      <c r="H1064">
        <v>227.35100679274183</v>
      </c>
      <c r="I1064" s="3">
        <f>SUMPRODUCT(C1064:H1064/SUM(C1064:H1064),對照表!$D$4:$I$4)</f>
        <v>0.39280456638476302</v>
      </c>
      <c r="J1064">
        <f>SUM(表格1_3[[#This Row],[step1]:[step3]])</f>
        <v>568.74485077569261</v>
      </c>
      <c r="K1064">
        <f>SUM(表格1_3[[#This Row],[step4]:[step6]])</f>
        <v>607.08919287717436</v>
      </c>
    </row>
    <row r="1065" spans="1:11" x14ac:dyDescent="0.4">
      <c r="A1065">
        <v>55</v>
      </c>
      <c r="B1065">
        <v>24</v>
      </c>
      <c r="C1065">
        <v>195.60209289484192</v>
      </c>
      <c r="D1065">
        <v>210.80020410881843</v>
      </c>
      <c r="E1065">
        <v>205.90548552281689</v>
      </c>
      <c r="F1065">
        <v>202.95049176202156</v>
      </c>
      <c r="G1065">
        <v>173.35671650944278</v>
      </c>
      <c r="H1065">
        <v>214.07520358043257</v>
      </c>
      <c r="I1065" s="3">
        <f>SUMPRODUCT(C1065:H1065/SUM(C1065:H1065),對照表!$D$4:$I$4)</f>
        <v>0.42188139061083968</v>
      </c>
      <c r="J1065">
        <f>SUM(表格1_3[[#This Row],[step1]:[step3]])</f>
        <v>612.30778252647724</v>
      </c>
      <c r="K1065">
        <f>SUM(表格1_3[[#This Row],[step4]:[step6]])</f>
        <v>590.3824118518969</v>
      </c>
    </row>
    <row r="1066" spans="1:11" x14ac:dyDescent="0.4">
      <c r="A1066">
        <v>55</v>
      </c>
      <c r="B1066">
        <v>24</v>
      </c>
      <c r="C1066">
        <v>195.76027676084777</v>
      </c>
      <c r="D1066">
        <v>204.51238975074375</v>
      </c>
      <c r="E1066">
        <v>214.44609551981557</v>
      </c>
      <c r="F1066">
        <v>187.90931385883596</v>
      </c>
      <c r="G1066">
        <v>215.62743818794843</v>
      </c>
      <c r="H1066">
        <v>185.75376594089903</v>
      </c>
      <c r="I1066" s="3">
        <f>SUMPRODUCT(C1066:H1066/SUM(C1066:H1066),對照表!$D$4:$I$4)</f>
        <v>0.41805736355332868</v>
      </c>
      <c r="J1066">
        <f>SUM(表格1_3[[#This Row],[step1]:[step3]])</f>
        <v>614.7187620314071</v>
      </c>
      <c r="K1066">
        <f>SUM(表格1_3[[#This Row],[step4]:[step6]])</f>
        <v>589.29051798768342</v>
      </c>
    </row>
    <row r="1067" spans="1:11" x14ac:dyDescent="0.4">
      <c r="A1067">
        <v>55</v>
      </c>
      <c r="B1067">
        <v>24</v>
      </c>
      <c r="C1067">
        <v>180.07638168928679</v>
      </c>
      <c r="D1067">
        <v>189.56968738639262</v>
      </c>
      <c r="E1067">
        <v>192.4261601336184</v>
      </c>
      <c r="F1067">
        <v>210.04657406156184</v>
      </c>
      <c r="G1067">
        <v>228.95340003306046</v>
      </c>
      <c r="H1067">
        <v>213.95201252307743</v>
      </c>
      <c r="I1067" s="3">
        <f>SUMPRODUCT(C1067:H1067/SUM(C1067:H1067),對照表!$D$4:$I$4)</f>
        <v>0.38762879346459189</v>
      </c>
      <c r="J1067">
        <f>SUM(表格1_3[[#This Row],[step1]:[step3]])</f>
        <v>562.0722292092978</v>
      </c>
      <c r="K1067">
        <f>SUM(表格1_3[[#This Row],[step4]:[step6]])</f>
        <v>652.95198661769973</v>
      </c>
    </row>
    <row r="1068" spans="1:11" x14ac:dyDescent="0.4">
      <c r="A1068">
        <v>55</v>
      </c>
      <c r="B1068">
        <v>24</v>
      </c>
      <c r="C1068">
        <v>188.82797171972925</v>
      </c>
      <c r="D1068">
        <v>186.78981683042366</v>
      </c>
      <c r="E1068">
        <v>188.42690729361493</v>
      </c>
      <c r="F1068">
        <v>175.94495653174818</v>
      </c>
      <c r="G1068">
        <v>189.53639988030773</v>
      </c>
      <c r="H1068">
        <v>226.2436515185982</v>
      </c>
      <c r="I1068" s="3">
        <f>SUMPRODUCT(C1068:H1068/SUM(C1068:H1068),對照表!$D$4:$I$4)</f>
        <v>0.40416358518207179</v>
      </c>
      <c r="J1068">
        <f>SUM(表格1_3[[#This Row],[step1]:[step3]])</f>
        <v>564.04469584376784</v>
      </c>
      <c r="K1068">
        <f>SUM(表格1_3[[#This Row],[step4]:[step6]])</f>
        <v>591.7250079306541</v>
      </c>
    </row>
    <row r="1069" spans="1:11" x14ac:dyDescent="0.4">
      <c r="A1069">
        <v>55</v>
      </c>
      <c r="B1069">
        <v>24</v>
      </c>
      <c r="C1069">
        <v>197.40787188784452</v>
      </c>
      <c r="D1069">
        <v>211.08451215259265</v>
      </c>
      <c r="E1069">
        <v>221.39472599083092</v>
      </c>
      <c r="F1069">
        <v>189.28997229086235</v>
      </c>
      <c r="G1069">
        <v>216.93160811555572</v>
      </c>
      <c r="H1069">
        <v>230.44606273761019</v>
      </c>
      <c r="I1069" s="3">
        <f>SUMPRODUCT(C1069:H1069/SUM(C1069:H1069),對照表!$D$4:$I$4)</f>
        <v>0.40562092620350876</v>
      </c>
      <c r="J1069">
        <f>SUM(表格1_3[[#This Row],[step1]:[step3]])</f>
        <v>629.88711003126809</v>
      </c>
      <c r="K1069">
        <f>SUM(表格1_3[[#This Row],[step4]:[step6]])</f>
        <v>636.66764314402826</v>
      </c>
    </row>
    <row r="1070" spans="1:11" x14ac:dyDescent="0.4">
      <c r="A1070">
        <v>56</v>
      </c>
      <c r="B1070">
        <v>24</v>
      </c>
      <c r="C1070">
        <v>213.03751560044475</v>
      </c>
      <c r="D1070">
        <v>210.81789378076792</v>
      </c>
      <c r="E1070">
        <v>176.71538949362002</v>
      </c>
      <c r="F1070">
        <v>173.54134393390268</v>
      </c>
      <c r="G1070">
        <v>205.65821665077237</v>
      </c>
      <c r="H1070">
        <v>246.4737240690738</v>
      </c>
      <c r="I1070" s="3">
        <f>SUMPRODUCT(C1070:H1070/SUM(C1070:H1070),對照表!$D$4:$I$4)</f>
        <v>0.41010918904432364</v>
      </c>
      <c r="J1070">
        <f>SUM(表格1_3[[#This Row],[step1]:[step3]])</f>
        <v>600.57079887483269</v>
      </c>
      <c r="K1070">
        <f>SUM(表格1_3[[#This Row],[step4]:[step6]])</f>
        <v>625.67328465374885</v>
      </c>
    </row>
    <row r="1071" spans="1:11" x14ac:dyDescent="0.4">
      <c r="A1071">
        <v>56</v>
      </c>
      <c r="B1071">
        <v>24</v>
      </c>
      <c r="C1071">
        <v>222.96219463460147</v>
      </c>
      <c r="D1071">
        <v>182.78426573961042</v>
      </c>
      <c r="E1071">
        <v>210.96163941838313</v>
      </c>
      <c r="F1071">
        <v>168.55112840421498</v>
      </c>
      <c r="G1071">
        <v>225.84006324468646</v>
      </c>
      <c r="H1071">
        <v>199.93956407706719</v>
      </c>
      <c r="I1071" s="3">
        <f>SUMPRODUCT(C1071:H1071/SUM(C1071:H1071),對照表!$D$4:$I$4)</f>
        <v>0.41920124481239046</v>
      </c>
      <c r="J1071">
        <f>SUM(表格1_3[[#This Row],[step1]:[step3]])</f>
        <v>616.70809979259502</v>
      </c>
      <c r="K1071">
        <f>SUM(表格1_3[[#This Row],[step4]:[step6]])</f>
        <v>594.33075572596863</v>
      </c>
    </row>
    <row r="1072" spans="1:11" x14ac:dyDescent="0.4">
      <c r="A1072">
        <v>56</v>
      </c>
      <c r="B1072">
        <v>24</v>
      </c>
      <c r="C1072">
        <v>194.81478880625218</v>
      </c>
      <c r="D1072">
        <v>226.14624463603832</v>
      </c>
      <c r="E1072">
        <v>197.73772287881002</v>
      </c>
      <c r="F1072">
        <v>166.67311279452406</v>
      </c>
      <c r="G1072">
        <v>208.58321982377674</v>
      </c>
      <c r="H1072">
        <v>212.23979779751971</v>
      </c>
      <c r="I1072" s="3">
        <f>SUMPRODUCT(C1072:H1072/SUM(C1072:H1072),對照表!$D$4:$I$4)</f>
        <v>0.4186401529916719</v>
      </c>
      <c r="J1072">
        <f>SUM(表格1_3[[#This Row],[step1]:[step3]])</f>
        <v>618.69875632110052</v>
      </c>
      <c r="K1072">
        <f>SUM(表格1_3[[#This Row],[step4]:[step6]])</f>
        <v>587.49613041582052</v>
      </c>
    </row>
    <row r="1073" spans="1:11" x14ac:dyDescent="0.4">
      <c r="A1073">
        <v>56</v>
      </c>
      <c r="B1073">
        <v>24</v>
      </c>
      <c r="C1073">
        <v>234.30423021200113</v>
      </c>
      <c r="D1073">
        <v>140.62527548521757</v>
      </c>
      <c r="E1073">
        <v>186.47801930928836</v>
      </c>
      <c r="F1073">
        <v>181.63898453640286</v>
      </c>
      <c r="G1073">
        <v>195.39652435487369</v>
      </c>
      <c r="H1073">
        <v>165.24074958870187</v>
      </c>
      <c r="I1073" s="3">
        <f>SUMPRODUCT(C1073:H1073/SUM(C1073:H1073),對照表!$D$4:$I$4)</f>
        <v>0.43347736894651706</v>
      </c>
      <c r="J1073">
        <f>SUM(表格1_3[[#This Row],[step1]:[step3]])</f>
        <v>561.40752500650706</v>
      </c>
      <c r="K1073">
        <f>SUM(表格1_3[[#This Row],[step4]:[step6]])</f>
        <v>542.27625847997842</v>
      </c>
    </row>
    <row r="1074" spans="1:11" x14ac:dyDescent="0.4">
      <c r="A1074">
        <v>56</v>
      </c>
      <c r="B1074">
        <v>24</v>
      </c>
      <c r="C1074">
        <v>202.30847945204005</v>
      </c>
      <c r="D1074">
        <v>185.45445123454556</v>
      </c>
      <c r="E1074">
        <v>220.51015144388657</v>
      </c>
      <c r="F1074">
        <v>206.50593392492738</v>
      </c>
      <c r="G1074">
        <v>236.60643415059894</v>
      </c>
      <c r="H1074">
        <v>215.37950993224513</v>
      </c>
      <c r="I1074" s="3">
        <f>SUMPRODUCT(C1074:H1074/SUM(C1074:H1074),對照表!$D$4:$I$4)</f>
        <v>0.39729617799516703</v>
      </c>
      <c r="J1074">
        <f>SUM(表格1_3[[#This Row],[step1]:[step3]])</f>
        <v>608.27308213047218</v>
      </c>
      <c r="K1074">
        <f>SUM(表格1_3[[#This Row],[step4]:[step6]])</f>
        <v>658.49187800777145</v>
      </c>
    </row>
    <row r="1075" spans="1:11" x14ac:dyDescent="0.4">
      <c r="A1075">
        <v>56</v>
      </c>
      <c r="B1075">
        <v>24</v>
      </c>
      <c r="C1075">
        <v>213.70326572214253</v>
      </c>
      <c r="D1075">
        <v>194.6072421153076</v>
      </c>
      <c r="E1075">
        <v>223.67469278397039</v>
      </c>
      <c r="F1075">
        <v>194.57231751875952</v>
      </c>
      <c r="G1075">
        <v>218.71599124569912</v>
      </c>
      <c r="H1075">
        <v>197.67455847177189</v>
      </c>
      <c r="I1075" s="3">
        <f>SUMPRODUCT(C1075:H1075/SUM(C1075:H1075),對照表!$D$4:$I$4)</f>
        <v>0.41847212810492684</v>
      </c>
      <c r="J1075">
        <f>SUM(表格1_3[[#This Row],[step1]:[step3]])</f>
        <v>631.98520062142052</v>
      </c>
      <c r="K1075">
        <f>SUM(表格1_3[[#This Row],[step4]:[step6]])</f>
        <v>610.96286723623052</v>
      </c>
    </row>
    <row r="1076" spans="1:11" x14ac:dyDescent="0.4">
      <c r="A1076">
        <v>56</v>
      </c>
      <c r="B1076">
        <v>24</v>
      </c>
      <c r="C1076">
        <v>218.43573045334779</v>
      </c>
      <c r="D1076">
        <v>193.45695869124029</v>
      </c>
      <c r="E1076">
        <v>158.37606547866017</v>
      </c>
      <c r="F1076">
        <v>226.61363396327943</v>
      </c>
      <c r="G1076">
        <v>172.12116795708425</v>
      </c>
      <c r="H1076">
        <v>201.72717591340188</v>
      </c>
      <c r="I1076" s="3">
        <f>SUMPRODUCT(C1076:H1076/SUM(C1076:H1076),對照表!$D$4:$I$4)</f>
        <v>0.42654547015597671</v>
      </c>
      <c r="J1076">
        <f>SUM(表格1_3[[#This Row],[step1]:[step3]])</f>
        <v>570.26875462324824</v>
      </c>
      <c r="K1076">
        <f>SUM(表格1_3[[#This Row],[step4]:[step6]])</f>
        <v>600.46197783376556</v>
      </c>
    </row>
    <row r="1077" spans="1:11" x14ac:dyDescent="0.4">
      <c r="A1077">
        <v>56</v>
      </c>
      <c r="B1077">
        <v>24</v>
      </c>
      <c r="C1077">
        <v>187.10218278574757</v>
      </c>
      <c r="D1077">
        <v>191.19986568985041</v>
      </c>
      <c r="E1077">
        <v>194.65164819412166</v>
      </c>
      <c r="F1077">
        <v>219.35372893058229</v>
      </c>
      <c r="G1077">
        <v>212.72501322091557</v>
      </c>
      <c r="H1077">
        <v>200.32666775950929</v>
      </c>
      <c r="I1077" s="3">
        <f>SUMPRODUCT(C1077:H1077/SUM(C1077:H1077),對照表!$D$4:$I$4)</f>
        <v>0.40043364317546309</v>
      </c>
      <c r="J1077">
        <f>SUM(表格1_3[[#This Row],[step1]:[step3]])</f>
        <v>572.95369666971965</v>
      </c>
      <c r="K1077">
        <f>SUM(表格1_3[[#This Row],[step4]:[step6]])</f>
        <v>632.40540991100715</v>
      </c>
    </row>
    <row r="1078" spans="1:11" x14ac:dyDescent="0.4">
      <c r="A1078">
        <v>56</v>
      </c>
      <c r="B1078">
        <v>24</v>
      </c>
      <c r="C1078">
        <v>218.51076376624405</v>
      </c>
      <c r="D1078">
        <v>189.67473402444739</v>
      </c>
      <c r="E1078">
        <v>182.23252077877987</v>
      </c>
      <c r="F1078">
        <v>185.01843947451562</v>
      </c>
      <c r="G1078">
        <v>201.35428308567498</v>
      </c>
      <c r="H1078">
        <v>193.69056240539066</v>
      </c>
      <c r="I1078" s="3">
        <f>SUMPRODUCT(C1078:H1078/SUM(C1078:H1078),對照表!$D$4:$I$4)</f>
        <v>0.42558363216750061</v>
      </c>
      <c r="J1078">
        <f>SUM(表格1_3[[#This Row],[step1]:[step3]])</f>
        <v>590.41801856947131</v>
      </c>
      <c r="K1078">
        <f>SUM(表格1_3[[#This Row],[step4]:[step6]])</f>
        <v>580.06328496558126</v>
      </c>
    </row>
    <row r="1079" spans="1:11" x14ac:dyDescent="0.4">
      <c r="A1079">
        <v>56</v>
      </c>
      <c r="B1079">
        <v>24</v>
      </c>
      <c r="C1079">
        <v>168.62470652558841</v>
      </c>
      <c r="D1079">
        <v>194.34178334922763</v>
      </c>
      <c r="E1079">
        <v>203.51319613400847</v>
      </c>
      <c r="F1079">
        <v>174.80554156936705</v>
      </c>
      <c r="G1079">
        <v>246.05171852745116</v>
      </c>
      <c r="H1079">
        <v>183.77593328768853</v>
      </c>
      <c r="I1079" s="3">
        <f>SUMPRODUCT(C1079:H1079/SUM(C1079:H1079),對照表!$D$4:$I$4)</f>
        <v>0.39265132814102804</v>
      </c>
      <c r="J1079">
        <f>SUM(表格1_3[[#This Row],[step1]:[step3]])</f>
        <v>566.4796860088245</v>
      </c>
      <c r="K1079">
        <f>SUM(表格1_3[[#This Row],[step4]:[step6]])</f>
        <v>604.63319338450674</v>
      </c>
    </row>
    <row r="1080" spans="1:11" x14ac:dyDescent="0.4">
      <c r="A1080">
        <v>57</v>
      </c>
      <c r="B1080">
        <v>24</v>
      </c>
      <c r="C1080">
        <v>195.23297447012737</v>
      </c>
      <c r="D1080">
        <v>189.68696672818623</v>
      </c>
      <c r="E1080">
        <v>199.1146296451916</v>
      </c>
      <c r="F1080">
        <v>218.25401341193356</v>
      </c>
      <c r="G1080">
        <v>184.60402821365278</v>
      </c>
      <c r="H1080">
        <v>180.90611370571423</v>
      </c>
      <c r="I1080" s="3">
        <f>SUMPRODUCT(C1080:H1080/SUM(C1080:H1080),對照表!$D$4:$I$4)</f>
        <v>0.42097923783679192</v>
      </c>
      <c r="J1080">
        <f>SUM(表格1_3[[#This Row],[step1]:[step3]])</f>
        <v>584.03457084350521</v>
      </c>
      <c r="K1080">
        <f>SUM(表格1_3[[#This Row],[step4]:[step6]])</f>
        <v>583.76415533130057</v>
      </c>
    </row>
    <row r="1081" spans="1:11" x14ac:dyDescent="0.4">
      <c r="A1081">
        <v>57</v>
      </c>
      <c r="B1081">
        <v>24</v>
      </c>
      <c r="C1081">
        <v>182.55711943784263</v>
      </c>
      <c r="D1081">
        <v>162.42877386976033</v>
      </c>
      <c r="E1081">
        <v>214.75764292990789</v>
      </c>
      <c r="F1081">
        <v>194.21268057631096</v>
      </c>
      <c r="G1081">
        <v>212.15137217513984</v>
      </c>
      <c r="H1081">
        <v>201.86696524906438</v>
      </c>
      <c r="I1081" s="3">
        <f>SUMPRODUCT(C1081:H1081/SUM(C1081:H1081),對照表!$D$4:$I$4)</f>
        <v>0.3941102053798563</v>
      </c>
      <c r="J1081">
        <f>SUM(表格1_3[[#This Row],[step1]:[step3]])</f>
        <v>559.74353623751085</v>
      </c>
      <c r="K1081">
        <f>SUM(表格1_3[[#This Row],[step4]:[step6]])</f>
        <v>608.23101800051518</v>
      </c>
    </row>
    <row r="1082" spans="1:11" x14ac:dyDescent="0.4">
      <c r="A1082">
        <v>57</v>
      </c>
      <c r="B1082">
        <v>24</v>
      </c>
      <c r="C1082">
        <v>223.07497197762132</v>
      </c>
      <c r="D1082">
        <v>186.59318407590035</v>
      </c>
      <c r="E1082">
        <v>194.41499767272035</v>
      </c>
      <c r="F1082">
        <v>192.84530076693045</v>
      </c>
      <c r="G1082">
        <v>185.95417309843469</v>
      </c>
      <c r="H1082">
        <v>222.6224528887542</v>
      </c>
      <c r="I1082" s="3">
        <f>SUMPRODUCT(C1082:H1082/SUM(C1082:H1082),對照表!$D$4:$I$4)</f>
        <v>0.42176403259954759</v>
      </c>
      <c r="J1082">
        <f>SUM(表格1_3[[#This Row],[step1]:[step3]])</f>
        <v>604.08315372624202</v>
      </c>
      <c r="K1082">
        <f>SUM(表格1_3[[#This Row],[step4]:[step6]])</f>
        <v>601.42192675411934</v>
      </c>
    </row>
    <row r="1083" spans="1:11" x14ac:dyDescent="0.4">
      <c r="A1083">
        <v>57</v>
      </c>
      <c r="B1083">
        <v>24</v>
      </c>
      <c r="C1083">
        <v>211.65094545285683</v>
      </c>
      <c r="D1083">
        <v>216.16886038391385</v>
      </c>
      <c r="E1083">
        <v>212.35255240317201</v>
      </c>
      <c r="F1083">
        <v>230.02860466949642</v>
      </c>
      <c r="G1083">
        <v>189.62575773475692</v>
      </c>
      <c r="H1083">
        <v>206.58824319543783</v>
      </c>
      <c r="I1083" s="3">
        <f>SUMPRODUCT(C1083:H1083/SUM(C1083:H1083),對照表!$D$4:$I$4)</f>
        <v>0.42439566291938646</v>
      </c>
      <c r="J1083">
        <f>SUM(表格1_3[[#This Row],[step1]:[step3]])</f>
        <v>640.1723582399427</v>
      </c>
      <c r="K1083">
        <f>SUM(表格1_3[[#This Row],[step4]:[step6]])</f>
        <v>626.24260559969116</v>
      </c>
    </row>
    <row r="1084" spans="1:11" x14ac:dyDescent="0.4">
      <c r="A1084">
        <v>57</v>
      </c>
      <c r="B1084">
        <v>24</v>
      </c>
      <c r="C1084">
        <v>215.72102519276086</v>
      </c>
      <c r="D1084">
        <v>174.9403286841698</v>
      </c>
      <c r="E1084">
        <v>210.46009856509045</v>
      </c>
      <c r="F1084">
        <v>255.31765054911375</v>
      </c>
      <c r="G1084">
        <v>174.54292497423012</v>
      </c>
      <c r="H1084">
        <v>203.88986336474773</v>
      </c>
      <c r="I1084" s="3">
        <f>SUMPRODUCT(C1084:H1084/SUM(C1084:H1084),對照表!$D$4:$I$4)</f>
        <v>0.41784555729900874</v>
      </c>
      <c r="J1084">
        <f>SUM(表格1_3[[#This Row],[step1]:[step3]])</f>
        <v>601.12145244202111</v>
      </c>
      <c r="K1084">
        <f>SUM(表格1_3[[#This Row],[step4]:[step6]])</f>
        <v>633.75043888809159</v>
      </c>
    </row>
    <row r="1085" spans="1:11" x14ac:dyDescent="0.4">
      <c r="A1085">
        <v>57</v>
      </c>
      <c r="B1085">
        <v>24</v>
      </c>
      <c r="C1085">
        <v>231.39630280202255</v>
      </c>
      <c r="D1085">
        <v>200.03594777808757</v>
      </c>
      <c r="E1085">
        <v>188.61453605059069</v>
      </c>
      <c r="F1085">
        <v>216.28791324037593</v>
      </c>
      <c r="G1085">
        <v>198.298926584539</v>
      </c>
      <c r="H1085">
        <v>162.17575244372711</v>
      </c>
      <c r="I1085" s="3">
        <f>SUMPRODUCT(C1085:H1085/SUM(C1085:H1085),對照表!$D$4:$I$4)</f>
        <v>0.44267910939853722</v>
      </c>
      <c r="J1085">
        <f>SUM(表格1_3[[#This Row],[step1]:[step3]])</f>
        <v>620.04678663070081</v>
      </c>
      <c r="K1085">
        <f>SUM(表格1_3[[#This Row],[step4]:[step6]])</f>
        <v>576.76259226864204</v>
      </c>
    </row>
    <row r="1086" spans="1:11" x14ac:dyDescent="0.4">
      <c r="A1086">
        <v>57</v>
      </c>
      <c r="B1086">
        <v>24</v>
      </c>
      <c r="C1086">
        <v>203.00465217151213</v>
      </c>
      <c r="D1086">
        <v>224.11825335002504</v>
      </c>
      <c r="E1086">
        <v>228.29306140483823</v>
      </c>
      <c r="F1086">
        <v>237.90701157413423</v>
      </c>
      <c r="G1086">
        <v>187.09654391859658</v>
      </c>
      <c r="H1086">
        <v>222.63986971229315</v>
      </c>
      <c r="I1086" s="3">
        <f>SUMPRODUCT(C1086:H1086/SUM(C1086:H1086),對照表!$D$4:$I$4)</f>
        <v>0.41802900855424319</v>
      </c>
      <c r="J1086">
        <f>SUM(表格1_3[[#This Row],[step1]:[step3]])</f>
        <v>655.4159669263754</v>
      </c>
      <c r="K1086">
        <f>SUM(表格1_3[[#This Row],[step4]:[step6]])</f>
        <v>647.64342520502396</v>
      </c>
    </row>
    <row r="1087" spans="1:11" x14ac:dyDescent="0.4">
      <c r="A1087">
        <v>57</v>
      </c>
      <c r="B1087">
        <v>24</v>
      </c>
      <c r="C1087">
        <v>212.79440766666085</v>
      </c>
      <c r="D1087">
        <v>176.93694240297191</v>
      </c>
      <c r="E1087">
        <v>183.91162989719305</v>
      </c>
      <c r="F1087">
        <v>174.0928160463227</v>
      </c>
      <c r="G1087">
        <v>223.16446625627577</v>
      </c>
      <c r="H1087">
        <v>173.17727320478298</v>
      </c>
      <c r="I1087" s="3">
        <f>SUMPRODUCT(C1087:H1087/SUM(C1087:H1087),對照表!$D$4:$I$4)</f>
        <v>0.42040518978436875</v>
      </c>
      <c r="J1087">
        <f>SUM(表格1_3[[#This Row],[step1]:[step3]])</f>
        <v>573.64297996682581</v>
      </c>
      <c r="K1087">
        <f>SUM(表格1_3[[#This Row],[step4]:[step6]])</f>
        <v>570.43455550738145</v>
      </c>
    </row>
    <row r="1088" spans="1:11" x14ac:dyDescent="0.4">
      <c r="A1088">
        <v>57</v>
      </c>
      <c r="B1088">
        <v>24</v>
      </c>
      <c r="C1088">
        <v>209.75257989921374</v>
      </c>
      <c r="D1088">
        <v>158.66528479382396</v>
      </c>
      <c r="E1088">
        <v>207.43593773222528</v>
      </c>
      <c r="F1088">
        <v>195.95254394080257</v>
      </c>
      <c r="G1088">
        <v>172.36163835623302</v>
      </c>
      <c r="H1088">
        <v>216.78104126767721</v>
      </c>
      <c r="I1088" s="3">
        <f>SUMPRODUCT(C1088:H1088/SUM(C1088:H1088),對照表!$D$4:$I$4)</f>
        <v>0.41471041154054267</v>
      </c>
      <c r="J1088">
        <f>SUM(表格1_3[[#This Row],[step1]:[step3]])</f>
        <v>575.85380242526298</v>
      </c>
      <c r="K1088">
        <f>SUM(表格1_3[[#This Row],[step4]:[step6]])</f>
        <v>585.0952235647128</v>
      </c>
    </row>
    <row r="1089" spans="1:11" x14ac:dyDescent="0.4">
      <c r="A1089">
        <v>57</v>
      </c>
      <c r="B1089">
        <v>24</v>
      </c>
      <c r="C1089">
        <v>157.72741385735571</v>
      </c>
      <c r="D1089">
        <v>190.06954567448702</v>
      </c>
      <c r="E1089">
        <v>236.30830178735778</v>
      </c>
      <c r="F1089">
        <v>215.60254077048739</v>
      </c>
      <c r="G1089">
        <v>191.40168256417383</v>
      </c>
      <c r="H1089">
        <v>175.78015609178692</v>
      </c>
      <c r="I1089" s="3">
        <f>SUMPRODUCT(C1089:H1089/SUM(C1089:H1089),對照表!$D$4:$I$4)</f>
        <v>0.40478066023252851</v>
      </c>
      <c r="J1089">
        <f>SUM(表格1_3[[#This Row],[step1]:[step3]])</f>
        <v>584.10526131920051</v>
      </c>
      <c r="K1089">
        <f>SUM(表格1_3[[#This Row],[step4]:[step6]])</f>
        <v>582.78437942644814</v>
      </c>
    </row>
    <row r="1090" spans="1:11" x14ac:dyDescent="0.4">
      <c r="A1090">
        <v>57</v>
      </c>
      <c r="B1090">
        <v>24</v>
      </c>
      <c r="C1090">
        <v>207.83584255259484</v>
      </c>
      <c r="D1090">
        <v>193.37458120862721</v>
      </c>
      <c r="E1090">
        <v>217.08976924419403</v>
      </c>
      <c r="F1090">
        <v>197.84699866722804</v>
      </c>
      <c r="G1090">
        <v>248.75910235568881</v>
      </c>
      <c r="H1090">
        <v>191.03777099662693</v>
      </c>
      <c r="I1090" s="3">
        <f>SUMPRODUCT(C1090:H1090/SUM(C1090:H1090),對照表!$D$4:$I$4)</f>
        <v>0.40676446266563354</v>
      </c>
      <c r="J1090">
        <f>SUM(表格1_3[[#This Row],[step1]:[step3]])</f>
        <v>618.30019300541608</v>
      </c>
      <c r="K1090">
        <f>SUM(表格1_3[[#This Row],[step4]:[step6]])</f>
        <v>637.64387201954378</v>
      </c>
    </row>
    <row r="1091" spans="1:11" x14ac:dyDescent="0.4">
      <c r="A1091">
        <v>57</v>
      </c>
      <c r="B1091">
        <v>24</v>
      </c>
      <c r="C1091">
        <v>211.28487383539323</v>
      </c>
      <c r="D1091">
        <v>186.30446498282254</v>
      </c>
      <c r="E1091">
        <v>198.99973772699013</v>
      </c>
      <c r="F1091">
        <v>166.65474100154825</v>
      </c>
      <c r="G1091">
        <v>213.27116478933021</v>
      </c>
      <c r="H1091">
        <v>191.26050624909112</v>
      </c>
      <c r="I1091" s="3">
        <f>SUMPRODUCT(C1091:H1091/SUM(C1091:H1091),對照表!$D$4:$I$4)</f>
        <v>0.42146524010594844</v>
      </c>
      <c r="J1091">
        <f>SUM(表格1_3[[#This Row],[step1]:[step3]])</f>
        <v>596.5890765452059</v>
      </c>
      <c r="K1091">
        <f>SUM(表格1_3[[#This Row],[step4]:[step6]])</f>
        <v>571.18641203996958</v>
      </c>
    </row>
    <row r="1092" spans="1:11" x14ac:dyDescent="0.4">
      <c r="A1092">
        <v>58</v>
      </c>
      <c r="B1092">
        <v>24</v>
      </c>
      <c r="C1092">
        <v>193.68251337727997</v>
      </c>
      <c r="D1092">
        <v>218.40066943259444</v>
      </c>
      <c r="E1092">
        <v>190.48795871203765</v>
      </c>
      <c r="F1092">
        <v>176.45127223222516</v>
      </c>
      <c r="G1092">
        <v>245.10766302701086</v>
      </c>
      <c r="H1092">
        <v>206.02703948970884</v>
      </c>
      <c r="I1092" s="3">
        <f>SUMPRODUCT(C1092:H1092/SUM(C1092:H1092),對照表!$D$4:$I$4)</f>
        <v>0.40388321645607284</v>
      </c>
      <c r="J1092">
        <f>SUM(表格1_3[[#This Row],[step1]:[step3]])</f>
        <v>602.57114152191207</v>
      </c>
      <c r="K1092">
        <f>SUM(表格1_3[[#This Row],[step4]:[step6]])</f>
        <v>627.58597474894486</v>
      </c>
    </row>
    <row r="1093" spans="1:11" x14ac:dyDescent="0.4">
      <c r="A1093">
        <v>58</v>
      </c>
      <c r="B1093">
        <v>24</v>
      </c>
      <c r="C1093">
        <v>191.40670752240112</v>
      </c>
      <c r="D1093">
        <v>228.86640686483588</v>
      </c>
      <c r="E1093">
        <v>214.29161784471944</v>
      </c>
      <c r="F1093">
        <v>196.83432179153897</v>
      </c>
      <c r="G1093">
        <v>188.79218310321448</v>
      </c>
      <c r="H1093">
        <v>190.65892097860342</v>
      </c>
      <c r="I1093" s="3">
        <f>SUMPRODUCT(C1093:H1093/SUM(C1093:H1093),對照表!$D$4:$I$4)</f>
        <v>0.42896381403131212</v>
      </c>
      <c r="J1093">
        <f>SUM(表格1_3[[#This Row],[step1]:[step3]])</f>
        <v>634.56473223195644</v>
      </c>
      <c r="K1093">
        <f>SUM(表格1_3[[#This Row],[step4]:[step6]])</f>
        <v>576.28542587335687</v>
      </c>
    </row>
    <row r="1094" spans="1:11" x14ac:dyDescent="0.4">
      <c r="A1094">
        <v>58</v>
      </c>
      <c r="B1094">
        <v>24</v>
      </c>
      <c r="C1094">
        <v>192.31426954793278</v>
      </c>
      <c r="D1094">
        <v>212.54754806723213</v>
      </c>
      <c r="E1094">
        <v>171.95445757824928</v>
      </c>
      <c r="F1094">
        <v>188.16911102039739</v>
      </c>
      <c r="G1094">
        <v>189.30411493347492</v>
      </c>
      <c r="H1094">
        <v>241.21902748011053</v>
      </c>
      <c r="I1094" s="3">
        <f>SUMPRODUCT(C1094:H1094/SUM(C1094:H1094),對照表!$D$4:$I$4)</f>
        <v>0.40547133335730534</v>
      </c>
      <c r="J1094">
        <f>SUM(表格1_3[[#This Row],[step1]:[step3]])</f>
        <v>576.81627519341419</v>
      </c>
      <c r="K1094">
        <f>SUM(表格1_3[[#This Row],[step4]:[step6]])</f>
        <v>618.69225343398284</v>
      </c>
    </row>
    <row r="1095" spans="1:11" x14ac:dyDescent="0.4">
      <c r="A1095">
        <v>58</v>
      </c>
      <c r="B1095">
        <v>24</v>
      </c>
      <c r="C1095">
        <v>199.66262294037733</v>
      </c>
      <c r="D1095">
        <v>194.34655819641193</v>
      </c>
      <c r="E1095">
        <v>200.72614056989551</v>
      </c>
      <c r="F1095">
        <v>221.30277607648168</v>
      </c>
      <c r="G1095">
        <v>210.77542037819512</v>
      </c>
      <c r="H1095">
        <v>230.69199010496959</v>
      </c>
      <c r="I1095" s="3">
        <f>SUMPRODUCT(C1095:H1095/SUM(C1095:H1095),對照表!$D$4:$I$4)</f>
        <v>0.3984963108293777</v>
      </c>
      <c r="J1095">
        <f>SUM(表格1_3[[#This Row],[step1]:[step3]])</f>
        <v>594.73532170668477</v>
      </c>
      <c r="K1095">
        <f>SUM(表格1_3[[#This Row],[step4]:[step6]])</f>
        <v>662.77018655964639</v>
      </c>
    </row>
    <row r="1096" spans="1:11" x14ac:dyDescent="0.4">
      <c r="A1096">
        <v>58</v>
      </c>
      <c r="B1096">
        <v>24</v>
      </c>
      <c r="C1096">
        <v>183.23637555586174</v>
      </c>
      <c r="D1096">
        <v>178.73765096301213</v>
      </c>
      <c r="E1096">
        <v>214.47392605768982</v>
      </c>
      <c r="F1096">
        <v>174.44979271676857</v>
      </c>
      <c r="G1096">
        <v>191.9837591733085</v>
      </c>
      <c r="H1096">
        <v>218.09676177799702</v>
      </c>
      <c r="I1096" s="3">
        <f>SUMPRODUCT(C1096:H1096/SUM(C1096:H1096),對照表!$D$4:$I$4)</f>
        <v>0.40322806946285511</v>
      </c>
      <c r="J1096">
        <f>SUM(表格1_3[[#This Row],[step1]:[step3]])</f>
        <v>576.44795257656369</v>
      </c>
      <c r="K1096">
        <f>SUM(表格1_3[[#This Row],[step4]:[step6]])</f>
        <v>584.53031366807409</v>
      </c>
    </row>
    <row r="1097" spans="1:11" x14ac:dyDescent="0.4">
      <c r="A1097">
        <v>58</v>
      </c>
      <c r="B1097">
        <v>24</v>
      </c>
      <c r="C1097">
        <v>196.46347532689106</v>
      </c>
      <c r="D1097">
        <v>170.72436599410139</v>
      </c>
      <c r="E1097">
        <v>199.29837031231727</v>
      </c>
      <c r="F1097">
        <v>194.25253918161616</v>
      </c>
      <c r="G1097">
        <v>187.22250893479213</v>
      </c>
      <c r="H1097">
        <v>193.79338078142609</v>
      </c>
      <c r="I1097" s="3">
        <f>SUMPRODUCT(C1097:H1097/SUM(C1097:H1097),對照表!$D$4:$I$4)</f>
        <v>0.41402859510526796</v>
      </c>
      <c r="J1097">
        <f>SUM(表格1_3[[#This Row],[step1]:[step3]])</f>
        <v>566.48621163330972</v>
      </c>
      <c r="K1097">
        <f>SUM(表格1_3[[#This Row],[step4]:[step6]])</f>
        <v>575.26842889783438</v>
      </c>
    </row>
    <row r="1098" spans="1:11" x14ac:dyDescent="0.4">
      <c r="A1098">
        <v>58</v>
      </c>
      <c r="B1098">
        <v>24</v>
      </c>
      <c r="C1098">
        <v>224.59682946209796</v>
      </c>
      <c r="D1098">
        <v>156.67039911495522</v>
      </c>
      <c r="E1098">
        <v>195.3037786326604</v>
      </c>
      <c r="F1098">
        <v>181.6692707099719</v>
      </c>
      <c r="G1098">
        <v>215.40624907647725</v>
      </c>
      <c r="H1098">
        <v>196.91949597036</v>
      </c>
      <c r="I1098" s="3">
        <f>SUMPRODUCT(C1098:H1098/SUM(C1098:H1098),對照表!$D$4:$I$4)</f>
        <v>0.41447370440719938</v>
      </c>
      <c r="J1098">
        <f>SUM(表格1_3[[#This Row],[step1]:[step3]])</f>
        <v>576.57100720971357</v>
      </c>
      <c r="K1098">
        <f>SUM(表格1_3[[#This Row],[step4]:[step6]])</f>
        <v>593.99501575680915</v>
      </c>
    </row>
    <row r="1099" spans="1:11" x14ac:dyDescent="0.4">
      <c r="A1099">
        <v>59</v>
      </c>
      <c r="B1099">
        <v>24</v>
      </c>
      <c r="C1099">
        <v>233.6374796461314</v>
      </c>
      <c r="D1099">
        <v>218.62376848293934</v>
      </c>
      <c r="E1099">
        <v>215.81079231982585</v>
      </c>
      <c r="F1099">
        <v>185.24635884677991</v>
      </c>
      <c r="G1099">
        <v>187.73987499589566</v>
      </c>
      <c r="H1099">
        <v>197.24732333561406</v>
      </c>
      <c r="I1099" s="3">
        <f>SUMPRODUCT(C1099:H1099/SUM(C1099:H1099),對照表!$D$4:$I$4)</f>
        <v>0.44562690577942432</v>
      </c>
      <c r="J1099">
        <f>SUM(表格1_3[[#This Row],[step1]:[step3]])</f>
        <v>668.07204044889659</v>
      </c>
      <c r="K1099">
        <f>SUM(表格1_3[[#This Row],[step4]:[step6]])</f>
        <v>570.23355717828963</v>
      </c>
    </row>
    <row r="1100" spans="1:11" x14ac:dyDescent="0.4">
      <c r="A1100">
        <f>ROUNDDOWN(ROW()/10-50,0)</f>
        <v>60</v>
      </c>
      <c r="B1100">
        <v>24</v>
      </c>
      <c r="C1100">
        <v>188.61453605059069</v>
      </c>
      <c r="D1100">
        <v>196.36709162587067</v>
      </c>
      <c r="E1100">
        <v>186.00505932699889</v>
      </c>
      <c r="F1100">
        <v>223.82639650022611</v>
      </c>
      <c r="G1100">
        <v>214.20878561475547</v>
      </c>
      <c r="H1100">
        <v>169.81459844391793</v>
      </c>
      <c r="I1100" s="3">
        <f>SUMPRODUCT(C1100:H1100/SUM(C1100:H1100),對照表!$D$4:$I$4)</f>
        <v>0.41129452379526205</v>
      </c>
      <c r="J1100">
        <f>SUM(表格1_3[[#This Row],[step1]:[step3]])</f>
        <v>570.98668700346025</v>
      </c>
      <c r="K1100">
        <f>SUM(表格1_3[[#This Row],[step4]:[step6]])</f>
        <v>607.84978055889951</v>
      </c>
    </row>
    <row r="1101" spans="1:11" x14ac:dyDescent="0.4">
      <c r="A1101">
        <f t="shared" ref="A1101:A1164" si="0">ROUNDDOWN(ROW()/10-50,0)</f>
        <v>60</v>
      </c>
      <c r="B1101">
        <v>24</v>
      </c>
      <c r="C1101">
        <v>217.35802470648196</v>
      </c>
      <c r="D1101">
        <v>210.9367420009221</v>
      </c>
      <c r="E1101">
        <v>221.79763214371633</v>
      </c>
      <c r="F1101">
        <v>206.93655692884931</v>
      </c>
      <c r="G1101">
        <v>210.06742422759999</v>
      </c>
      <c r="H1101">
        <v>206.46077751298435</v>
      </c>
      <c r="I1101" s="3">
        <f>SUMPRODUCT(C1101:H1101/SUM(C1101:H1101),對照表!$D$4:$I$4)</f>
        <v>0.42259079879778233</v>
      </c>
      <c r="J1101">
        <f>SUM(表格1_3[[#This Row],[step1]:[step3]])</f>
        <v>650.09239885112038</v>
      </c>
      <c r="K1101">
        <f>SUM(表格1_3[[#This Row],[step4]:[step6]])</f>
        <v>623.46475866943365</v>
      </c>
    </row>
    <row r="1102" spans="1:11" x14ac:dyDescent="0.4">
      <c r="A1102">
        <f t="shared" si="0"/>
        <v>60</v>
      </c>
      <c r="B1102">
        <v>24</v>
      </c>
      <c r="C1102">
        <v>189.29174580553081</v>
      </c>
      <c r="D1102">
        <v>155.51261235959828</v>
      </c>
      <c r="E1102">
        <v>214.48383954993915</v>
      </c>
      <c r="F1102">
        <v>168.91974660684355</v>
      </c>
      <c r="G1102">
        <v>185.68073351634666</v>
      </c>
      <c r="H1102">
        <v>223.02144821442198</v>
      </c>
      <c r="I1102" s="3">
        <f>SUMPRODUCT(C1102:H1102/SUM(C1102:H1102),對照表!$D$4:$I$4)</f>
        <v>0.40055766156559713</v>
      </c>
      <c r="J1102">
        <f>SUM(表格1_3[[#This Row],[step1]:[step3]])</f>
        <v>559.28819771506824</v>
      </c>
      <c r="K1102">
        <f>SUM(表格1_3[[#This Row],[step4]:[step6]])</f>
        <v>577.62192833761219</v>
      </c>
    </row>
    <row r="1103" spans="1:11" x14ac:dyDescent="0.4">
      <c r="A1103">
        <f t="shared" si="0"/>
        <v>60</v>
      </c>
      <c r="B1103">
        <v>24</v>
      </c>
      <c r="C1103">
        <v>225.74870450189337</v>
      </c>
      <c r="D1103">
        <v>180.29879861860536</v>
      </c>
      <c r="E1103">
        <v>194.03535184683278</v>
      </c>
      <c r="F1103">
        <v>178.87980498489924</v>
      </c>
      <c r="G1103">
        <v>215.040359357954</v>
      </c>
      <c r="H1103">
        <v>170.70653989794664</v>
      </c>
      <c r="I1103" s="3">
        <f>SUMPRODUCT(C1103:H1103/SUM(C1103:H1103),對照表!$D$4:$I$4)</f>
        <v>0.43161870413193304</v>
      </c>
      <c r="J1103">
        <f>SUM(表格1_3[[#This Row],[step1]:[step3]])</f>
        <v>600.08285496733151</v>
      </c>
      <c r="K1103">
        <f>SUM(表格1_3[[#This Row],[step4]:[step6]])</f>
        <v>564.62670424079988</v>
      </c>
    </row>
    <row r="1104" spans="1:11" x14ac:dyDescent="0.4">
      <c r="A1104">
        <f t="shared" si="0"/>
        <v>60</v>
      </c>
      <c r="B1104">
        <v>24</v>
      </c>
      <c r="C1104">
        <v>191.2419752945425</v>
      </c>
      <c r="D1104">
        <v>199.76973867887864</v>
      </c>
      <c r="E1104">
        <v>199.01660885370802</v>
      </c>
      <c r="F1104">
        <v>208.79845174495131</v>
      </c>
      <c r="G1104">
        <v>196.11327439197339</v>
      </c>
      <c r="H1104">
        <v>196.61258698324673</v>
      </c>
      <c r="I1104" s="3">
        <f>SUMPRODUCT(C1104:H1104/SUM(C1104:H1104),對照表!$D$4:$I$4)</f>
        <v>0.41355889937252222</v>
      </c>
      <c r="J1104">
        <f>SUM(表格1_3[[#This Row],[step1]:[step3]])</f>
        <v>590.02832282712916</v>
      </c>
      <c r="K1104">
        <f>SUM(表格1_3[[#This Row],[step4]:[step6]])</f>
        <v>601.52431312017143</v>
      </c>
    </row>
    <row r="1105" spans="1:11" x14ac:dyDescent="0.4">
      <c r="A1105">
        <f t="shared" si="0"/>
        <v>60</v>
      </c>
      <c r="B1105">
        <v>24</v>
      </c>
      <c r="C1105">
        <v>194.70869624929037</v>
      </c>
      <c r="D1105">
        <v>206.89919943397399</v>
      </c>
      <c r="E1105">
        <v>211.54958226834424</v>
      </c>
      <c r="F1105">
        <v>153.5262759309262</v>
      </c>
      <c r="G1105">
        <v>181.31006577750668</v>
      </c>
      <c r="H1105">
        <v>169.16812960989773</v>
      </c>
      <c r="I1105" s="3">
        <f>SUMPRODUCT(C1105:H1105/SUM(C1105:H1105),對照表!$D$4:$I$4)</f>
        <v>0.44222724938360752</v>
      </c>
      <c r="J1105">
        <f>SUM(表格1_3[[#This Row],[step1]:[step3]])</f>
        <v>613.1574779516086</v>
      </c>
      <c r="K1105">
        <f>SUM(表格1_3[[#This Row],[step4]:[step6]])</f>
        <v>504.00447131833062</v>
      </c>
    </row>
    <row r="1106" spans="1:11" x14ac:dyDescent="0.4">
      <c r="A1106">
        <f t="shared" si="0"/>
        <v>60</v>
      </c>
      <c r="B1106">
        <v>24</v>
      </c>
      <c r="C1106">
        <v>186.35662450396921</v>
      </c>
      <c r="D1106">
        <v>209.53605194808915</v>
      </c>
      <c r="E1106">
        <v>189.6886947681196</v>
      </c>
      <c r="F1106">
        <v>196.97834027756471</v>
      </c>
      <c r="G1106">
        <v>183.84812442964176</v>
      </c>
      <c r="H1106">
        <v>192.36858911899617</v>
      </c>
      <c r="I1106" s="3">
        <f>SUMPRODUCT(C1106:H1106/SUM(C1106:H1106),對照表!$D$4:$I$4)</f>
        <v>0.42078660333374551</v>
      </c>
      <c r="J1106">
        <f>SUM(表格1_3[[#This Row],[step1]:[step3]])</f>
        <v>585.58137122017797</v>
      </c>
      <c r="K1106">
        <f>SUM(表格1_3[[#This Row],[step4]:[step6]])</f>
        <v>573.19505382620264</v>
      </c>
    </row>
    <row r="1107" spans="1:11" x14ac:dyDescent="0.4">
      <c r="A1107">
        <f t="shared" si="0"/>
        <v>60</v>
      </c>
      <c r="B1107">
        <v>24</v>
      </c>
      <c r="C1107">
        <v>174.18108250712976</v>
      </c>
      <c r="D1107">
        <v>187.51200109836645</v>
      </c>
      <c r="E1107">
        <v>187.18308233947027</v>
      </c>
      <c r="F1107">
        <v>175.49421095754951</v>
      </c>
      <c r="G1107">
        <v>203.98813426727429</v>
      </c>
      <c r="H1107">
        <v>170.50827005296014</v>
      </c>
      <c r="I1107" s="3">
        <f>SUMPRODUCT(C1107:H1107/SUM(C1107:H1107),對照表!$D$4:$I$4)</f>
        <v>0.41158781480022349</v>
      </c>
      <c r="J1107">
        <f>SUM(表格1_3[[#This Row],[step1]:[step3]])</f>
        <v>548.87616594496649</v>
      </c>
      <c r="K1107">
        <f>SUM(表格1_3[[#This Row],[step4]:[step6]])</f>
        <v>549.99061527778395</v>
      </c>
    </row>
    <row r="1108" spans="1:11" x14ac:dyDescent="0.4">
      <c r="A1108">
        <f t="shared" si="0"/>
        <v>60</v>
      </c>
      <c r="B1108">
        <v>24</v>
      </c>
      <c r="C1108">
        <v>202.92111508315429</v>
      </c>
      <c r="D1108">
        <v>213.43173607892822</v>
      </c>
      <c r="E1108">
        <v>173.95771060837433</v>
      </c>
      <c r="F1108">
        <v>178.41177901136689</v>
      </c>
      <c r="G1108">
        <v>211.05063347495161</v>
      </c>
      <c r="H1108">
        <v>201.17186118586687</v>
      </c>
      <c r="I1108" s="3">
        <f>SUMPRODUCT(C1108:H1108/SUM(C1108:H1108),對照表!$D$4:$I$4)</f>
        <v>0.41879747669500744</v>
      </c>
      <c r="J1108">
        <f>SUM(表格1_3[[#This Row],[step1]:[step3]])</f>
        <v>590.31056177045684</v>
      </c>
      <c r="K1108">
        <f>SUM(表格1_3[[#This Row],[step4]:[step6]])</f>
        <v>590.63427367218537</v>
      </c>
    </row>
    <row r="1109" spans="1:11" x14ac:dyDescent="0.4">
      <c r="A1109">
        <f t="shared" si="0"/>
        <v>60</v>
      </c>
      <c r="B1109">
        <v>24</v>
      </c>
      <c r="C1109">
        <v>178.59981704095844</v>
      </c>
      <c r="D1109">
        <v>212.02647581521887</v>
      </c>
      <c r="E1109">
        <v>188.97610566928051</v>
      </c>
      <c r="F1109">
        <v>185.49426436511567</v>
      </c>
      <c r="G1109">
        <v>185.62334440066479</v>
      </c>
      <c r="H1109">
        <v>144.17303241789341</v>
      </c>
      <c r="I1109" s="3">
        <f>SUMPRODUCT(C1109:H1109/SUM(C1109:H1109),對照表!$D$4:$I$4)</f>
        <v>0.4370119047933711</v>
      </c>
      <c r="J1109">
        <f>SUM(表格1_3[[#This Row],[step1]:[step3]])</f>
        <v>579.60239852545783</v>
      </c>
      <c r="K1109">
        <f>SUM(表格1_3[[#This Row],[step4]:[step6]])</f>
        <v>515.29064118367387</v>
      </c>
    </row>
    <row r="1110" spans="1:11" x14ac:dyDescent="0.4">
      <c r="A1110">
        <f t="shared" si="0"/>
        <v>61</v>
      </c>
      <c r="B1110">
        <v>24</v>
      </c>
      <c r="C1110">
        <v>171.72353687346913</v>
      </c>
      <c r="D1110">
        <v>178.83164724044036</v>
      </c>
      <c r="E1110">
        <v>189.43449099897407</v>
      </c>
      <c r="F1110">
        <v>203.67490429198369</v>
      </c>
      <c r="G1110">
        <v>208.61678017827217</v>
      </c>
      <c r="H1110">
        <v>214.65341483708471</v>
      </c>
      <c r="I1110" s="3">
        <f>SUMPRODUCT(C1110:H1110/SUM(C1110:H1110),對照表!$D$4:$I$4)</f>
        <v>0.38689672616928888</v>
      </c>
      <c r="J1110">
        <f>SUM(表格1_3[[#This Row],[step1]:[step3]])</f>
        <v>539.98967511288356</v>
      </c>
      <c r="K1110">
        <f>SUM(表格1_3[[#This Row],[step4]:[step6]])</f>
        <v>626.94509930734057</v>
      </c>
    </row>
    <row r="1111" spans="1:11" x14ac:dyDescent="0.4">
      <c r="A1111">
        <f t="shared" si="0"/>
        <v>61</v>
      </c>
      <c r="B1111">
        <v>24</v>
      </c>
      <c r="C1111">
        <v>195.87912498100195</v>
      </c>
      <c r="D1111">
        <v>216.48911620577564</v>
      </c>
      <c r="E1111">
        <v>205.55160113435704</v>
      </c>
      <c r="F1111">
        <v>167.375879350584</v>
      </c>
      <c r="G1111">
        <v>195.77435119135771</v>
      </c>
      <c r="H1111">
        <v>211.21138666348998</v>
      </c>
      <c r="I1111" s="3">
        <f>SUMPRODUCT(C1111:H1111/SUM(C1111:H1111),對照表!$D$4:$I$4)</f>
        <v>0.42176763592368299</v>
      </c>
      <c r="J1111">
        <f>SUM(表格1_3[[#This Row],[step1]:[step3]])</f>
        <v>617.91984232113464</v>
      </c>
      <c r="K1111">
        <f>SUM(表格1_3[[#This Row],[step4]:[step6]])</f>
        <v>574.36161720543168</v>
      </c>
    </row>
    <row r="1112" spans="1:11" x14ac:dyDescent="0.4">
      <c r="A1112">
        <f t="shared" si="0"/>
        <v>61</v>
      </c>
      <c r="B1112">
        <v>24</v>
      </c>
      <c r="C1112">
        <v>214.03016085532727</v>
      </c>
      <c r="D1112">
        <v>253.9192114956677</v>
      </c>
      <c r="E1112">
        <v>176.14554558822419</v>
      </c>
      <c r="F1112">
        <v>222.26634023827501</v>
      </c>
      <c r="G1112">
        <v>231.87196853104979</v>
      </c>
      <c r="H1112">
        <v>185.8600403968012</v>
      </c>
      <c r="I1112" s="3">
        <f>SUMPRODUCT(C1112:H1112/SUM(C1112:H1112),對照表!$D$4:$I$4)</f>
        <v>0.42684510648227925</v>
      </c>
      <c r="J1112">
        <f>SUM(表格1_3[[#This Row],[step1]:[step3]])</f>
        <v>644.09491793921916</v>
      </c>
      <c r="K1112">
        <f>SUM(表格1_3[[#This Row],[step4]:[step6]])</f>
        <v>639.99834916612599</v>
      </c>
    </row>
    <row r="1113" spans="1:11" x14ac:dyDescent="0.4">
      <c r="A1113">
        <f t="shared" si="0"/>
        <v>61</v>
      </c>
      <c r="B1113">
        <v>24</v>
      </c>
      <c r="C1113">
        <v>212.07968125527259</v>
      </c>
      <c r="D1113">
        <v>215.56315964990063</v>
      </c>
      <c r="E1113">
        <v>208.21059984446038</v>
      </c>
      <c r="F1113">
        <v>206.53335519018583</v>
      </c>
      <c r="G1113">
        <v>185.84630702680442</v>
      </c>
      <c r="H1113">
        <v>194.22066139231902</v>
      </c>
      <c r="I1113" s="3">
        <f>SUMPRODUCT(C1113:H1113/SUM(C1113:H1113),對照表!$D$4:$I$4)</f>
        <v>0.43313760008759156</v>
      </c>
      <c r="J1113">
        <f>SUM(表格1_3[[#This Row],[step1]:[step3]])</f>
        <v>635.85344074963359</v>
      </c>
      <c r="K1113">
        <f>SUM(表格1_3[[#This Row],[step4]:[step6]])</f>
        <v>586.60032360930927</v>
      </c>
    </row>
    <row r="1114" spans="1:11" x14ac:dyDescent="0.4">
      <c r="A1114">
        <f t="shared" si="0"/>
        <v>61</v>
      </c>
      <c r="B1114">
        <v>24</v>
      </c>
      <c r="C1114">
        <v>225.41582944104448</v>
      </c>
      <c r="D1114">
        <v>190.5855020188028</v>
      </c>
      <c r="E1114">
        <v>186.61996869486757</v>
      </c>
      <c r="F1114">
        <v>181.32188920862973</v>
      </c>
      <c r="G1114">
        <v>217.92695911717601</v>
      </c>
      <c r="H1114">
        <v>196.90248841943685</v>
      </c>
      <c r="I1114" s="3">
        <f>SUMPRODUCT(C1114:H1114/SUM(C1114:H1114),對照表!$D$4:$I$4)</f>
        <v>0.42292874978847939</v>
      </c>
      <c r="J1114">
        <f>SUM(表格1_3[[#This Row],[step1]:[step3]])</f>
        <v>602.62130015471485</v>
      </c>
      <c r="K1114">
        <f>SUM(表格1_3[[#This Row],[step4]:[step6]])</f>
        <v>596.15133674524259</v>
      </c>
    </row>
    <row r="1115" spans="1:11" x14ac:dyDescent="0.4">
      <c r="A1115">
        <f t="shared" si="0"/>
        <v>61</v>
      </c>
      <c r="B1115">
        <v>24</v>
      </c>
      <c r="C1115">
        <v>176.55195329571143</v>
      </c>
      <c r="D1115">
        <v>193.52471604652237</v>
      </c>
      <c r="E1115">
        <v>192.27470652840566</v>
      </c>
      <c r="F1115">
        <v>218.78247530839872</v>
      </c>
      <c r="G1115">
        <v>220.83643266814761</v>
      </c>
      <c r="H1115">
        <v>224.76062945788726</v>
      </c>
      <c r="I1115" s="3">
        <f>SUMPRODUCT(C1115:H1115/SUM(C1115:H1115),對照表!$D$4:$I$4)</f>
        <v>0.38519324596525728</v>
      </c>
      <c r="J1115">
        <f>SUM(表格1_3[[#This Row],[step1]:[step3]])</f>
        <v>562.35137587063946</v>
      </c>
      <c r="K1115">
        <f>SUM(表格1_3[[#This Row],[step4]:[step6]])</f>
        <v>664.37953743443359</v>
      </c>
    </row>
    <row r="1116" spans="1:11" x14ac:dyDescent="0.4">
      <c r="A1116">
        <f t="shared" si="0"/>
        <v>61</v>
      </c>
      <c r="B1116">
        <v>24</v>
      </c>
      <c r="C1116">
        <v>199.04875949141569</v>
      </c>
      <c r="D1116">
        <v>225.57098923716694</v>
      </c>
      <c r="E1116">
        <v>206.61411831970327</v>
      </c>
      <c r="F1116">
        <v>192.90889718395192</v>
      </c>
      <c r="G1116">
        <v>187.36477664351696</v>
      </c>
      <c r="H1116">
        <v>180.79479155421723</v>
      </c>
      <c r="I1116" s="3">
        <f>SUMPRODUCT(C1116:H1116/SUM(C1116:H1116),對照表!$D$4:$I$4)</f>
        <v>0.43593077924776924</v>
      </c>
      <c r="J1116">
        <f>SUM(表格1_3[[#This Row],[step1]:[step3]])</f>
        <v>631.2338670482859</v>
      </c>
      <c r="K1116">
        <f>SUM(表格1_3[[#This Row],[step4]:[step6]])</f>
        <v>561.06846538168611</v>
      </c>
    </row>
    <row r="1117" spans="1:11" x14ac:dyDescent="0.4">
      <c r="A1117">
        <f t="shared" si="0"/>
        <v>61</v>
      </c>
      <c r="B1117">
        <v>24</v>
      </c>
      <c r="C1117">
        <v>195.04389052162878</v>
      </c>
      <c r="D1117">
        <v>153.38876033201814</v>
      </c>
      <c r="E1117">
        <v>189.78469193389174</v>
      </c>
      <c r="F1117">
        <v>196.59705736121396</v>
      </c>
      <c r="G1117">
        <v>195.57230694335885</v>
      </c>
      <c r="H1117">
        <v>209.57033989834599</v>
      </c>
      <c r="I1117" s="3">
        <f>SUMPRODUCT(C1117:H1117/SUM(C1117:H1117),對照表!$D$4:$I$4)</f>
        <v>0.39837208978777705</v>
      </c>
      <c r="J1117">
        <f>SUM(表格1_3[[#This Row],[step1]:[step3]])</f>
        <v>538.21734278753866</v>
      </c>
      <c r="K1117">
        <f>SUM(表格1_3[[#This Row],[step4]:[step6]])</f>
        <v>601.7397042029188</v>
      </c>
    </row>
    <row r="1118" spans="1:11" x14ac:dyDescent="0.4">
      <c r="A1118">
        <f t="shared" si="0"/>
        <v>61</v>
      </c>
      <c r="B1118">
        <v>24</v>
      </c>
      <c r="C1118">
        <v>219.4590484170476</v>
      </c>
      <c r="D1118">
        <v>182.370582074509</v>
      </c>
      <c r="E1118">
        <v>174.08926901698578</v>
      </c>
      <c r="F1118">
        <v>215.51557033963036</v>
      </c>
      <c r="G1118">
        <v>163.01121427677572</v>
      </c>
      <c r="H1118">
        <v>188.79757185932249</v>
      </c>
      <c r="I1118" s="3">
        <f>SUMPRODUCT(C1118:H1118/SUM(C1118:H1118),對照表!$D$4:$I$4)</f>
        <v>0.43486852816665106</v>
      </c>
      <c r="J1118">
        <f>SUM(表格1_3[[#This Row],[step1]:[step3]])</f>
        <v>575.91889950854238</v>
      </c>
      <c r="K1118">
        <f>SUM(表格1_3[[#This Row],[step4]:[step6]])</f>
        <v>567.32435647572856</v>
      </c>
    </row>
    <row r="1119" spans="1:11" x14ac:dyDescent="0.4">
      <c r="A1119">
        <f t="shared" si="0"/>
        <v>61</v>
      </c>
      <c r="B1119">
        <v>24</v>
      </c>
      <c r="C1119">
        <v>186.73074514954351</v>
      </c>
      <c r="D1119">
        <v>193.95854501926806</v>
      </c>
      <c r="E1119">
        <v>213.85265022690874</v>
      </c>
      <c r="F1119">
        <v>192.75551090249792</v>
      </c>
      <c r="G1119">
        <v>222.81494744238444</v>
      </c>
      <c r="H1119">
        <v>192.63122845150065</v>
      </c>
      <c r="I1119" s="3">
        <f>SUMPRODUCT(C1119:H1119/SUM(C1119:H1119),對照表!$D$4:$I$4)</f>
        <v>0.40516935258326592</v>
      </c>
      <c r="J1119">
        <f>SUM(表格1_3[[#This Row],[step1]:[step3]])</f>
        <v>594.5419403957203</v>
      </c>
      <c r="K1119">
        <f>SUM(表格1_3[[#This Row],[step4]:[step6]])</f>
        <v>608.201686796383</v>
      </c>
    </row>
    <row r="1120" spans="1:11" x14ac:dyDescent="0.4">
      <c r="A1120">
        <f t="shared" si="0"/>
        <v>62</v>
      </c>
      <c r="B1120">
        <v>24</v>
      </c>
      <c r="C1120">
        <v>191.75774973991793</v>
      </c>
      <c r="D1120">
        <v>166.71594999497756</v>
      </c>
      <c r="E1120">
        <v>203.24935172102414</v>
      </c>
      <c r="F1120">
        <v>212.77937826671405</v>
      </c>
      <c r="G1120">
        <v>205.78891103941714</v>
      </c>
      <c r="H1120">
        <v>204.64747245132457</v>
      </c>
      <c r="I1120" s="3">
        <f>SUMPRODUCT(C1120:H1120/SUM(C1120:H1120),對照表!$D$4:$I$4)</f>
        <v>0.39800724510356361</v>
      </c>
      <c r="J1120">
        <f>SUM(表格1_3[[#This Row],[step1]:[step3]])</f>
        <v>561.72305145591963</v>
      </c>
      <c r="K1120">
        <f>SUM(表格1_3[[#This Row],[step4]:[step6]])</f>
        <v>623.21576175745577</v>
      </c>
    </row>
    <row r="1121" spans="1:11" x14ac:dyDescent="0.4">
      <c r="A1121">
        <f t="shared" si="0"/>
        <v>62</v>
      </c>
      <c r="B1121">
        <v>24</v>
      </c>
      <c r="C1121">
        <v>234.3376086675562</v>
      </c>
      <c r="D1121">
        <v>177.66244632657617</v>
      </c>
      <c r="E1121">
        <v>216.35194166738074</v>
      </c>
      <c r="F1121">
        <v>213.99105258315103</v>
      </c>
      <c r="G1121">
        <v>255.75129762291908</v>
      </c>
      <c r="H1121">
        <v>197.20253072155174</v>
      </c>
      <c r="I1121" s="3">
        <f>SUMPRODUCT(C1121:H1121/SUM(C1121:H1121),對照表!$D$4:$I$4)</f>
        <v>0.40859990211436747</v>
      </c>
      <c r="J1121">
        <f>SUM(表格1_3[[#This Row],[step1]:[step3]])</f>
        <v>628.35199666151311</v>
      </c>
      <c r="K1121">
        <f>SUM(表格1_3[[#This Row],[step4]:[step6]])</f>
        <v>666.94488092762185</v>
      </c>
    </row>
    <row r="1122" spans="1:11" x14ac:dyDescent="0.4">
      <c r="A1122">
        <f t="shared" si="0"/>
        <v>62</v>
      </c>
      <c r="B1122">
        <v>24</v>
      </c>
      <c r="C1122">
        <v>195.42010300501715</v>
      </c>
      <c r="D1122">
        <v>209.85610313364305</v>
      </c>
      <c r="E1122">
        <v>202.35470452025766</v>
      </c>
      <c r="F1122">
        <v>211.84548636956606</v>
      </c>
      <c r="G1122">
        <v>228.91420081141405</v>
      </c>
      <c r="H1122">
        <v>209.19458216230851</v>
      </c>
      <c r="I1122" s="3">
        <f>SUMPRODUCT(C1122:H1122/SUM(C1122:H1122),對照表!$D$4:$I$4)</f>
        <v>0.40311456612973157</v>
      </c>
      <c r="J1122">
        <f>SUM(表格1_3[[#This Row],[step1]:[step3]])</f>
        <v>607.63091065891786</v>
      </c>
      <c r="K1122">
        <f>SUM(表格1_3[[#This Row],[step4]:[step6]])</f>
        <v>649.95426934328862</v>
      </c>
    </row>
    <row r="1123" spans="1:11" x14ac:dyDescent="0.4">
      <c r="A1123">
        <f t="shared" si="0"/>
        <v>62</v>
      </c>
      <c r="B1123">
        <v>24</v>
      </c>
      <c r="C1123">
        <v>181.88477547955699</v>
      </c>
      <c r="D1123">
        <v>193.70984369306825</v>
      </c>
      <c r="E1123">
        <v>183.1884906598134</v>
      </c>
      <c r="F1123">
        <v>195.01706042792648</v>
      </c>
      <c r="G1123">
        <v>205.57226940145483</v>
      </c>
      <c r="H1123">
        <v>203.04180503007956</v>
      </c>
      <c r="I1123" s="3">
        <f>SUMPRODUCT(C1123:H1123/SUM(C1123:H1123),對照表!$D$4:$I$4)</f>
        <v>0.40219368510075559</v>
      </c>
      <c r="J1123">
        <f>SUM(表格1_3[[#This Row],[step1]:[step3]])</f>
        <v>558.78310983243864</v>
      </c>
      <c r="K1123">
        <f>SUM(表格1_3[[#This Row],[step4]:[step6]])</f>
        <v>603.63113485946087</v>
      </c>
    </row>
    <row r="1124" spans="1:11" x14ac:dyDescent="0.4">
      <c r="A1124">
        <f t="shared" si="0"/>
        <v>62</v>
      </c>
      <c r="B1124">
        <v>24</v>
      </c>
      <c r="C1124">
        <v>197.46032699476928</v>
      </c>
      <c r="D1124">
        <v>208.24722974357428</v>
      </c>
      <c r="E1124">
        <v>204.68521648144815</v>
      </c>
      <c r="F1124">
        <v>154.9698259215802</v>
      </c>
      <c r="G1124">
        <v>222.69803189847153</v>
      </c>
      <c r="H1124">
        <v>176.99633240699768</v>
      </c>
      <c r="I1124" s="3">
        <f>SUMPRODUCT(C1124:H1124/SUM(C1124:H1124),對照表!$D$4:$I$4)</f>
        <v>0.42464087984153109</v>
      </c>
      <c r="J1124">
        <f>SUM(表格1_3[[#This Row],[step1]:[step3]])</f>
        <v>610.39277321979171</v>
      </c>
      <c r="K1124">
        <f>SUM(表格1_3[[#This Row],[step4]:[step6]])</f>
        <v>554.6641902270494</v>
      </c>
    </row>
    <row r="1125" spans="1:11" x14ac:dyDescent="0.4">
      <c r="A1125">
        <f t="shared" si="0"/>
        <v>62</v>
      </c>
      <c r="B1125">
        <v>24</v>
      </c>
      <c r="C1125">
        <v>217.41827873047441</v>
      </c>
      <c r="D1125">
        <v>175.83418007707223</v>
      </c>
      <c r="E1125">
        <v>204.2600731831044</v>
      </c>
      <c r="F1125">
        <v>180.01349013065919</v>
      </c>
      <c r="G1125">
        <v>201.51842414197745</v>
      </c>
      <c r="H1125">
        <v>198.12534952070564</v>
      </c>
      <c r="I1125" s="3">
        <f>SUMPRODUCT(C1125:H1125/SUM(C1125:H1125),對照表!$D$4:$I$4)</f>
        <v>0.42171258954352947</v>
      </c>
      <c r="J1125">
        <f>SUM(表格1_3[[#This Row],[step1]:[step3]])</f>
        <v>597.51253199065104</v>
      </c>
      <c r="K1125">
        <f>SUM(表格1_3[[#This Row],[step4]:[step6]])</f>
        <v>579.65726379334228</v>
      </c>
    </row>
    <row r="1126" spans="1:11" x14ac:dyDescent="0.4">
      <c r="A1126">
        <f t="shared" si="0"/>
        <v>62</v>
      </c>
      <c r="B1126">
        <v>24</v>
      </c>
      <c r="C1126">
        <v>162.63231878401712</v>
      </c>
      <c r="D1126">
        <v>184.13268258445896</v>
      </c>
      <c r="E1126">
        <v>202.54738097282825</v>
      </c>
      <c r="F1126">
        <v>212.75311660720035</v>
      </c>
      <c r="G1126">
        <v>200.83177837950643</v>
      </c>
      <c r="H1126">
        <v>221.02956386806909</v>
      </c>
      <c r="I1126" s="3">
        <f>SUMPRODUCT(C1126:H1126/SUM(C1126:H1126),對照表!$D$4:$I$4)</f>
        <v>0.38447797999132199</v>
      </c>
      <c r="J1126">
        <f>SUM(表格1_3[[#This Row],[step1]:[step3]])</f>
        <v>549.31238234130433</v>
      </c>
      <c r="K1126">
        <f>SUM(表格1_3[[#This Row],[step4]:[step6]])</f>
        <v>634.61445885477588</v>
      </c>
    </row>
    <row r="1127" spans="1:11" x14ac:dyDescent="0.4">
      <c r="A1127">
        <f t="shared" si="0"/>
        <v>62</v>
      </c>
      <c r="B1127">
        <v>24</v>
      </c>
      <c r="C1127">
        <v>185.97963895008434</v>
      </c>
      <c r="D1127">
        <v>177.84702827630099</v>
      </c>
      <c r="E1127">
        <v>161.12783264834434</v>
      </c>
      <c r="F1127">
        <v>228.59169399016537</v>
      </c>
      <c r="G1127">
        <v>180.76809788472019</v>
      </c>
      <c r="H1127">
        <v>179.21349859097973</v>
      </c>
      <c r="I1127" s="3">
        <f>SUMPRODUCT(C1127:H1127/SUM(C1127:H1127),對照表!$D$4:$I$4)</f>
        <v>0.41047628442143996</v>
      </c>
      <c r="J1127">
        <f>SUM(表格1_3[[#This Row],[step1]:[step3]])</f>
        <v>524.95449987472966</v>
      </c>
      <c r="K1127">
        <f>SUM(表格1_3[[#This Row],[step4]:[step6]])</f>
        <v>588.57329046586528</v>
      </c>
    </row>
    <row r="1128" spans="1:11" x14ac:dyDescent="0.4">
      <c r="A1128">
        <f t="shared" si="0"/>
        <v>62</v>
      </c>
      <c r="B1128">
        <v>24</v>
      </c>
      <c r="C1128">
        <v>241.27032298129052</v>
      </c>
      <c r="D1128">
        <v>226.16425263113342</v>
      </c>
      <c r="E1128">
        <v>179.67024683021009</v>
      </c>
      <c r="F1128">
        <v>154.83376551419497</v>
      </c>
      <c r="G1128">
        <v>173.34552972461097</v>
      </c>
      <c r="H1128">
        <v>240.06178642157465</v>
      </c>
      <c r="I1128" s="3">
        <f>SUMPRODUCT(C1128:H1128/SUM(C1128:H1128),對照表!$D$4:$I$4)</f>
        <v>0.44385477042145099</v>
      </c>
      <c r="J1128">
        <f>SUM(表格1_3[[#This Row],[step1]:[step3]])</f>
        <v>647.10482244263403</v>
      </c>
      <c r="K1128">
        <f>SUM(表格1_3[[#This Row],[step4]:[step6]])</f>
        <v>568.24108166038059</v>
      </c>
    </row>
    <row r="1129" spans="1:11" x14ac:dyDescent="0.4">
      <c r="A1129">
        <f t="shared" si="0"/>
        <v>62</v>
      </c>
      <c r="B1129">
        <v>24</v>
      </c>
      <c r="C1129">
        <v>184.14523361134343</v>
      </c>
      <c r="D1129">
        <v>200.93591552285943</v>
      </c>
      <c r="E1129">
        <v>236.26864781836048</v>
      </c>
      <c r="F1129">
        <v>219.31466613314115</v>
      </c>
      <c r="G1129">
        <v>186.03043422917835</v>
      </c>
      <c r="H1129">
        <v>203.63756953447592</v>
      </c>
      <c r="I1129" s="3">
        <f>SUMPRODUCT(C1129:H1129/SUM(C1129:H1129),對照表!$D$4:$I$4)</f>
        <v>0.41274222568177549</v>
      </c>
      <c r="J1129">
        <f>SUM(表格1_3[[#This Row],[step1]:[step3]])</f>
        <v>621.34979695256334</v>
      </c>
      <c r="K1129">
        <f>SUM(表格1_3[[#This Row],[step4]:[step6]])</f>
        <v>608.98266989679541</v>
      </c>
    </row>
    <row r="1130" spans="1:11" x14ac:dyDescent="0.4">
      <c r="A1130">
        <f t="shared" si="0"/>
        <v>63</v>
      </c>
      <c r="B1130">
        <v>24</v>
      </c>
      <c r="C1130">
        <v>205.93104232393671</v>
      </c>
      <c r="D1130">
        <v>213.94419086864218</v>
      </c>
      <c r="E1130">
        <v>224.5609953708481</v>
      </c>
      <c r="F1130">
        <v>182.95206751208752</v>
      </c>
      <c r="G1130">
        <v>202.35008883464616</v>
      </c>
      <c r="H1130">
        <v>160.10737959295511</v>
      </c>
      <c r="I1130" s="3">
        <f>SUMPRODUCT(C1130:H1130/SUM(C1130:H1130),對照表!$D$4:$I$4)</f>
        <v>0.4407358631543804</v>
      </c>
      <c r="J1130">
        <f>SUM(表格1_3[[#This Row],[step1]:[step3]])</f>
        <v>644.43622856342699</v>
      </c>
      <c r="K1130">
        <f>SUM(表格1_3[[#This Row],[step4]:[step6]])</f>
        <v>545.40953593968879</v>
      </c>
    </row>
    <row r="1131" spans="1:11" x14ac:dyDescent="0.4">
      <c r="A1131">
        <f t="shared" si="0"/>
        <v>63</v>
      </c>
      <c r="B1131">
        <v>24</v>
      </c>
      <c r="C1131">
        <v>200.55774762586225</v>
      </c>
      <c r="D1131">
        <v>190.37129327916773</v>
      </c>
      <c r="E1131">
        <v>202.07298853638349</v>
      </c>
      <c r="F1131">
        <v>176.49401848320849</v>
      </c>
      <c r="G1131">
        <v>204.98293957207352</v>
      </c>
      <c r="H1131">
        <v>169.26817402709275</v>
      </c>
      <c r="I1131" s="3">
        <f>SUMPRODUCT(C1131:H1131/SUM(C1131:H1131),對照表!$D$4:$I$4)</f>
        <v>0.42710157708581287</v>
      </c>
      <c r="J1131">
        <f>SUM(表格1_3[[#This Row],[step1]:[step3]])</f>
        <v>593.00202944141347</v>
      </c>
      <c r="K1131">
        <f>SUM(表格1_3[[#This Row],[step4]:[step6]])</f>
        <v>550.74513208237477</v>
      </c>
    </row>
    <row r="1132" spans="1:11" x14ac:dyDescent="0.4">
      <c r="A1132">
        <f t="shared" si="0"/>
        <v>63</v>
      </c>
      <c r="B1132">
        <v>24</v>
      </c>
      <c r="C1132">
        <v>220.36572368524503</v>
      </c>
      <c r="D1132">
        <v>220.9393874683883</v>
      </c>
      <c r="E1132">
        <v>205.78093022340909</v>
      </c>
      <c r="F1132">
        <v>229.032162274234</v>
      </c>
      <c r="G1132">
        <v>222.95332706125919</v>
      </c>
      <c r="H1132">
        <v>219.84585651371162</v>
      </c>
      <c r="I1132" s="3">
        <f>SUMPRODUCT(C1132:H1132/SUM(C1132:H1132),對照表!$D$4:$I$4)</f>
        <v>0.414141761460531</v>
      </c>
      <c r="J1132">
        <f>SUM(表格1_3[[#This Row],[step1]:[step3]])</f>
        <v>647.08604137704242</v>
      </c>
      <c r="K1132">
        <f>SUM(表格1_3[[#This Row],[step4]:[step6]])</f>
        <v>671.83134584920481</v>
      </c>
    </row>
    <row r="1133" spans="1:11" x14ac:dyDescent="0.4">
      <c r="A1133">
        <f t="shared" si="0"/>
        <v>63</v>
      </c>
      <c r="B1133">
        <v>24</v>
      </c>
      <c r="C1133">
        <v>205.83838755119359</v>
      </c>
      <c r="D1133">
        <v>199.59070464683464</v>
      </c>
      <c r="E1133">
        <v>175.29525899153668</v>
      </c>
      <c r="F1133">
        <v>197.24116150900954</v>
      </c>
      <c r="G1133">
        <v>204.44651959696785</v>
      </c>
      <c r="H1133">
        <v>169.39704942633398</v>
      </c>
      <c r="I1133" s="3">
        <f>SUMPRODUCT(C1133:H1133/SUM(C1133:H1133),對照表!$D$4:$I$4)</f>
        <v>0.42757896575455218</v>
      </c>
      <c r="J1133">
        <f>SUM(表格1_3[[#This Row],[step1]:[step3]])</f>
        <v>580.72435118956491</v>
      </c>
      <c r="K1133">
        <f>SUM(表格1_3[[#This Row],[step4]:[step6]])</f>
        <v>571.08473053231137</v>
      </c>
    </row>
    <row r="1134" spans="1:11" x14ac:dyDescent="0.4">
      <c r="A1134">
        <f t="shared" si="0"/>
        <v>63</v>
      </c>
      <c r="B1134">
        <v>24</v>
      </c>
      <c r="C1134">
        <v>191.70108821999747</v>
      </c>
      <c r="D1134">
        <v>208.93348897079704</v>
      </c>
      <c r="E1134">
        <v>224.74744178471155</v>
      </c>
      <c r="F1134">
        <v>235.16115612001158</v>
      </c>
      <c r="G1134">
        <v>227.35100679274183</v>
      </c>
      <c r="H1134">
        <v>167.28292899206281</v>
      </c>
      <c r="I1134" s="3">
        <f>SUMPRODUCT(C1134:H1134/SUM(C1134:H1134),對照表!$D$4:$I$4)</f>
        <v>0.41393777050798458</v>
      </c>
      <c r="J1134">
        <f>SUM(表格1_3[[#This Row],[step1]:[step3]])</f>
        <v>625.38201897550607</v>
      </c>
      <c r="K1134">
        <f>SUM(表格1_3[[#This Row],[step4]:[step6]])</f>
        <v>629.79509190481622</v>
      </c>
    </row>
    <row r="1135" spans="1:11" x14ac:dyDescent="0.4">
      <c r="A1135">
        <f t="shared" si="0"/>
        <v>63</v>
      </c>
      <c r="B1135">
        <v>24</v>
      </c>
      <c r="C1135">
        <v>211.64912646345329</v>
      </c>
      <c r="D1135">
        <v>214.16942723153625</v>
      </c>
      <c r="E1135">
        <v>178.54824869136792</v>
      </c>
      <c r="F1135">
        <v>167.12449501501396</v>
      </c>
      <c r="G1135">
        <v>242.90759534342214</v>
      </c>
      <c r="H1135">
        <v>187.33860593347345</v>
      </c>
      <c r="I1135" s="3">
        <f>SUMPRODUCT(C1135:H1135/SUM(C1135:H1135),對照表!$D$4:$I$4)</f>
        <v>0.41883643103434226</v>
      </c>
      <c r="J1135">
        <f>SUM(表格1_3[[#This Row],[step1]:[step3]])</f>
        <v>604.36680238635745</v>
      </c>
      <c r="K1135">
        <f>SUM(表格1_3[[#This Row],[step4]:[step6]])</f>
        <v>597.37069629190955</v>
      </c>
    </row>
    <row r="1136" spans="1:11" x14ac:dyDescent="0.4">
      <c r="A1136">
        <f t="shared" si="0"/>
        <v>63</v>
      </c>
      <c r="B1136">
        <v>24</v>
      </c>
      <c r="C1136">
        <v>200.40010945667746</v>
      </c>
      <c r="D1136">
        <v>166.92795320996083</v>
      </c>
      <c r="E1136">
        <v>201.59820956469048</v>
      </c>
      <c r="F1136">
        <v>198.59355739317834</v>
      </c>
      <c r="G1136">
        <v>222.24928721261676</v>
      </c>
      <c r="H1136">
        <v>194.648487700033</v>
      </c>
      <c r="I1136" s="3">
        <f>SUMPRODUCT(C1136:H1136/SUM(C1136:H1136),對照表!$D$4:$I$4)</f>
        <v>0.40192206420371029</v>
      </c>
      <c r="J1136">
        <f>SUM(表格1_3[[#This Row],[step1]:[step3]])</f>
        <v>568.92627223132877</v>
      </c>
      <c r="K1136">
        <f>SUM(表格1_3[[#This Row],[step4]:[step6]])</f>
        <v>615.49133230582811</v>
      </c>
    </row>
    <row r="1137" spans="1:11" x14ac:dyDescent="0.4">
      <c r="A1137">
        <f t="shared" si="0"/>
        <v>63</v>
      </c>
      <c r="B1137">
        <v>24</v>
      </c>
      <c r="C1137">
        <v>174.0715793450363</v>
      </c>
      <c r="D1137">
        <v>192.95609995897394</v>
      </c>
      <c r="E1137">
        <v>186.91514520032797</v>
      </c>
      <c r="F1137">
        <v>203.89763954444788</v>
      </c>
      <c r="G1137">
        <v>225.18427208997309</v>
      </c>
      <c r="H1137">
        <v>211.95505774376215</v>
      </c>
      <c r="I1137" s="3">
        <f>SUMPRODUCT(C1137:H1137/SUM(C1137:H1137),對照表!$D$4:$I$4)</f>
        <v>0.38763888659198698</v>
      </c>
      <c r="J1137">
        <f>SUM(表格1_3[[#This Row],[step1]:[step3]])</f>
        <v>553.9428245043382</v>
      </c>
      <c r="K1137">
        <f>SUM(表格1_3[[#This Row],[step4]:[step6]])</f>
        <v>641.03696937818313</v>
      </c>
    </row>
    <row r="1138" spans="1:11" x14ac:dyDescent="0.4">
      <c r="A1138">
        <f t="shared" si="0"/>
        <v>63</v>
      </c>
      <c r="B1138">
        <v>24</v>
      </c>
      <c r="C1138">
        <v>199.8508201315417</v>
      </c>
      <c r="D1138">
        <v>168.87872839579359</v>
      </c>
      <c r="E1138">
        <v>187.5658886594465</v>
      </c>
      <c r="F1138">
        <v>221.62937562388834</v>
      </c>
      <c r="G1138">
        <v>185.2784640097525</v>
      </c>
      <c r="H1138">
        <v>215.81079231982585</v>
      </c>
      <c r="I1138" s="3">
        <f>SUMPRODUCT(C1138:H1138/SUM(C1138:H1138),對照表!$D$4:$I$4)</f>
        <v>0.40347283982028193</v>
      </c>
      <c r="J1138">
        <f>SUM(表格1_3[[#This Row],[step1]:[step3]])</f>
        <v>556.29543718678178</v>
      </c>
      <c r="K1138">
        <f>SUM(表格1_3[[#This Row],[step4]:[step6]])</f>
        <v>622.71863195346668</v>
      </c>
    </row>
    <row r="1139" spans="1:11" x14ac:dyDescent="0.4">
      <c r="A1139">
        <f t="shared" si="0"/>
        <v>63</v>
      </c>
      <c r="B1139">
        <v>24</v>
      </c>
      <c r="C1139">
        <v>187.90012796234805</v>
      </c>
      <c r="D1139">
        <v>195.38395059062168</v>
      </c>
      <c r="E1139">
        <v>202.82218479696894</v>
      </c>
      <c r="F1139">
        <v>225.53638296376448</v>
      </c>
      <c r="G1139">
        <v>208.07262949820142</v>
      </c>
      <c r="H1139">
        <v>174.08222043304704</v>
      </c>
      <c r="I1139" s="3">
        <f>SUMPRODUCT(C1139:H1139/SUM(C1139:H1139),對照表!$D$4:$I$4)</f>
        <v>0.41232560848304889</v>
      </c>
      <c r="J1139">
        <f>SUM(表格1_3[[#This Row],[step1]:[step3]])</f>
        <v>586.10626334993867</v>
      </c>
      <c r="K1139">
        <f>SUM(表格1_3[[#This Row],[step4]:[step6]])</f>
        <v>607.69123289501294</v>
      </c>
    </row>
    <row r="1140" spans="1:11" x14ac:dyDescent="0.4">
      <c r="A1140">
        <f t="shared" si="0"/>
        <v>64</v>
      </c>
      <c r="B1140">
        <v>24</v>
      </c>
      <c r="C1140">
        <v>227.23841134866234</v>
      </c>
      <c r="D1140">
        <v>211.34771991928574</v>
      </c>
      <c r="E1140">
        <v>170.91954355710186</v>
      </c>
      <c r="F1140">
        <v>209.54632923821919</v>
      </c>
      <c r="G1140">
        <v>193.89765434898436</v>
      </c>
      <c r="H1140">
        <v>197.75773176224902</v>
      </c>
      <c r="I1140" s="3">
        <f>SUMPRODUCT(C1140:H1140/SUM(C1140:H1140),對照表!$D$4:$I$4)</f>
        <v>0.43247076843296151</v>
      </c>
      <c r="J1140">
        <f>SUM(表格1_3[[#This Row],[step1]:[step3]])</f>
        <v>609.50567482504994</v>
      </c>
      <c r="K1140">
        <f>SUM(表格1_3[[#This Row],[step4]:[step6]])</f>
        <v>601.20171534945257</v>
      </c>
    </row>
    <row r="1141" spans="1:11" x14ac:dyDescent="0.4">
      <c r="A1141">
        <f t="shared" si="0"/>
        <v>64</v>
      </c>
      <c r="B1141">
        <v>24</v>
      </c>
      <c r="C1141">
        <v>243.47457434050739</v>
      </c>
      <c r="D1141">
        <v>223.03631845279597</v>
      </c>
      <c r="E1141">
        <v>162.31199475005269</v>
      </c>
      <c r="F1141">
        <v>216.95789251243696</v>
      </c>
      <c r="G1141">
        <v>179.12141225242522</v>
      </c>
      <c r="H1141">
        <v>200.77666300057899</v>
      </c>
      <c r="I1141" s="3">
        <f>SUMPRODUCT(C1141:H1141/SUM(C1141:H1141),對照表!$D$4:$I$4)</f>
        <v>0.4455875870891513</v>
      </c>
      <c r="J1141">
        <f>SUM(表格1_3[[#This Row],[step1]:[step3]])</f>
        <v>628.82288754335605</v>
      </c>
      <c r="K1141">
        <f>SUM(表格1_3[[#This Row],[step4]:[step6]])</f>
        <v>596.85596776544116</v>
      </c>
    </row>
    <row r="1142" spans="1:11" x14ac:dyDescent="0.4">
      <c r="A1142">
        <f t="shared" si="0"/>
        <v>64</v>
      </c>
      <c r="B1142">
        <v>24</v>
      </c>
      <c r="C1142">
        <v>200.56538738135714</v>
      </c>
      <c r="D1142">
        <v>215.30966073914897</v>
      </c>
      <c r="E1142">
        <v>171.40407685947139</v>
      </c>
      <c r="F1142">
        <v>217.03692760202102</v>
      </c>
      <c r="G1142">
        <v>200.2975866664201</v>
      </c>
      <c r="H1142">
        <v>150.55586623493582</v>
      </c>
      <c r="I1142" s="3">
        <f>SUMPRODUCT(C1142:H1142/SUM(C1142:H1142),對照表!$D$4:$I$4)</f>
        <v>0.43457596559035344</v>
      </c>
      <c r="J1142">
        <f>SUM(表格1_3[[#This Row],[step1]:[step3]])</f>
        <v>587.2791249799775</v>
      </c>
      <c r="K1142">
        <f>SUM(表格1_3[[#This Row],[step4]:[step6]])</f>
        <v>567.89038050337695</v>
      </c>
    </row>
    <row r="1143" spans="1:11" x14ac:dyDescent="0.4">
      <c r="A1143">
        <f t="shared" si="0"/>
        <v>64</v>
      </c>
      <c r="B1143">
        <v>24</v>
      </c>
      <c r="C1143">
        <v>195.05175765079912</v>
      </c>
      <c r="D1143">
        <v>219.70365701708943</v>
      </c>
      <c r="E1143">
        <v>184.37046997423749</v>
      </c>
      <c r="F1143">
        <v>222.00386006734334</v>
      </c>
      <c r="G1143">
        <v>201.81935320142657</v>
      </c>
      <c r="H1143">
        <v>187.76941083633574</v>
      </c>
      <c r="I1143" s="3">
        <f>SUMPRODUCT(C1143:H1143/SUM(C1143:H1143),對照表!$D$4:$I$4)</f>
        <v>0.41918554705396643</v>
      </c>
      <c r="J1143">
        <f>SUM(表格1_3[[#This Row],[step1]:[step3]])</f>
        <v>599.12588464212604</v>
      </c>
      <c r="K1143">
        <f>SUM(表格1_3[[#This Row],[step4]:[step6]])</f>
        <v>611.59262410510564</v>
      </c>
    </row>
    <row r="1144" spans="1:11" x14ac:dyDescent="0.4">
      <c r="A1144">
        <f t="shared" si="0"/>
        <v>64</v>
      </c>
      <c r="B1144">
        <v>24</v>
      </c>
      <c r="C1144">
        <v>202.52271092904266</v>
      </c>
      <c r="D1144">
        <v>203.43243300449103</v>
      </c>
      <c r="E1144">
        <v>201.51076164911501</v>
      </c>
      <c r="F1144">
        <v>191.45702531677671</v>
      </c>
      <c r="G1144">
        <v>178.04652593913488</v>
      </c>
      <c r="H1144">
        <v>212.02097337227315</v>
      </c>
      <c r="I1144" s="3">
        <f>SUMPRODUCT(C1144:H1144/SUM(C1144:H1144),對照表!$D$4:$I$4)</f>
        <v>0.42365073766560335</v>
      </c>
      <c r="J1144">
        <f>SUM(表格1_3[[#This Row],[step1]:[step3]])</f>
        <v>607.4659055826487</v>
      </c>
      <c r="K1144">
        <f>SUM(表格1_3[[#This Row],[step4]:[step6]])</f>
        <v>581.52452462818474</v>
      </c>
    </row>
    <row r="1145" spans="1:11" x14ac:dyDescent="0.4">
      <c r="A1145">
        <f t="shared" si="0"/>
        <v>64</v>
      </c>
      <c r="B1145">
        <v>24</v>
      </c>
      <c r="C1145">
        <v>202.63378296949668</v>
      </c>
      <c r="D1145">
        <v>166.45656210603192</v>
      </c>
      <c r="E1145">
        <v>221.62664713978302</v>
      </c>
      <c r="F1145">
        <v>193.95213308162056</v>
      </c>
      <c r="G1145">
        <v>223.61621227464639</v>
      </c>
      <c r="H1145">
        <v>220.9393874683883</v>
      </c>
      <c r="I1145" s="3">
        <f>SUMPRODUCT(C1145:H1145/SUM(C1145:H1145),對照表!$D$4:$I$4)</f>
        <v>0.39600371801298601</v>
      </c>
      <c r="J1145">
        <f>SUM(表格1_3[[#This Row],[step1]:[step3]])</f>
        <v>590.71699221531162</v>
      </c>
      <c r="K1145">
        <f>SUM(表格1_3[[#This Row],[step4]:[step6]])</f>
        <v>638.50773282465525</v>
      </c>
    </row>
    <row r="1146" spans="1:11" x14ac:dyDescent="0.4">
      <c r="A1146">
        <f t="shared" si="0"/>
        <v>64</v>
      </c>
      <c r="B1146">
        <v>24</v>
      </c>
      <c r="C1146">
        <v>166.27411746885628</v>
      </c>
      <c r="D1146">
        <v>171.97082848288119</v>
      </c>
      <c r="E1146">
        <v>218.34932845667936</v>
      </c>
      <c r="F1146">
        <v>200.08949427865446</v>
      </c>
      <c r="G1146">
        <v>233.9370672008954</v>
      </c>
      <c r="H1146">
        <v>141.88256096094847</v>
      </c>
      <c r="I1146" s="3">
        <f>SUMPRODUCT(C1146:H1146/SUM(C1146:H1146),對照表!$D$4:$I$4)</f>
        <v>0.40127851085787741</v>
      </c>
      <c r="J1146">
        <f>SUM(表格1_3[[#This Row],[step1]:[step3]])</f>
        <v>556.59427440841682</v>
      </c>
      <c r="K1146">
        <f>SUM(表格1_3[[#This Row],[step4]:[step6]])</f>
        <v>575.90912244049832</v>
      </c>
    </row>
    <row r="1147" spans="1:11" x14ac:dyDescent="0.4">
      <c r="A1147">
        <f t="shared" si="0"/>
        <v>64</v>
      </c>
      <c r="B1147">
        <v>24</v>
      </c>
      <c r="C1147">
        <v>197.36312474851729</v>
      </c>
      <c r="D1147">
        <v>196.68550572096137</v>
      </c>
      <c r="E1147">
        <v>214.0262272907421</v>
      </c>
      <c r="F1147">
        <v>208.63860805111472</v>
      </c>
      <c r="G1147">
        <v>204.81268216390163</v>
      </c>
      <c r="H1147">
        <v>197.70229806017596</v>
      </c>
      <c r="I1147" s="3">
        <f>SUMPRODUCT(C1147:H1147/SUM(C1147:H1147),對照表!$D$4:$I$4)</f>
        <v>0.41341720769099222</v>
      </c>
      <c r="J1147">
        <f>SUM(表格1_3[[#This Row],[step1]:[step3]])</f>
        <v>608.07485776022077</v>
      </c>
      <c r="K1147">
        <f>SUM(表格1_3[[#This Row],[step4]:[step6]])</f>
        <v>611.15358827519231</v>
      </c>
    </row>
    <row r="1148" spans="1:11" x14ac:dyDescent="0.4">
      <c r="A1148">
        <f t="shared" si="0"/>
        <v>64</v>
      </c>
      <c r="B1148">
        <v>24</v>
      </c>
      <c r="C1148">
        <v>206.76457148074405</v>
      </c>
      <c r="D1148">
        <v>188.09612407058012</v>
      </c>
      <c r="E1148">
        <v>240.08470568805933</v>
      </c>
      <c r="F1148">
        <v>241.09188012080267</v>
      </c>
      <c r="G1148">
        <v>178.37885530316271</v>
      </c>
      <c r="H1148">
        <v>182.3457528691506</v>
      </c>
      <c r="I1148" s="3">
        <f>SUMPRODUCT(C1148:H1148/SUM(C1148:H1148),對照表!$D$4:$I$4)</f>
        <v>0.42704419652480791</v>
      </c>
      <c r="J1148">
        <f>SUM(表格1_3[[#This Row],[step1]:[step3]])</f>
        <v>634.9454012393835</v>
      </c>
      <c r="K1148">
        <f>SUM(表格1_3[[#This Row],[step4]:[step6]])</f>
        <v>601.81648829311598</v>
      </c>
    </row>
    <row r="1149" spans="1:11" x14ac:dyDescent="0.4">
      <c r="A1149">
        <f t="shared" si="0"/>
        <v>64</v>
      </c>
      <c r="B1149">
        <v>24</v>
      </c>
      <c r="C1149">
        <v>222.05997589044273</v>
      </c>
      <c r="D1149">
        <v>207.41301846574061</v>
      </c>
      <c r="E1149">
        <v>202.51807250606362</v>
      </c>
      <c r="F1149">
        <v>204.67575773654971</v>
      </c>
      <c r="G1149">
        <v>184.09912222996354</v>
      </c>
      <c r="H1149">
        <v>201.62431206263136</v>
      </c>
      <c r="I1149" s="3">
        <f>SUMPRODUCT(C1149:H1149/SUM(C1149:H1149),對照表!$D$4:$I$4)</f>
        <v>0.43361578806070289</v>
      </c>
      <c r="J1149">
        <f>SUM(表格1_3[[#This Row],[step1]:[step3]])</f>
        <v>631.99106686224695</v>
      </c>
      <c r="K1149">
        <f>SUM(表格1_3[[#This Row],[step4]:[step6]])</f>
        <v>590.39919202914461</v>
      </c>
    </row>
    <row r="1150" spans="1:11" x14ac:dyDescent="0.4">
      <c r="A1150">
        <f t="shared" si="0"/>
        <v>65</v>
      </c>
      <c r="B1150">
        <v>24</v>
      </c>
      <c r="C1150">
        <v>186.78599695267621</v>
      </c>
      <c r="D1150">
        <v>223.31476025574375</v>
      </c>
      <c r="E1150">
        <v>207.9433448263444</v>
      </c>
      <c r="F1150">
        <v>219.24649950524326</v>
      </c>
      <c r="G1150">
        <v>230.08071871590801</v>
      </c>
      <c r="H1150">
        <v>214.3410488817608</v>
      </c>
      <c r="I1150" s="3">
        <f>SUMPRODUCT(C1150:H1150/SUM(C1150:H1150),對照表!$D$4:$I$4)</f>
        <v>0.40028900148568097</v>
      </c>
      <c r="J1150">
        <f>SUM(表格1_3[[#This Row],[step1]:[step3]])</f>
        <v>618.04410203476436</v>
      </c>
      <c r="K1150">
        <f>SUM(表格1_3[[#This Row],[step4]:[step6]])</f>
        <v>663.66826710291207</v>
      </c>
    </row>
    <row r="1151" spans="1:11" x14ac:dyDescent="0.4">
      <c r="A1151">
        <f t="shared" si="0"/>
        <v>65</v>
      </c>
      <c r="B1151">
        <v>24</v>
      </c>
      <c r="C1151">
        <v>186.81832948932424</v>
      </c>
      <c r="D1151">
        <v>182.13470462360419</v>
      </c>
      <c r="E1151">
        <v>206.8667304731207</v>
      </c>
      <c r="F1151">
        <v>209.89239197224379</v>
      </c>
      <c r="G1151">
        <v>197.41251031082356</v>
      </c>
      <c r="H1151">
        <v>200.9068116924027</v>
      </c>
      <c r="I1151" s="3">
        <f>SUMPRODUCT(C1151:H1151/SUM(C1151:H1151),對照表!$D$4:$I$4)</f>
        <v>0.40482523468800174</v>
      </c>
      <c r="J1151">
        <f>SUM(表格1_3[[#This Row],[step1]:[step3]])</f>
        <v>575.81976458604913</v>
      </c>
      <c r="K1151">
        <f>SUM(表格1_3[[#This Row],[step4]:[step6]])</f>
        <v>608.21171397547005</v>
      </c>
    </row>
    <row r="1152" spans="1:11" x14ac:dyDescent="0.4">
      <c r="A1152">
        <f t="shared" si="0"/>
        <v>65</v>
      </c>
      <c r="B1152">
        <v>24</v>
      </c>
      <c r="C1152">
        <v>195.36039467784576</v>
      </c>
      <c r="D1152">
        <v>201.3389580999501</v>
      </c>
      <c r="E1152">
        <v>166.73432178795338</v>
      </c>
      <c r="F1152">
        <v>206.25962002231972</v>
      </c>
      <c r="G1152">
        <v>209.03332875168417</v>
      </c>
      <c r="H1152">
        <v>175.97642504842952</v>
      </c>
      <c r="I1152" s="3">
        <f>SUMPRODUCT(C1152:H1152/SUM(C1152:H1152),對照表!$D$4:$I$4)</f>
        <v>0.41681424486078339</v>
      </c>
      <c r="J1152">
        <f>SUM(表格1_3[[#This Row],[step1]:[step3]])</f>
        <v>563.43367456574924</v>
      </c>
      <c r="K1152">
        <f>SUM(表格1_3[[#This Row],[step4]:[step6]])</f>
        <v>591.26937382243341</v>
      </c>
    </row>
    <row r="1153" spans="1:11" x14ac:dyDescent="0.4">
      <c r="A1153">
        <f t="shared" si="0"/>
        <v>65</v>
      </c>
      <c r="B1153">
        <v>24</v>
      </c>
      <c r="C1153">
        <v>213.14936071139527</v>
      </c>
      <c r="D1153">
        <v>189.13071976858191</v>
      </c>
      <c r="E1153">
        <v>234.00828063604422</v>
      </c>
      <c r="F1153">
        <v>209.1249148681527</v>
      </c>
      <c r="G1153">
        <v>257.05660441890359</v>
      </c>
      <c r="H1153">
        <v>187.93869053770322</v>
      </c>
      <c r="I1153" s="3">
        <f>SUMPRODUCT(C1153:H1153/SUM(C1153:H1153),對照表!$D$4:$I$4)</f>
        <v>0.40629207010819851</v>
      </c>
      <c r="J1153">
        <f>SUM(表格1_3[[#This Row],[step1]:[step3]])</f>
        <v>636.28836111602141</v>
      </c>
      <c r="K1153">
        <f>SUM(表格1_3[[#This Row],[step4]:[step6]])</f>
        <v>654.12020982475951</v>
      </c>
    </row>
    <row r="1154" spans="1:11" x14ac:dyDescent="0.4">
      <c r="A1154">
        <f t="shared" si="0"/>
        <v>65</v>
      </c>
      <c r="B1154">
        <v>24</v>
      </c>
      <c r="C1154">
        <v>179.33914528402966</v>
      </c>
      <c r="D1154">
        <v>206.37057837593602</v>
      </c>
      <c r="E1154">
        <v>212.08518369821832</v>
      </c>
      <c r="F1154">
        <v>217.62714418873657</v>
      </c>
      <c r="G1154">
        <v>252.170071285218</v>
      </c>
      <c r="H1154">
        <v>217.82882463885471</v>
      </c>
      <c r="I1154" s="3">
        <f>SUMPRODUCT(C1154:H1154/SUM(C1154:H1154),對照表!$D$4:$I$4)</f>
        <v>0.38475058146151403</v>
      </c>
      <c r="J1154">
        <f>SUM(表格1_3[[#This Row],[step1]:[step3]])</f>
        <v>597.79490735818399</v>
      </c>
      <c r="K1154">
        <f>SUM(表格1_3[[#This Row],[step4]:[step6]])</f>
        <v>687.62604011280928</v>
      </c>
    </row>
    <row r="1155" spans="1:11" x14ac:dyDescent="0.4">
      <c r="A1155">
        <f t="shared" si="0"/>
        <v>65</v>
      </c>
      <c r="B1155">
        <v>24</v>
      </c>
      <c r="C1155">
        <v>210.84624727809569</v>
      </c>
      <c r="D1155">
        <v>174.33869793894701</v>
      </c>
      <c r="E1155">
        <v>222.24928721261676</v>
      </c>
      <c r="F1155">
        <v>212.64456841454376</v>
      </c>
      <c r="G1155">
        <v>170.39440131629817</v>
      </c>
      <c r="H1155">
        <v>194.0641373541439</v>
      </c>
      <c r="I1155" s="3">
        <f>SUMPRODUCT(C1155:H1155/SUM(C1155:H1155),對照表!$D$4:$I$4)</f>
        <v>0.42707480766248623</v>
      </c>
      <c r="J1155">
        <f>SUM(表格1_3[[#This Row],[step1]:[step3]])</f>
        <v>607.43423242965946</v>
      </c>
      <c r="K1155">
        <f>SUM(表格1_3[[#This Row],[step4]:[step6]])</f>
        <v>577.10310708498582</v>
      </c>
    </row>
    <row r="1156" spans="1:11" x14ac:dyDescent="0.4">
      <c r="A1156">
        <f t="shared" si="0"/>
        <v>65</v>
      </c>
      <c r="B1156">
        <v>24</v>
      </c>
      <c r="C1156">
        <v>204.75913566333475</v>
      </c>
      <c r="D1156">
        <v>212.29520876222523</v>
      </c>
      <c r="E1156">
        <v>219.57978383870795</v>
      </c>
      <c r="F1156">
        <v>152.0106939598918</v>
      </c>
      <c r="G1156">
        <v>196.06802703056019</v>
      </c>
      <c r="H1156">
        <v>210.63945092028007</v>
      </c>
      <c r="I1156" s="3">
        <f>SUMPRODUCT(C1156:H1156/SUM(C1156:H1156),對照表!$D$4:$I$4)</f>
        <v>0.42813579525417467</v>
      </c>
      <c r="J1156">
        <f>SUM(表格1_3[[#This Row],[step1]:[step3]])</f>
        <v>636.63412826426793</v>
      </c>
      <c r="K1156">
        <f>SUM(表格1_3[[#This Row],[step4]:[step6]])</f>
        <v>558.71817191073205</v>
      </c>
    </row>
    <row r="1157" spans="1:11" x14ac:dyDescent="0.4">
      <c r="A1157">
        <f t="shared" si="0"/>
        <v>65</v>
      </c>
      <c r="B1157">
        <v>24</v>
      </c>
      <c r="C1157">
        <v>221.48717612726614</v>
      </c>
      <c r="D1157">
        <v>183.570978656644</v>
      </c>
      <c r="E1157">
        <v>216.46549208089709</v>
      </c>
      <c r="F1157">
        <v>195.43108515354106</v>
      </c>
      <c r="G1157">
        <v>174.33169482974336</v>
      </c>
      <c r="H1157">
        <v>223.75500116613694</v>
      </c>
      <c r="I1157" s="3">
        <f>SUMPRODUCT(C1157:H1157/SUM(C1157:H1157),對照表!$D$4:$I$4)</f>
        <v>0.42488751045494177</v>
      </c>
      <c r="J1157">
        <f>SUM(表格1_3[[#This Row],[step1]:[step3]])</f>
        <v>621.52364686480723</v>
      </c>
      <c r="K1157">
        <f>SUM(表格1_3[[#This Row],[step4]:[step6]])</f>
        <v>593.51778114942135</v>
      </c>
    </row>
    <row r="1158" spans="1:11" x14ac:dyDescent="0.4">
      <c r="A1158">
        <f t="shared" si="0"/>
        <v>65</v>
      </c>
      <c r="B1158">
        <v>24</v>
      </c>
      <c r="C1158">
        <v>174.99389792210422</v>
      </c>
      <c r="D1158">
        <v>219.11803337861784</v>
      </c>
      <c r="E1158">
        <v>207.55248947825748</v>
      </c>
      <c r="F1158">
        <v>183.4031768841669</v>
      </c>
      <c r="G1158">
        <v>171.34018485667184</v>
      </c>
      <c r="H1158">
        <v>207.9433448263444</v>
      </c>
      <c r="I1158" s="3">
        <f>SUMPRODUCT(C1158:H1158/SUM(C1158:H1158),對照表!$D$4:$I$4)</f>
        <v>0.41994158843706769</v>
      </c>
      <c r="J1158">
        <f>SUM(表格1_3[[#This Row],[step1]:[step3]])</f>
        <v>601.66442077897955</v>
      </c>
      <c r="K1158">
        <f>SUM(表格1_3[[#This Row],[step4]:[step6]])</f>
        <v>562.68670656718314</v>
      </c>
    </row>
    <row r="1159" spans="1:11" x14ac:dyDescent="0.4">
      <c r="A1159">
        <f t="shared" si="0"/>
        <v>65</v>
      </c>
      <c r="B1159">
        <v>24</v>
      </c>
      <c r="C1159">
        <v>193.40366230171639</v>
      </c>
      <c r="D1159">
        <v>186.18623067159206</v>
      </c>
      <c r="E1159">
        <v>227.7460458164569</v>
      </c>
      <c r="F1159">
        <v>196.0337163429358</v>
      </c>
      <c r="G1159">
        <v>206.5252834247076</v>
      </c>
      <c r="H1159">
        <v>200.21036612452008</v>
      </c>
      <c r="I1159" s="3">
        <f>SUMPRODUCT(C1159:H1159/SUM(C1159:H1159),對照表!$D$4:$I$4)</f>
        <v>0.40981953006951299</v>
      </c>
      <c r="J1159">
        <f>SUM(表格1_3[[#This Row],[step1]:[step3]])</f>
        <v>607.33593878976535</v>
      </c>
      <c r="K1159">
        <f>SUM(表格1_3[[#This Row],[step4]:[step6]])</f>
        <v>602.76936589216348</v>
      </c>
    </row>
    <row r="1160" spans="1:11" x14ac:dyDescent="0.4">
      <c r="A1160">
        <f t="shared" si="0"/>
        <v>66</v>
      </c>
      <c r="B1160">
        <v>24</v>
      </c>
      <c r="C1160">
        <v>229.86898834933527</v>
      </c>
      <c r="D1160">
        <v>191.93069015746005</v>
      </c>
      <c r="E1160">
        <v>228.66408976842649</v>
      </c>
      <c r="F1160">
        <v>202.059141479549</v>
      </c>
      <c r="G1160">
        <v>211.16309249482583</v>
      </c>
      <c r="H1160">
        <v>191.65106601139996</v>
      </c>
      <c r="I1160" s="3">
        <f>SUMPRODUCT(C1160:H1160/SUM(C1160:H1160),對照表!$D$4:$I$4)</f>
        <v>0.42909896460536717</v>
      </c>
      <c r="J1160">
        <f>SUM(表格1_3[[#This Row],[step1]:[step3]])</f>
        <v>650.46376827522181</v>
      </c>
      <c r="K1160">
        <f>SUM(表格1_3[[#This Row],[step4]:[step6]])</f>
        <v>604.87329998577479</v>
      </c>
    </row>
    <row r="1161" spans="1:11" x14ac:dyDescent="0.4">
      <c r="A1161">
        <f t="shared" si="0"/>
        <v>66</v>
      </c>
      <c r="B1161">
        <v>24</v>
      </c>
      <c r="C1161">
        <v>230.34892870346084</v>
      </c>
      <c r="D1161">
        <v>201.84238615474897</v>
      </c>
      <c r="E1161">
        <v>204.17558112530969</v>
      </c>
      <c r="F1161">
        <v>190.00892785261385</v>
      </c>
      <c r="G1161">
        <v>216.69200173637364</v>
      </c>
      <c r="H1161">
        <v>167.13631844613701</v>
      </c>
      <c r="I1161" s="3">
        <f>SUMPRODUCT(C1161:H1161/SUM(C1161:H1161),對照表!$D$4:$I$4)</f>
        <v>0.4390339790781162</v>
      </c>
      <c r="J1161">
        <f>SUM(表格1_3[[#This Row],[step1]:[step3]])</f>
        <v>636.3668959835195</v>
      </c>
      <c r="K1161">
        <f>SUM(表格1_3[[#This Row],[step4]:[step6]])</f>
        <v>573.8372480351245</v>
      </c>
    </row>
    <row r="1162" spans="1:11" x14ac:dyDescent="0.4">
      <c r="A1162">
        <f t="shared" si="0"/>
        <v>66</v>
      </c>
      <c r="B1162">
        <v>24</v>
      </c>
      <c r="C1162">
        <v>198.34344635019079</v>
      </c>
      <c r="D1162">
        <v>182.88599272200372</v>
      </c>
      <c r="E1162">
        <v>170.7199094700627</v>
      </c>
      <c r="F1162">
        <v>213.63951014354825</v>
      </c>
      <c r="G1162">
        <v>216.93815647740848</v>
      </c>
      <c r="H1162">
        <v>219.92862053157296</v>
      </c>
      <c r="I1162" s="3">
        <f>SUMPRODUCT(C1162:H1162/SUM(C1162:H1162),對照表!$D$4:$I$4)</f>
        <v>0.39442434222412798</v>
      </c>
      <c r="J1162">
        <f>SUM(表格1_3[[#This Row],[step1]:[step3]])</f>
        <v>551.94934854225721</v>
      </c>
      <c r="K1162">
        <f>SUM(表格1_3[[#This Row],[step4]:[step6]])</f>
        <v>650.50628715252969</v>
      </c>
    </row>
    <row r="1163" spans="1:11" x14ac:dyDescent="0.4">
      <c r="A1163">
        <f t="shared" si="0"/>
        <v>66</v>
      </c>
      <c r="B1163">
        <v>24</v>
      </c>
      <c r="C1163">
        <v>188.52445060038008</v>
      </c>
      <c r="D1163">
        <v>195.98533122480148</v>
      </c>
      <c r="E1163">
        <v>209.39057827054057</v>
      </c>
      <c r="F1163">
        <v>181.64130374789238</v>
      </c>
      <c r="G1163">
        <v>197.80852704134304</v>
      </c>
      <c r="H1163">
        <v>238.65206963382661</v>
      </c>
      <c r="I1163" s="3">
        <f>SUMPRODUCT(C1163:H1163/SUM(C1163:H1163),對照表!$D$4:$I$4)</f>
        <v>0.4006750481499603</v>
      </c>
      <c r="J1163">
        <f>SUM(表格1_3[[#This Row],[step1]:[step3]])</f>
        <v>593.90036009572214</v>
      </c>
      <c r="K1163">
        <f>SUM(表格1_3[[#This Row],[step4]:[step6]])</f>
        <v>618.10190042306203</v>
      </c>
    </row>
    <row r="1164" spans="1:11" x14ac:dyDescent="0.4">
      <c r="A1164">
        <f t="shared" si="0"/>
        <v>66</v>
      </c>
      <c r="B1164">
        <v>24</v>
      </c>
      <c r="C1164">
        <v>223.09880073880777</v>
      </c>
      <c r="D1164">
        <v>217.93150659068488</v>
      </c>
      <c r="E1164">
        <v>201.75944023794727</v>
      </c>
      <c r="F1164">
        <v>218.9952061191434</v>
      </c>
      <c r="G1164">
        <v>224.31252141832374</v>
      </c>
      <c r="H1164">
        <v>199.12533894530497</v>
      </c>
      <c r="I1164" s="3">
        <f>SUMPRODUCT(C1164:H1164/SUM(C1164:H1164),對照表!$D$4:$I$4)</f>
        <v>0.42185366335194763</v>
      </c>
      <c r="J1164">
        <f>SUM(表格1_3[[#This Row],[step1]:[step3]])</f>
        <v>642.78974756743992</v>
      </c>
      <c r="K1164">
        <f>SUM(表格1_3[[#This Row],[step4]:[step6]])</f>
        <v>642.43306648277212</v>
      </c>
    </row>
    <row r="1165" spans="1:11" x14ac:dyDescent="0.4">
      <c r="A1165">
        <f t="shared" ref="A1165:A1228" si="1">ROUNDDOWN(ROW()/10-50,0)</f>
        <v>66</v>
      </c>
      <c r="B1165">
        <v>24</v>
      </c>
      <c r="C1165">
        <v>174.76493263093289</v>
      </c>
      <c r="D1165">
        <v>193.10894054360688</v>
      </c>
      <c r="E1165">
        <v>209.81640368991066</v>
      </c>
      <c r="F1165">
        <v>197.44952674518572</v>
      </c>
      <c r="G1165">
        <v>190.28013917268254</v>
      </c>
      <c r="H1165">
        <v>214.54955054214224</v>
      </c>
      <c r="I1165" s="3">
        <f>SUMPRODUCT(C1165:H1165/SUM(C1165:H1165),對照表!$D$4:$I$4)</f>
        <v>0.40159277358502748</v>
      </c>
      <c r="J1165">
        <f>SUM(表格1_3[[#This Row],[step1]:[step3]])</f>
        <v>577.69027686445042</v>
      </c>
      <c r="K1165">
        <f>SUM(表格1_3[[#This Row],[step4]:[step6]])</f>
        <v>602.2792164600105</v>
      </c>
    </row>
    <row r="1166" spans="1:11" x14ac:dyDescent="0.4">
      <c r="A1166">
        <f t="shared" si="1"/>
        <v>66</v>
      </c>
      <c r="B1166">
        <v>24</v>
      </c>
      <c r="C1166">
        <v>189.91174834372941</v>
      </c>
      <c r="D1166">
        <v>193.74037997768028</v>
      </c>
      <c r="E1166">
        <v>196.04306140099652</v>
      </c>
      <c r="F1166">
        <v>163.67587300483137</v>
      </c>
      <c r="G1166">
        <v>228.42266439984087</v>
      </c>
      <c r="H1166">
        <v>209.32400325837079</v>
      </c>
      <c r="I1166" s="3">
        <f>SUMPRODUCT(C1166:H1166/SUM(C1166:H1166),對照表!$D$4:$I$4)</f>
        <v>0.40144815379577603</v>
      </c>
      <c r="J1166">
        <f>SUM(表格1_3[[#This Row],[step1]:[step3]])</f>
        <v>579.69518972240621</v>
      </c>
      <c r="K1166">
        <f>SUM(表格1_3[[#This Row],[step4]:[step6]])</f>
        <v>601.42254066304304</v>
      </c>
    </row>
    <row r="1167" spans="1:11" x14ac:dyDescent="0.4">
      <c r="A1167">
        <f t="shared" si="1"/>
        <v>66</v>
      </c>
      <c r="B1167">
        <v>24</v>
      </c>
      <c r="C1167">
        <v>220.28623384831008</v>
      </c>
      <c r="D1167">
        <v>197.4217644194141</v>
      </c>
      <c r="E1167">
        <v>205.49280230188742</v>
      </c>
      <c r="F1167">
        <v>225.93906174297445</v>
      </c>
      <c r="G1167">
        <v>178.3376551931724</v>
      </c>
      <c r="H1167">
        <v>186.63911355833989</v>
      </c>
      <c r="I1167" s="3">
        <f>SUMPRODUCT(C1167:H1167/SUM(C1167:H1167),對照表!$D$4:$I$4)</f>
        <v>0.43454122137109957</v>
      </c>
      <c r="J1167">
        <f>SUM(表格1_3[[#This Row],[step1]:[step3]])</f>
        <v>623.2008005696116</v>
      </c>
      <c r="K1167">
        <f>SUM(表格1_3[[#This Row],[step4]:[step6]])</f>
        <v>590.91583049448673</v>
      </c>
    </row>
    <row r="1168" spans="1:11" x14ac:dyDescent="0.4">
      <c r="A1168">
        <f t="shared" si="1"/>
        <v>66</v>
      </c>
      <c r="B1168">
        <v>24</v>
      </c>
      <c r="C1168">
        <v>194.73880052391905</v>
      </c>
      <c r="D1168">
        <v>180.52371665835381</v>
      </c>
      <c r="E1168">
        <v>217.59108272381127</v>
      </c>
      <c r="F1168">
        <v>220.74712028843351</v>
      </c>
      <c r="G1168">
        <v>217.4719843926141</v>
      </c>
      <c r="H1168">
        <v>181.94234649417922</v>
      </c>
      <c r="I1168" s="3">
        <f>SUMPRODUCT(C1168:H1168/SUM(C1168:H1168),對照表!$D$4:$I$4)</f>
        <v>0.40734359314934576</v>
      </c>
      <c r="J1168">
        <f>SUM(表格1_3[[#This Row],[step1]:[step3]])</f>
        <v>592.85359990608413</v>
      </c>
      <c r="K1168">
        <f>SUM(表格1_3[[#This Row],[step4]:[step6]])</f>
        <v>620.16145117522683</v>
      </c>
    </row>
    <row r="1169" spans="1:11" x14ac:dyDescent="0.4">
      <c r="A1169">
        <f t="shared" si="1"/>
        <v>66</v>
      </c>
      <c r="B1169">
        <v>24</v>
      </c>
      <c r="C1169">
        <v>192.67379280354362</v>
      </c>
      <c r="D1169">
        <v>189.45208972145338</v>
      </c>
      <c r="E1169">
        <v>200.94050847110339</v>
      </c>
      <c r="F1169">
        <v>227.81835064524785</v>
      </c>
      <c r="G1169">
        <v>198.02389538672287</v>
      </c>
      <c r="H1169">
        <v>193.11055489670252</v>
      </c>
      <c r="I1169" s="3">
        <f>SUMPRODUCT(C1169:H1169/SUM(C1169:H1169),對照表!$D$4:$I$4)</f>
        <v>0.40946742389642315</v>
      </c>
      <c r="J1169">
        <f>SUM(表格1_3[[#This Row],[step1]:[step3]])</f>
        <v>583.06639099610038</v>
      </c>
      <c r="K1169">
        <f>SUM(表格1_3[[#This Row],[step4]:[step6]])</f>
        <v>618.95280092867324</v>
      </c>
    </row>
    <row r="1170" spans="1:11" x14ac:dyDescent="0.4">
      <c r="A1170">
        <f t="shared" si="1"/>
        <v>67</v>
      </c>
      <c r="B1170">
        <v>24</v>
      </c>
      <c r="C1170">
        <v>189.06860128045082</v>
      </c>
      <c r="D1170">
        <v>193.32444531319197</v>
      </c>
      <c r="E1170">
        <v>211.76354089693632</v>
      </c>
      <c r="F1170">
        <v>231.29180186078884</v>
      </c>
      <c r="G1170">
        <v>222.69221113238018</v>
      </c>
      <c r="H1170">
        <v>202.79592313745525</v>
      </c>
      <c r="I1170" s="3">
        <f>SUMPRODUCT(C1170:H1170/SUM(C1170:H1170),對照表!$D$4:$I$4)</f>
        <v>0.39791519935646158</v>
      </c>
      <c r="J1170">
        <f>SUM(表格1_3[[#This Row],[step1]:[step3]])</f>
        <v>594.15658749057911</v>
      </c>
      <c r="K1170">
        <f>SUM(表格1_3[[#This Row],[step4]:[step6]])</f>
        <v>656.77993613062426</v>
      </c>
    </row>
    <row r="1171" spans="1:11" x14ac:dyDescent="0.4">
      <c r="A1171">
        <f t="shared" si="1"/>
        <v>67</v>
      </c>
      <c r="B1171">
        <v>24</v>
      </c>
      <c r="C1171">
        <v>220.92083377647214</v>
      </c>
      <c r="D1171">
        <v>173.5376604803605</v>
      </c>
      <c r="E1171">
        <v>233.52470230311155</v>
      </c>
      <c r="F1171">
        <v>183.38807927211747</v>
      </c>
      <c r="G1171">
        <v>212.15689735545311</v>
      </c>
      <c r="H1171">
        <v>201.30216903926339</v>
      </c>
      <c r="I1171" s="3">
        <f>SUMPRODUCT(C1171:H1171/SUM(C1171:H1171),對照表!$D$4:$I$4)</f>
        <v>0.41939151276448278</v>
      </c>
      <c r="J1171">
        <f>SUM(表格1_3[[#This Row],[step1]:[step3]])</f>
        <v>627.98319655994419</v>
      </c>
      <c r="K1171">
        <f>SUM(表格1_3[[#This Row],[step4]:[step6]])</f>
        <v>596.84714566683397</v>
      </c>
    </row>
    <row r="1172" spans="1:11" x14ac:dyDescent="0.4">
      <c r="A1172">
        <f t="shared" si="1"/>
        <v>67</v>
      </c>
      <c r="B1172">
        <v>24</v>
      </c>
      <c r="C1172">
        <v>227.70211722236127</v>
      </c>
      <c r="D1172">
        <v>181.76685949147213</v>
      </c>
      <c r="E1172">
        <v>184.01081029442139</v>
      </c>
      <c r="F1172">
        <v>213.30358827544842</v>
      </c>
      <c r="G1172">
        <v>198.29738044354599</v>
      </c>
      <c r="H1172">
        <v>183.95810507645365</v>
      </c>
      <c r="I1172" s="3">
        <f>SUMPRODUCT(C1172:H1172/SUM(C1172:H1172),對照表!$D$4:$I$4)</f>
        <v>0.42837839943494294</v>
      </c>
      <c r="J1172">
        <f>SUM(表格1_3[[#This Row],[step1]:[step3]])</f>
        <v>593.47978700825479</v>
      </c>
      <c r="K1172">
        <f>SUM(表格1_3[[#This Row],[step4]:[step6]])</f>
        <v>595.55907379544806</v>
      </c>
    </row>
    <row r="1173" spans="1:11" x14ac:dyDescent="0.4">
      <c r="A1173">
        <f t="shared" si="1"/>
        <v>67</v>
      </c>
      <c r="B1173">
        <v>24</v>
      </c>
      <c r="C1173">
        <v>178.86106939404272</v>
      </c>
      <c r="D1173">
        <v>210.77896740753204</v>
      </c>
      <c r="E1173">
        <v>218.96160028991289</v>
      </c>
      <c r="F1173">
        <v>224.08032742096111</v>
      </c>
      <c r="G1173">
        <v>196.23169060214423</v>
      </c>
      <c r="H1173">
        <v>182.55038917704951</v>
      </c>
      <c r="I1173" s="3">
        <f>SUMPRODUCT(C1173:H1173/SUM(C1173:H1173),對照表!$D$4:$I$4)</f>
        <v>0.41474295445860693</v>
      </c>
      <c r="J1173">
        <f>SUM(表格1_3[[#This Row],[step1]:[step3]])</f>
        <v>608.60163709148765</v>
      </c>
      <c r="K1173">
        <f>SUM(表格1_3[[#This Row],[step4]:[step6]])</f>
        <v>602.86240720015485</v>
      </c>
    </row>
    <row r="1174" spans="1:11" x14ac:dyDescent="0.4">
      <c r="A1174">
        <f t="shared" si="1"/>
        <v>67</v>
      </c>
      <c r="B1174">
        <v>24</v>
      </c>
      <c r="C1174">
        <v>209.39912752073724</v>
      </c>
      <c r="D1174">
        <v>201.01863406598568</v>
      </c>
      <c r="E1174">
        <v>203.29123395204078</v>
      </c>
      <c r="F1174">
        <v>215.5838733917335</v>
      </c>
      <c r="G1174">
        <v>197.43563421361614</v>
      </c>
      <c r="H1174">
        <v>223.41766958124936</v>
      </c>
      <c r="I1174" s="3">
        <f>SUMPRODUCT(C1174:H1174/SUM(C1174:H1174),對照表!$D$4:$I$4)</f>
        <v>0.41251551190204089</v>
      </c>
      <c r="J1174">
        <f>SUM(表格1_3[[#This Row],[step1]:[step3]])</f>
        <v>613.7089955387637</v>
      </c>
      <c r="K1174">
        <f>SUM(表格1_3[[#This Row],[step4]:[step6]])</f>
        <v>636.437177186599</v>
      </c>
    </row>
    <row r="1175" spans="1:11" x14ac:dyDescent="0.4">
      <c r="A1175">
        <f t="shared" si="1"/>
        <v>67</v>
      </c>
      <c r="B1175">
        <v>24</v>
      </c>
      <c r="C1175">
        <v>207.64127889851807</v>
      </c>
      <c r="D1175">
        <v>205.0871676648967</v>
      </c>
      <c r="E1175">
        <v>178.52919477736577</v>
      </c>
      <c r="F1175">
        <v>189.42744241503533</v>
      </c>
      <c r="G1175">
        <v>172.08878994570114</v>
      </c>
      <c r="H1175">
        <v>209.65446815825999</v>
      </c>
      <c r="I1175" s="3">
        <f>SUMPRODUCT(C1175:H1175/SUM(C1175:H1175),對照表!$D$4:$I$4)</f>
        <v>0.42848070259776505</v>
      </c>
      <c r="J1175">
        <f>SUM(表格1_3[[#This Row],[step1]:[step3]])</f>
        <v>591.25764134078054</v>
      </c>
      <c r="K1175">
        <f>SUM(表格1_3[[#This Row],[step4]:[step6]])</f>
        <v>571.17070051899645</v>
      </c>
    </row>
    <row r="1176" spans="1:11" x14ac:dyDescent="0.4">
      <c r="A1176">
        <f t="shared" si="1"/>
        <v>67</v>
      </c>
      <c r="B1176">
        <v>24</v>
      </c>
      <c r="C1176">
        <v>193.5069808998378</v>
      </c>
      <c r="D1176">
        <v>186.04021129722241</v>
      </c>
      <c r="E1176">
        <v>166.96396920015104</v>
      </c>
      <c r="F1176">
        <v>186.07336237910204</v>
      </c>
      <c r="G1176">
        <v>212.34329829458147</v>
      </c>
      <c r="H1176">
        <v>218.47556632128544</v>
      </c>
      <c r="I1176" s="3">
        <f>SUMPRODUCT(C1176:H1176/SUM(C1176:H1176),對照表!$D$4:$I$4)</f>
        <v>0.39800250642859303</v>
      </c>
      <c r="J1176">
        <f>SUM(表格1_3[[#This Row],[step1]:[step3]])</f>
        <v>546.51116139721125</v>
      </c>
      <c r="K1176">
        <f>SUM(表格1_3[[#This Row],[step4]:[step6]])</f>
        <v>616.89222699496895</v>
      </c>
    </row>
    <row r="1177" spans="1:11" x14ac:dyDescent="0.4">
      <c r="A1177">
        <f t="shared" si="1"/>
        <v>67</v>
      </c>
      <c r="B1177">
        <v>24</v>
      </c>
      <c r="C1177">
        <v>172.86176949273795</v>
      </c>
      <c r="D1177">
        <v>203.29432623402681</v>
      </c>
      <c r="E1177">
        <v>179.42504705861211</v>
      </c>
      <c r="F1177">
        <v>189.95167516113725</v>
      </c>
      <c r="G1177">
        <v>208.61341504787561</v>
      </c>
      <c r="H1177">
        <v>225.02952156646643</v>
      </c>
      <c r="I1177" s="3">
        <f>SUMPRODUCT(C1177:H1177/SUM(C1177:H1177),對照表!$D$4:$I$4)</f>
        <v>0.39225107427696654</v>
      </c>
      <c r="J1177">
        <f>SUM(表格1_3[[#This Row],[step1]:[step3]])</f>
        <v>555.58114278537687</v>
      </c>
      <c r="K1177">
        <f>SUM(表格1_3[[#This Row],[step4]:[step6]])</f>
        <v>623.59461177547928</v>
      </c>
    </row>
    <row r="1178" spans="1:11" x14ac:dyDescent="0.4">
      <c r="A1178">
        <f t="shared" si="1"/>
        <v>67</v>
      </c>
      <c r="B1178">
        <v>24</v>
      </c>
      <c r="C1178">
        <v>197.09125404478982</v>
      </c>
      <c r="D1178">
        <v>180.68046807020437</v>
      </c>
      <c r="E1178">
        <v>183.43555489555001</v>
      </c>
      <c r="F1178">
        <v>157.96715666074306</v>
      </c>
      <c r="G1178">
        <v>206.55918483971618</v>
      </c>
      <c r="H1178">
        <v>208.28890733828302</v>
      </c>
      <c r="I1178" s="3">
        <f>SUMPRODUCT(C1178:H1178/SUM(C1178:H1178),對照表!$D$4:$I$4)</f>
        <v>0.40899643625954318</v>
      </c>
      <c r="J1178">
        <f>SUM(表格1_3[[#This Row],[step1]:[step3]])</f>
        <v>561.2072770105442</v>
      </c>
      <c r="K1178">
        <f>SUM(表格1_3[[#This Row],[step4]:[step6]])</f>
        <v>572.81524883874226</v>
      </c>
    </row>
    <row r="1179" spans="1:11" x14ac:dyDescent="0.4">
      <c r="A1179">
        <f t="shared" si="1"/>
        <v>67</v>
      </c>
      <c r="B1179">
        <v>24</v>
      </c>
      <c r="C1179">
        <v>195.04545939998934</v>
      </c>
      <c r="D1179">
        <v>222.56742845929693</v>
      </c>
      <c r="E1179">
        <v>187.6529955145088</v>
      </c>
      <c r="F1179">
        <v>201.23318386613391</v>
      </c>
      <c r="G1179">
        <v>191.11551005626097</v>
      </c>
      <c r="H1179">
        <v>229.6193320536986</v>
      </c>
      <c r="I1179" s="3">
        <f>SUMPRODUCT(C1179:H1179/SUM(C1179:H1179),對照表!$D$4:$I$4)</f>
        <v>0.41239556747283246</v>
      </c>
      <c r="J1179">
        <f>SUM(表格1_3[[#This Row],[step1]:[step3]])</f>
        <v>605.26588337379508</v>
      </c>
      <c r="K1179">
        <f>SUM(表格1_3[[#This Row],[step4]:[step6]])</f>
        <v>621.96802597609349</v>
      </c>
    </row>
    <row r="1180" spans="1:11" x14ac:dyDescent="0.4">
      <c r="A1180">
        <f t="shared" si="1"/>
        <v>68</v>
      </c>
      <c r="B1180">
        <v>24</v>
      </c>
      <c r="C1180">
        <v>194.54216776939575</v>
      </c>
      <c r="D1180">
        <v>214.87239842390409</v>
      </c>
      <c r="E1180">
        <v>177.65098669333383</v>
      </c>
      <c r="F1180">
        <v>209.73880105448188</v>
      </c>
      <c r="G1180">
        <v>185.07510099443607</v>
      </c>
      <c r="H1180">
        <v>178.71877894795034</v>
      </c>
      <c r="I1180" s="3">
        <f>SUMPRODUCT(C1180:H1180/SUM(C1180:H1180),對照表!$D$4:$I$4)</f>
        <v>0.42819008825710014</v>
      </c>
      <c r="J1180">
        <f>SUM(表格1_3[[#This Row],[step1]:[step3]])</f>
        <v>587.06555288663367</v>
      </c>
      <c r="K1180">
        <f>SUM(表格1_3[[#This Row],[step4]:[step6]])</f>
        <v>573.53268099686829</v>
      </c>
    </row>
    <row r="1181" spans="1:11" x14ac:dyDescent="0.4">
      <c r="A1181">
        <f t="shared" si="1"/>
        <v>68</v>
      </c>
      <c r="B1181">
        <v>24</v>
      </c>
      <c r="C1181">
        <v>217.7583842742024</v>
      </c>
      <c r="D1181">
        <v>234.42473825998604</v>
      </c>
      <c r="E1181">
        <v>192.95773704943713</v>
      </c>
      <c r="F1181">
        <v>186.3102402741788</v>
      </c>
      <c r="G1181">
        <v>231.96491888957098</v>
      </c>
      <c r="H1181">
        <v>192.09139787126333</v>
      </c>
      <c r="I1181" s="3">
        <f>SUMPRODUCT(C1181:H1181/SUM(C1181:H1181),對照表!$D$4:$I$4)</f>
        <v>0.42742349384739475</v>
      </c>
      <c r="J1181">
        <f>SUM(表格1_3[[#This Row],[step1]:[step3]])</f>
        <v>645.14085958362557</v>
      </c>
      <c r="K1181">
        <f>SUM(表格1_3[[#This Row],[step4]:[step6]])</f>
        <v>610.3665570350131</v>
      </c>
    </row>
    <row r="1182" spans="1:11" x14ac:dyDescent="0.4">
      <c r="A1182">
        <f t="shared" si="1"/>
        <v>68</v>
      </c>
      <c r="B1182">
        <v>24</v>
      </c>
      <c r="C1182">
        <v>200.21955202100798</v>
      </c>
      <c r="D1182">
        <v>225.26562639104668</v>
      </c>
      <c r="E1182">
        <v>214.23832145519555</v>
      </c>
      <c r="F1182">
        <v>205.80807864025701</v>
      </c>
      <c r="G1182">
        <v>199.66109953675186</v>
      </c>
      <c r="H1182">
        <v>211.07914613385219</v>
      </c>
      <c r="I1182" s="3">
        <f>SUMPRODUCT(C1182:H1182/SUM(C1182:H1182),對照表!$D$4:$I$4)</f>
        <v>0.42008420633585208</v>
      </c>
      <c r="J1182">
        <f>SUM(表格1_3[[#This Row],[step1]:[step3]])</f>
        <v>639.72349986725021</v>
      </c>
      <c r="K1182">
        <f>SUM(表格1_3[[#This Row],[step4]:[step6]])</f>
        <v>616.54832431086106</v>
      </c>
    </row>
    <row r="1183" spans="1:11" x14ac:dyDescent="0.4">
      <c r="A1183">
        <f t="shared" si="1"/>
        <v>68</v>
      </c>
      <c r="B1183">
        <v>24</v>
      </c>
      <c r="C1183">
        <v>200.33583091862965</v>
      </c>
      <c r="D1183">
        <v>186.32958977395901</v>
      </c>
      <c r="E1183">
        <v>211.62195530923782</v>
      </c>
      <c r="F1183">
        <v>198.56443082535407</v>
      </c>
      <c r="G1183">
        <v>198.02234924572986</v>
      </c>
      <c r="H1183">
        <v>145.22222550585866</v>
      </c>
      <c r="I1183" s="3">
        <f>SUMPRODUCT(C1183:H1183/SUM(C1183:H1183),對照表!$D$4:$I$4)</f>
        <v>0.43464317282005155</v>
      </c>
      <c r="J1183">
        <f>SUM(表格1_3[[#This Row],[step1]:[step3]])</f>
        <v>598.28737600182649</v>
      </c>
      <c r="K1183">
        <f>SUM(表格1_3[[#This Row],[step4]:[step6]])</f>
        <v>541.80900557694258</v>
      </c>
    </row>
    <row r="1184" spans="1:11" x14ac:dyDescent="0.4">
      <c r="A1184">
        <f t="shared" si="1"/>
        <v>68</v>
      </c>
      <c r="B1184">
        <v>24</v>
      </c>
      <c r="C1184">
        <v>205.50073764316039</v>
      </c>
      <c r="D1184">
        <v>189.79342308302876</v>
      </c>
      <c r="E1184">
        <v>202.36393589148065</v>
      </c>
      <c r="F1184">
        <v>211.60747160611209</v>
      </c>
      <c r="G1184">
        <v>190.93276983330725</v>
      </c>
      <c r="H1184">
        <v>182.18709151842631</v>
      </c>
      <c r="I1184" s="3">
        <f>SUMPRODUCT(C1184:H1184/SUM(C1184:H1184),對照表!$D$4:$I$4)</f>
        <v>0.42450594218071219</v>
      </c>
      <c r="J1184">
        <f>SUM(表格1_3[[#This Row],[step1]:[step3]])</f>
        <v>597.6580966176698</v>
      </c>
      <c r="K1184">
        <f>SUM(表格1_3[[#This Row],[step4]:[step6]])</f>
        <v>584.72733295784565</v>
      </c>
    </row>
    <row r="1185" spans="1:11" x14ac:dyDescent="0.4">
      <c r="A1185">
        <f t="shared" si="1"/>
        <v>68</v>
      </c>
      <c r="B1185">
        <v>24</v>
      </c>
      <c r="C1185">
        <v>228.78859959309921</v>
      </c>
      <c r="D1185">
        <v>180.03613654873334</v>
      </c>
      <c r="E1185">
        <v>192.63286554196384</v>
      </c>
      <c r="F1185">
        <v>218.57188181020319</v>
      </c>
      <c r="G1185">
        <v>198.68405211600475</v>
      </c>
      <c r="H1185">
        <v>181.95385160215665</v>
      </c>
      <c r="I1185" s="3">
        <f>SUMPRODUCT(C1185:H1185/SUM(C1185:H1185),對照表!$D$4:$I$4)</f>
        <v>0.42874080757989291</v>
      </c>
      <c r="J1185">
        <f>SUM(表格1_3[[#This Row],[step1]:[step3]])</f>
        <v>601.45760168379638</v>
      </c>
      <c r="K1185">
        <f>SUM(表格1_3[[#This Row],[step4]:[step6]])</f>
        <v>599.20978552836459</v>
      </c>
    </row>
    <row r="1186" spans="1:11" x14ac:dyDescent="0.4">
      <c r="A1186">
        <f t="shared" si="1"/>
        <v>68</v>
      </c>
      <c r="B1186">
        <v>24</v>
      </c>
      <c r="C1186">
        <v>176.94585545104928</v>
      </c>
      <c r="D1186">
        <v>196.68550572096137</v>
      </c>
      <c r="E1186">
        <v>203.87894942832645</v>
      </c>
      <c r="F1186">
        <v>160.15194483334199</v>
      </c>
      <c r="G1186">
        <v>189.11121110722888</v>
      </c>
      <c r="H1186">
        <v>198.05004335939884</v>
      </c>
      <c r="I1186" s="3">
        <f>SUMPRODUCT(C1186:H1186/SUM(C1186:H1186),對照表!$D$4:$I$4)</f>
        <v>0.41467611723870296</v>
      </c>
      <c r="J1186">
        <f>SUM(表格1_3[[#This Row],[step1]:[step3]])</f>
        <v>577.51031060033711</v>
      </c>
      <c r="K1186">
        <f>SUM(表格1_3[[#This Row],[step4]:[step6]])</f>
        <v>547.31319929996971</v>
      </c>
    </row>
    <row r="1187" spans="1:11" x14ac:dyDescent="0.4">
      <c r="A1187">
        <f t="shared" si="1"/>
        <v>68</v>
      </c>
      <c r="B1187">
        <v>24</v>
      </c>
      <c r="C1187">
        <v>175.55564732465427</v>
      </c>
      <c r="D1187">
        <v>230.73182597290725</v>
      </c>
      <c r="E1187">
        <v>227.54723027464934</v>
      </c>
      <c r="F1187">
        <v>213.20067894994281</v>
      </c>
      <c r="G1187">
        <v>166.18498698808253</v>
      </c>
      <c r="H1187">
        <v>164.9530764145311</v>
      </c>
      <c r="I1187" s="3">
        <f>SUMPRODUCT(C1187:H1187/SUM(C1187:H1187),對照表!$D$4:$I$4)</f>
        <v>0.43769302683136002</v>
      </c>
      <c r="J1187">
        <f>SUM(表格1_3[[#This Row],[step1]:[step3]])</f>
        <v>633.83470357221086</v>
      </c>
      <c r="K1187">
        <f>SUM(表格1_3[[#This Row],[step4]:[step6]])</f>
        <v>544.33874235255644</v>
      </c>
    </row>
    <row r="1188" spans="1:11" x14ac:dyDescent="0.4">
      <c r="A1188">
        <f t="shared" si="1"/>
        <v>68</v>
      </c>
      <c r="B1188">
        <v>24</v>
      </c>
      <c r="C1188">
        <v>173.0602212366648</v>
      </c>
      <c r="D1188">
        <v>182.83738023019396</v>
      </c>
      <c r="E1188">
        <v>203.09908045892371</v>
      </c>
      <c r="F1188">
        <v>203.35483036906226</v>
      </c>
      <c r="G1188">
        <v>187.24874785693828</v>
      </c>
      <c r="H1188">
        <v>199.09778125584126</v>
      </c>
      <c r="I1188" s="3">
        <f>SUMPRODUCT(C1188:H1188/SUM(C1188:H1188),對照表!$D$4:$I$4)</f>
        <v>0.40269634626014728</v>
      </c>
      <c r="J1188">
        <f>SUM(表格1_3[[#This Row],[step1]:[step3]])</f>
        <v>558.99668192578247</v>
      </c>
      <c r="K1188">
        <f>SUM(表格1_3[[#This Row],[step4]:[step6]])</f>
        <v>589.70135948184179</v>
      </c>
    </row>
    <row r="1189" spans="1:11" x14ac:dyDescent="0.4">
      <c r="A1189">
        <f t="shared" si="1"/>
        <v>68</v>
      </c>
      <c r="B1189">
        <v>24</v>
      </c>
      <c r="C1189">
        <v>173.52297214092687</v>
      </c>
      <c r="D1189">
        <v>193.88642208941747</v>
      </c>
      <c r="E1189">
        <v>221.68435457861051</v>
      </c>
      <c r="F1189">
        <v>216.07145350135397</v>
      </c>
      <c r="G1189">
        <v>182.95647856139112</v>
      </c>
      <c r="H1189">
        <v>239.67143129557371</v>
      </c>
      <c r="I1189" s="3">
        <f>SUMPRODUCT(C1189:H1189/SUM(C1189:H1189),對照表!$D$4:$I$4)</f>
        <v>0.39403855957348088</v>
      </c>
      <c r="J1189">
        <f>SUM(表格1_3[[#This Row],[step1]:[step3]])</f>
        <v>589.09374880895484</v>
      </c>
      <c r="K1189">
        <f>SUM(表格1_3[[#This Row],[step4]:[step6]])</f>
        <v>638.69936335831881</v>
      </c>
    </row>
    <row r="1190" spans="1:11" x14ac:dyDescent="0.4">
      <c r="A1190">
        <f t="shared" si="1"/>
        <v>69</v>
      </c>
      <c r="B1190">
        <v>24</v>
      </c>
      <c r="C1190">
        <v>194.15681486425456</v>
      </c>
      <c r="D1190">
        <v>179.52863850514404</v>
      </c>
      <c r="E1190">
        <v>208.50945980346296</v>
      </c>
      <c r="F1190">
        <v>215.98286871740129</v>
      </c>
      <c r="G1190">
        <v>206.57209966448136</v>
      </c>
      <c r="H1190">
        <v>195.96971065329853</v>
      </c>
      <c r="I1190" s="3">
        <f>SUMPRODUCT(C1190:H1190/SUM(C1190:H1190),對照表!$D$4:$I$4)</f>
        <v>0.40563487427446343</v>
      </c>
      <c r="J1190">
        <f>SUM(表格1_3[[#This Row],[step1]:[step3]])</f>
        <v>582.19491317286156</v>
      </c>
      <c r="K1190">
        <f>SUM(表格1_3[[#This Row],[step4]:[step6]])</f>
        <v>618.52467903518118</v>
      </c>
    </row>
    <row r="1191" spans="1:11" x14ac:dyDescent="0.4">
      <c r="A1191">
        <f t="shared" si="1"/>
        <v>69</v>
      </c>
      <c r="B1191">
        <v>24</v>
      </c>
      <c r="C1191">
        <v>214.73156316933455</v>
      </c>
      <c r="D1191">
        <v>168.09528965968639</v>
      </c>
      <c r="E1191">
        <v>182.18481778167188</v>
      </c>
      <c r="F1191">
        <v>192.60994627547916</v>
      </c>
      <c r="G1191">
        <v>169.97139533050358</v>
      </c>
      <c r="H1191">
        <v>168.00215740222484</v>
      </c>
      <c r="I1191" s="3">
        <f>SUMPRODUCT(C1191:H1191/SUM(C1191:H1191),對照表!$D$4:$I$4)</f>
        <v>0.43816177652625865</v>
      </c>
      <c r="J1191">
        <f>SUM(表格1_3[[#This Row],[step1]:[step3]])</f>
        <v>565.01167061069282</v>
      </c>
      <c r="K1191">
        <f>SUM(表格1_3[[#This Row],[step4]:[step6]])</f>
        <v>530.58349900820758</v>
      </c>
    </row>
    <row r="1192" spans="1:11" x14ac:dyDescent="0.4">
      <c r="A1192">
        <f t="shared" si="1"/>
        <v>69</v>
      </c>
      <c r="B1192">
        <v>24</v>
      </c>
      <c r="C1192">
        <v>225.45707502576988</v>
      </c>
      <c r="D1192">
        <v>230.22851160494611</v>
      </c>
      <c r="E1192">
        <v>207.68736754253041</v>
      </c>
      <c r="F1192">
        <v>234.85674824332818</v>
      </c>
      <c r="G1192">
        <v>194.44999048137106</v>
      </c>
      <c r="H1192">
        <v>191.91077222349122</v>
      </c>
      <c r="I1192" s="3">
        <f>SUMPRODUCT(C1192:H1192/SUM(C1192:H1192),對照表!$D$4:$I$4)</f>
        <v>0.43647087907395682</v>
      </c>
      <c r="J1192">
        <f>SUM(表格1_3[[#This Row],[step1]:[step3]])</f>
        <v>663.3729541732464</v>
      </c>
      <c r="K1192">
        <f>SUM(表格1_3[[#This Row],[step4]:[step6]])</f>
        <v>621.21751094819047</v>
      </c>
    </row>
    <row r="1193" spans="1:11" x14ac:dyDescent="0.4">
      <c r="A1193">
        <f t="shared" si="1"/>
        <v>69</v>
      </c>
      <c r="B1193">
        <v>24</v>
      </c>
      <c r="C1193">
        <v>187.37971509399358</v>
      </c>
      <c r="D1193">
        <v>176.09561432909686</v>
      </c>
      <c r="E1193">
        <v>193.26132638088893</v>
      </c>
      <c r="F1193">
        <v>212.04298314405605</v>
      </c>
      <c r="G1193">
        <v>182.57721927075181</v>
      </c>
      <c r="H1193">
        <v>159.41270753974095</v>
      </c>
      <c r="I1193" s="3">
        <f>SUMPRODUCT(C1193:H1193/SUM(C1193:H1193),對照表!$D$4:$I$4)</f>
        <v>0.42231336658646934</v>
      </c>
      <c r="J1193">
        <f>SUM(表格1_3[[#This Row],[step1]:[step3]])</f>
        <v>556.73665580397937</v>
      </c>
      <c r="K1193">
        <f>SUM(表格1_3[[#This Row],[step4]:[step6]])</f>
        <v>554.03290995454881</v>
      </c>
    </row>
    <row r="1194" spans="1:11" x14ac:dyDescent="0.4">
      <c r="A1194">
        <f t="shared" si="1"/>
        <v>69</v>
      </c>
      <c r="B1194">
        <v>24</v>
      </c>
      <c r="C1194">
        <v>217.92463990568649</v>
      </c>
      <c r="D1194">
        <v>184.06551640073303</v>
      </c>
      <c r="E1194">
        <v>190.00374373281375</v>
      </c>
      <c r="F1194">
        <v>215.0099367601797</v>
      </c>
      <c r="G1194">
        <v>214.14782673236914</v>
      </c>
      <c r="H1194">
        <v>185.91893017874099</v>
      </c>
      <c r="I1194" s="3">
        <f>SUMPRODUCT(C1194:H1194/SUM(C1194:H1194),對照表!$D$4:$I$4)</f>
        <v>0.41814301159566719</v>
      </c>
      <c r="J1194">
        <f>SUM(表格1_3[[#This Row],[step1]:[step3]])</f>
        <v>591.99390003923327</v>
      </c>
      <c r="K1194">
        <f>SUM(表格1_3[[#This Row],[step4]:[step6]])</f>
        <v>615.07669367128983</v>
      </c>
    </row>
    <row r="1195" spans="1:11" x14ac:dyDescent="0.4">
      <c r="A1195">
        <f t="shared" si="1"/>
        <v>69</v>
      </c>
      <c r="B1195">
        <v>24</v>
      </c>
      <c r="C1195">
        <v>184.59788912441581</v>
      </c>
      <c r="D1195">
        <v>188.7366357143037</v>
      </c>
      <c r="E1195">
        <v>214.38856997992843</v>
      </c>
      <c r="F1195">
        <v>212.07233708555577</v>
      </c>
      <c r="G1195">
        <v>224.40888238197658</v>
      </c>
      <c r="H1195">
        <v>165.84137988975272</v>
      </c>
      <c r="I1195" s="3">
        <f>SUMPRODUCT(C1195:H1195/SUM(C1195:H1195),對照表!$D$4:$I$4)</f>
        <v>0.40869248765131383</v>
      </c>
      <c r="J1195">
        <f>SUM(表格1_3[[#This Row],[step1]:[step3]])</f>
        <v>587.72309481864795</v>
      </c>
      <c r="K1195">
        <f>SUM(表格1_3[[#This Row],[step4]:[step6]])</f>
        <v>602.32259935728507</v>
      </c>
    </row>
    <row r="1196" spans="1:11" x14ac:dyDescent="0.4">
      <c r="A1196">
        <f t="shared" si="1"/>
        <v>69</v>
      </c>
      <c r="B1196">
        <v>24</v>
      </c>
      <c r="C1196">
        <v>215.41036454000277</v>
      </c>
      <c r="D1196">
        <v>174.69012669171207</v>
      </c>
      <c r="E1196">
        <v>207.42447809898295</v>
      </c>
      <c r="F1196">
        <v>209.00963641470298</v>
      </c>
      <c r="G1196">
        <v>202.50265657086857</v>
      </c>
      <c r="H1196">
        <v>213.54314917989541</v>
      </c>
      <c r="I1196" s="3">
        <f>SUMPRODUCT(C1196:H1196/SUM(C1196:H1196),對照表!$D$4:$I$4)</f>
        <v>0.41092806901522161</v>
      </c>
      <c r="J1196">
        <f>SUM(表格1_3[[#This Row],[step1]:[step3]])</f>
        <v>597.52496933069779</v>
      </c>
      <c r="K1196">
        <f>SUM(表格1_3[[#This Row],[step4]:[step6]])</f>
        <v>625.05544216546696</v>
      </c>
    </row>
    <row r="1197" spans="1:11" x14ac:dyDescent="0.4">
      <c r="A1197">
        <f t="shared" si="1"/>
        <v>69</v>
      </c>
      <c r="B1197">
        <v>24</v>
      </c>
      <c r="C1197">
        <v>149.55360307358205</v>
      </c>
      <c r="D1197">
        <v>177.53639036091045</v>
      </c>
      <c r="E1197">
        <v>182.6909970579436</v>
      </c>
      <c r="F1197">
        <v>222.77688508911524</v>
      </c>
      <c r="G1197">
        <v>182.83515196817461</v>
      </c>
      <c r="H1197">
        <v>214.04387148795649</v>
      </c>
      <c r="I1197" s="3">
        <f>SUMPRODUCT(C1197:H1197/SUM(C1197:H1197),對照表!$D$4:$I$4)</f>
        <v>0.38049546283787339</v>
      </c>
      <c r="J1197">
        <f>SUM(表格1_3[[#This Row],[step1]:[step3]])</f>
        <v>509.7809904924361</v>
      </c>
      <c r="K1197">
        <f>SUM(表格1_3[[#This Row],[step4]:[step6]])</f>
        <v>619.65590854524635</v>
      </c>
    </row>
    <row r="1198" spans="1:11" x14ac:dyDescent="0.4">
      <c r="A1198">
        <f t="shared" si="1"/>
        <v>69</v>
      </c>
      <c r="B1198">
        <v>24</v>
      </c>
      <c r="C1198">
        <v>177.97654032183345</v>
      </c>
      <c r="D1198">
        <v>190.67426870169584</v>
      </c>
      <c r="E1198">
        <v>215.05254658695776</v>
      </c>
      <c r="F1198">
        <v>159.92675394518301</v>
      </c>
      <c r="G1198">
        <v>165.12933648773469</v>
      </c>
      <c r="H1198">
        <v>196.10079157719156</v>
      </c>
      <c r="I1198" s="3">
        <f>SUMPRODUCT(C1198:H1198/SUM(C1198:H1198),對照表!$D$4:$I$4)</f>
        <v>0.42402666660971577</v>
      </c>
      <c r="J1198">
        <f>SUM(表格1_3[[#This Row],[step1]:[step3]])</f>
        <v>583.70335561048705</v>
      </c>
      <c r="K1198">
        <f>SUM(表格1_3[[#This Row],[step4]:[step6]])</f>
        <v>521.15688201010926</v>
      </c>
    </row>
    <row r="1199" spans="1:11" x14ac:dyDescent="0.4">
      <c r="A1199">
        <f t="shared" si="1"/>
        <v>69</v>
      </c>
      <c r="B1199">
        <v>24</v>
      </c>
      <c r="C1199">
        <v>188.8940692471806</v>
      </c>
      <c r="D1199">
        <v>182.10278135957196</v>
      </c>
      <c r="E1199">
        <v>226.23637556098402</v>
      </c>
      <c r="F1199">
        <v>191.42014530661982</v>
      </c>
      <c r="G1199">
        <v>192.15754087344976</v>
      </c>
      <c r="H1199">
        <v>211.38187144533731</v>
      </c>
      <c r="I1199" s="3">
        <f>SUMPRODUCT(C1199:H1199/SUM(C1199:H1199),對照表!$D$4:$I$4)</f>
        <v>0.40802493186236999</v>
      </c>
      <c r="J1199">
        <f>SUM(表格1_3[[#This Row],[step1]:[step3]])</f>
        <v>597.23322616773658</v>
      </c>
      <c r="K1199">
        <f>SUM(表格1_3[[#This Row],[step4]:[step6]])</f>
        <v>594.95955762540689</v>
      </c>
    </row>
    <row r="1200" spans="1:11" x14ac:dyDescent="0.4">
      <c r="A1200">
        <f t="shared" si="1"/>
        <v>70</v>
      </c>
      <c r="B1200">
        <v>24</v>
      </c>
      <c r="C1200">
        <v>235.56278898031451</v>
      </c>
      <c r="D1200">
        <v>231.60785126965493</v>
      </c>
      <c r="E1200">
        <v>157.78453012462705</v>
      </c>
      <c r="F1200">
        <v>210.55670963978628</v>
      </c>
      <c r="G1200">
        <v>202.96442976832623</v>
      </c>
      <c r="H1200">
        <v>222.29767233075108</v>
      </c>
      <c r="I1200" s="3">
        <f>SUMPRODUCT(C1200:H1200/SUM(C1200:H1200),對照表!$D$4:$I$4)</f>
        <v>0.42894295692734874</v>
      </c>
      <c r="J1200">
        <f>SUM(表格1_3[[#This Row],[step1]:[step3]])</f>
        <v>624.95517037459649</v>
      </c>
      <c r="K1200">
        <f>SUM(表格1_3[[#This Row],[step4]:[step6]])</f>
        <v>635.81881173886359</v>
      </c>
    </row>
    <row r="1201" spans="1:11" x14ac:dyDescent="0.4">
      <c r="A1201">
        <f t="shared" si="1"/>
        <v>70</v>
      </c>
      <c r="B1201">
        <v>24</v>
      </c>
      <c r="C1201">
        <v>237.48227754840627</v>
      </c>
      <c r="D1201">
        <v>168.90956026618369</v>
      </c>
      <c r="E1201">
        <v>208.20894001662964</v>
      </c>
      <c r="F1201">
        <v>203.48059074894991</v>
      </c>
      <c r="G1201">
        <v>186.98517629236449</v>
      </c>
      <c r="H1201">
        <v>218.03923623810988</v>
      </c>
      <c r="I1201" s="3">
        <f>SUMPRODUCT(C1201:H1201/SUM(C1201:H1201),對照表!$D$4:$I$4)</f>
        <v>0.42444330936952235</v>
      </c>
      <c r="J1201">
        <f>SUM(表格1_3[[#This Row],[step1]:[step3]])</f>
        <v>614.6007778312196</v>
      </c>
      <c r="K1201">
        <f>SUM(表格1_3[[#This Row],[step4]:[step6]])</f>
        <v>608.50500327942427</v>
      </c>
    </row>
    <row r="1202" spans="1:11" x14ac:dyDescent="0.4">
      <c r="A1202">
        <f t="shared" si="1"/>
        <v>70</v>
      </c>
      <c r="B1202">
        <v>24</v>
      </c>
      <c r="C1202">
        <v>177.61383383476641</v>
      </c>
      <c r="D1202">
        <v>176.22635419247672</v>
      </c>
      <c r="E1202">
        <v>179.23978298786096</v>
      </c>
      <c r="F1202">
        <v>185.57773324137088</v>
      </c>
      <c r="G1202">
        <v>198.70092324272264</v>
      </c>
      <c r="H1202">
        <v>206.98855728842318</v>
      </c>
      <c r="I1202" s="3">
        <f>SUMPRODUCT(C1202:H1202/SUM(C1202:H1202),對照表!$D$4:$I$4)</f>
        <v>0.39649489972050267</v>
      </c>
      <c r="J1202">
        <f>SUM(表格1_3[[#This Row],[step1]:[step3]])</f>
        <v>533.07997101510409</v>
      </c>
      <c r="K1202">
        <f>SUM(表格1_3[[#This Row],[step4]:[step6]])</f>
        <v>591.2672137725167</v>
      </c>
    </row>
    <row r="1203" spans="1:11" x14ac:dyDescent="0.4">
      <c r="A1203">
        <f t="shared" si="1"/>
        <v>70</v>
      </c>
      <c r="B1203">
        <v>24</v>
      </c>
      <c r="C1203">
        <v>227.2461875283625</v>
      </c>
      <c r="D1203">
        <v>173.20355760166422</v>
      </c>
      <c r="E1203">
        <v>178.16630639135838</v>
      </c>
      <c r="F1203">
        <v>236.36414476204664</v>
      </c>
      <c r="G1203">
        <v>235.93313522287644</v>
      </c>
      <c r="H1203">
        <v>220.36572368524503</v>
      </c>
      <c r="I1203" s="3">
        <f>SUMPRODUCT(C1203:H1203/SUM(C1203:H1203),對照表!$D$4:$I$4)</f>
        <v>0.39749183552753542</v>
      </c>
      <c r="J1203">
        <f>SUM(表格1_3[[#This Row],[step1]:[step3]])</f>
        <v>578.61605152138509</v>
      </c>
      <c r="K1203">
        <f>SUM(表格1_3[[#This Row],[step4]:[step6]])</f>
        <v>692.66300367016811</v>
      </c>
    </row>
    <row r="1204" spans="1:11" x14ac:dyDescent="0.4">
      <c r="A1204">
        <f t="shared" si="1"/>
        <v>70</v>
      </c>
      <c r="B1204">
        <v>24</v>
      </c>
      <c r="C1204">
        <v>174.15643520071171</v>
      </c>
      <c r="D1204">
        <v>203.01083673548419</v>
      </c>
      <c r="E1204">
        <v>188.17638697801158</v>
      </c>
      <c r="F1204">
        <v>164.97444954002276</v>
      </c>
      <c r="G1204">
        <v>219.93112164200284</v>
      </c>
      <c r="H1204">
        <v>181.06477505643852</v>
      </c>
      <c r="I1204" s="3">
        <f>SUMPRODUCT(C1204:H1204/SUM(C1204:H1204),對照表!$D$4:$I$4)</f>
        <v>0.40815049272197718</v>
      </c>
      <c r="J1204">
        <f>SUM(表格1_3[[#This Row],[step1]:[step3]])</f>
        <v>565.34365891420748</v>
      </c>
      <c r="K1204">
        <f>SUM(表格1_3[[#This Row],[step4]:[step6]])</f>
        <v>565.97034623846412</v>
      </c>
    </row>
    <row r="1205" spans="1:11" x14ac:dyDescent="0.4">
      <c r="A1205">
        <f t="shared" si="1"/>
        <v>70</v>
      </c>
      <c r="B1205">
        <v>24</v>
      </c>
      <c r="C1205">
        <v>199.01046976447105</v>
      </c>
      <c r="D1205">
        <v>207.33930392016191</v>
      </c>
      <c r="E1205">
        <v>195.11485384573461</v>
      </c>
      <c r="F1205">
        <v>191.51229985727696</v>
      </c>
      <c r="G1205">
        <v>200.91906713350909</v>
      </c>
      <c r="H1205">
        <v>209.19799276744016</v>
      </c>
      <c r="I1205" s="3">
        <f>SUMPRODUCT(C1205:H1205/SUM(C1205:H1205),對照表!$D$4:$I$4)</f>
        <v>0.41555394248001731</v>
      </c>
      <c r="J1205">
        <f>SUM(表格1_3[[#This Row],[step1]:[step3]])</f>
        <v>601.46462753036758</v>
      </c>
      <c r="K1205">
        <f>SUM(表格1_3[[#This Row],[step4]:[step6]])</f>
        <v>601.6293597582262</v>
      </c>
    </row>
    <row r="1206" spans="1:11" x14ac:dyDescent="0.4">
      <c r="A1206">
        <f t="shared" si="1"/>
        <v>70</v>
      </c>
      <c r="B1206">
        <v>24</v>
      </c>
      <c r="C1206">
        <v>207.59357590141008</v>
      </c>
      <c r="D1206">
        <v>182.4629185241065</v>
      </c>
      <c r="E1206">
        <v>190.10415194788948</v>
      </c>
      <c r="F1206">
        <v>223.08388502569869</v>
      </c>
      <c r="G1206">
        <v>194.94284566026181</v>
      </c>
      <c r="H1206">
        <v>208.94024196895771</v>
      </c>
      <c r="I1206" s="3">
        <f>SUMPRODUCT(C1206:H1206/SUM(C1206:H1206),對照表!$D$4:$I$4)</f>
        <v>0.4102828932234367</v>
      </c>
      <c r="J1206">
        <f>SUM(表格1_3[[#This Row],[step1]:[step3]])</f>
        <v>580.16064637340605</v>
      </c>
      <c r="K1206">
        <f>SUM(表格1_3[[#This Row],[step4]:[step6]])</f>
        <v>626.96697265491821</v>
      </c>
    </row>
    <row r="1207" spans="1:11" x14ac:dyDescent="0.4">
      <c r="A1207">
        <f t="shared" si="1"/>
        <v>70</v>
      </c>
      <c r="B1207">
        <v>24</v>
      </c>
      <c r="C1207">
        <v>189.31293703208212</v>
      </c>
      <c r="D1207">
        <v>208.63860805111472</v>
      </c>
      <c r="E1207">
        <v>206.6480424720794</v>
      </c>
      <c r="F1207">
        <v>205.57704424863914</v>
      </c>
      <c r="G1207">
        <v>188.60193954897113</v>
      </c>
      <c r="H1207">
        <v>187.12478372908663</v>
      </c>
      <c r="I1207" s="3">
        <f>SUMPRODUCT(C1207:H1207/SUM(C1207:H1207),對照表!$D$4:$I$4)</f>
        <v>0.42204971697210591</v>
      </c>
      <c r="J1207">
        <f>SUM(表格1_3[[#This Row],[step1]:[step3]])</f>
        <v>604.59958755527623</v>
      </c>
      <c r="K1207">
        <f>SUM(表格1_3[[#This Row],[step4]:[step6]])</f>
        <v>581.3037675266969</v>
      </c>
    </row>
    <row r="1208" spans="1:11" x14ac:dyDescent="0.4">
      <c r="A1208">
        <f t="shared" si="1"/>
        <v>70</v>
      </c>
      <c r="B1208">
        <v>24</v>
      </c>
      <c r="C1208">
        <v>190.52733983262442</v>
      </c>
      <c r="D1208">
        <v>213.14556357101537</v>
      </c>
      <c r="E1208">
        <v>200.01300577423535</v>
      </c>
      <c r="F1208">
        <v>175.89757185778581</v>
      </c>
      <c r="G1208">
        <v>180.57528500794433</v>
      </c>
      <c r="H1208">
        <v>184.65336830122396</v>
      </c>
      <c r="I1208" s="3">
        <f>SUMPRODUCT(C1208:H1208/SUM(C1208:H1208),對照表!$D$4:$I$4)</f>
        <v>0.43183278158155997</v>
      </c>
      <c r="J1208">
        <f>SUM(表格1_3[[#This Row],[step1]:[step3]])</f>
        <v>603.68590917787515</v>
      </c>
      <c r="K1208">
        <f>SUM(表格1_3[[#This Row],[step4]:[step6]])</f>
        <v>541.1262251669541</v>
      </c>
    </row>
    <row r="1209" spans="1:11" x14ac:dyDescent="0.4">
      <c r="A1209">
        <f t="shared" si="1"/>
        <v>70</v>
      </c>
      <c r="B1209">
        <v>24</v>
      </c>
      <c r="C1209">
        <v>186.64102349721361</v>
      </c>
      <c r="D1209">
        <v>203.93197296943981</v>
      </c>
      <c r="E1209">
        <v>217.80381353455596</v>
      </c>
      <c r="F1209">
        <v>203.51164999301545</v>
      </c>
      <c r="G1209">
        <v>175.4390046291519</v>
      </c>
      <c r="H1209">
        <v>238.15894160652533</v>
      </c>
      <c r="I1209" s="3">
        <f>SUMPRODUCT(C1209:H1209/SUM(C1209:H1209),對照表!$D$4:$I$4)</f>
        <v>0.40748703531203689</v>
      </c>
      <c r="J1209">
        <f>SUM(表格1_3[[#This Row],[step1]:[step3]])</f>
        <v>608.37681000120938</v>
      </c>
      <c r="K1209">
        <f>SUM(表格1_3[[#This Row],[step4]:[step6]])</f>
        <v>617.10959622869268</v>
      </c>
    </row>
    <row r="1210" spans="1:11" x14ac:dyDescent="0.4">
      <c r="A1210">
        <f t="shared" si="1"/>
        <v>71</v>
      </c>
      <c r="B1210">
        <v>24</v>
      </c>
      <c r="C1210">
        <v>211.06845957110636</v>
      </c>
      <c r="D1210">
        <v>211.02212081605103</v>
      </c>
      <c r="E1210">
        <v>152.58913259021938</v>
      </c>
      <c r="F1210">
        <v>225.74870450189337</v>
      </c>
      <c r="G1210">
        <v>189.62925928935874</v>
      </c>
      <c r="H1210">
        <v>156.4437530352734</v>
      </c>
      <c r="I1210" s="3">
        <f>SUMPRODUCT(C1210:H1210/SUM(C1210:H1210),對照表!$D$4:$I$4)</f>
        <v>0.43791205100337399</v>
      </c>
      <c r="J1210">
        <f>SUM(表格1_3[[#This Row],[step1]:[step3]])</f>
        <v>574.67971297737677</v>
      </c>
      <c r="K1210">
        <f>SUM(表格1_3[[#This Row],[step4]:[step6]])</f>
        <v>571.82171682652552</v>
      </c>
    </row>
    <row r="1211" spans="1:11" x14ac:dyDescent="0.4">
      <c r="A1211">
        <f t="shared" si="1"/>
        <v>71</v>
      </c>
      <c r="B1211">
        <v>24</v>
      </c>
      <c r="C1211">
        <v>182.10732883308083</v>
      </c>
      <c r="D1211">
        <v>171.64859451004304</v>
      </c>
      <c r="E1211">
        <v>209.93909452517983</v>
      </c>
      <c r="F1211">
        <v>236.74613253679127</v>
      </c>
      <c r="G1211">
        <v>192.08976078080013</v>
      </c>
      <c r="H1211">
        <v>196.80799191992264</v>
      </c>
      <c r="I1211" s="3">
        <f>SUMPRODUCT(C1211:H1211/SUM(C1211:H1211),對照表!$D$4:$I$4)</f>
        <v>0.39938141590424303</v>
      </c>
      <c r="J1211">
        <f>SUM(表格1_3[[#This Row],[step1]:[step3]])</f>
        <v>563.69501786830369</v>
      </c>
      <c r="K1211">
        <f>SUM(表格1_3[[#This Row],[step4]:[step6]])</f>
        <v>625.64388523751404</v>
      </c>
    </row>
    <row r="1212" spans="1:11" x14ac:dyDescent="0.4">
      <c r="A1212">
        <f t="shared" si="1"/>
        <v>71</v>
      </c>
      <c r="B1212">
        <v>24</v>
      </c>
      <c r="C1212">
        <v>195.73524291918147</v>
      </c>
      <c r="D1212">
        <v>196.13196450809482</v>
      </c>
      <c r="E1212">
        <v>241.74471541773528</v>
      </c>
      <c r="F1212">
        <v>217.99562596715987</v>
      </c>
      <c r="G1212">
        <v>201.28375177155249</v>
      </c>
      <c r="H1212">
        <v>164.79573383112438</v>
      </c>
      <c r="I1212" s="3">
        <f>SUMPRODUCT(C1212:H1212/SUM(C1212:H1212),對照表!$D$4:$I$4)</f>
        <v>0.42556540872583948</v>
      </c>
      <c r="J1212">
        <f>SUM(表格1_3[[#This Row],[step1]:[step3]])</f>
        <v>633.61192284501158</v>
      </c>
      <c r="K1212">
        <f>SUM(表格1_3[[#This Row],[step4]:[step6]])</f>
        <v>584.07511156983674</v>
      </c>
    </row>
    <row r="1213" spans="1:11" x14ac:dyDescent="0.4">
      <c r="A1213">
        <f t="shared" si="1"/>
        <v>71</v>
      </c>
      <c r="B1213">
        <v>24</v>
      </c>
      <c r="C1213">
        <v>185.07105374301318</v>
      </c>
      <c r="D1213">
        <v>139.07986208796501</v>
      </c>
      <c r="E1213">
        <v>204.21314325649291</v>
      </c>
      <c r="F1213">
        <v>222.55587787658442</v>
      </c>
      <c r="G1213">
        <v>181.96763044688851</v>
      </c>
      <c r="H1213">
        <v>194.78313839063048</v>
      </c>
      <c r="I1213" s="3">
        <f>SUMPRODUCT(C1213:H1213/SUM(C1213:H1213),對照表!$D$4:$I$4)</f>
        <v>0.39650448407148398</v>
      </c>
      <c r="J1213">
        <f>SUM(表格1_3[[#This Row],[step1]:[step3]])</f>
        <v>528.36405908747111</v>
      </c>
      <c r="K1213">
        <f>SUM(表格1_3[[#This Row],[step4]:[step6]])</f>
        <v>599.30664671410341</v>
      </c>
    </row>
    <row r="1214" spans="1:11" x14ac:dyDescent="0.4">
      <c r="A1214">
        <f t="shared" si="1"/>
        <v>71</v>
      </c>
      <c r="B1214">
        <v>24</v>
      </c>
      <c r="C1214">
        <v>214.78779267927166</v>
      </c>
      <c r="D1214">
        <v>209.81640368991066</v>
      </c>
      <c r="E1214">
        <v>173.12452251208015</v>
      </c>
      <c r="F1214">
        <v>176.2821062176954</v>
      </c>
      <c r="G1214">
        <v>212.87335180677474</v>
      </c>
      <c r="H1214">
        <v>165.0732206646353</v>
      </c>
      <c r="I1214" s="3">
        <f>SUMPRODUCT(C1214:H1214/SUM(C1214:H1214),對照表!$D$4:$I$4)</f>
        <v>0.43645961588302218</v>
      </c>
      <c r="J1214">
        <f>SUM(表格1_3[[#This Row],[step1]:[step3]])</f>
        <v>597.72871888126247</v>
      </c>
      <c r="K1214">
        <f>SUM(表格1_3[[#This Row],[step4]:[step6]])</f>
        <v>554.22867868910544</v>
      </c>
    </row>
    <row r="1215" spans="1:11" x14ac:dyDescent="0.4">
      <c r="A1215">
        <f t="shared" si="1"/>
        <v>71</v>
      </c>
      <c r="B1215">
        <v>24</v>
      </c>
      <c r="C1215">
        <v>187.89644450880587</v>
      </c>
      <c r="D1215">
        <v>215.04847659816733</v>
      </c>
      <c r="E1215">
        <v>194.10251803055871</v>
      </c>
      <c r="F1215">
        <v>204.28981365985237</v>
      </c>
      <c r="G1215">
        <v>187.53801264683716</v>
      </c>
      <c r="H1215">
        <v>212.81127879337873</v>
      </c>
      <c r="I1215" s="3">
        <f>SUMPRODUCT(C1215:H1215/SUM(C1215:H1215),對照表!$D$4:$I$4)</f>
        <v>0.41384046178463763</v>
      </c>
      <c r="J1215">
        <f>SUM(表格1_3[[#This Row],[step1]:[step3]])</f>
        <v>597.04743913753191</v>
      </c>
      <c r="K1215">
        <f>SUM(表格1_3[[#This Row],[step4]:[step6]])</f>
        <v>604.63910510006826</v>
      </c>
    </row>
    <row r="1216" spans="1:11" x14ac:dyDescent="0.4">
      <c r="A1216">
        <f t="shared" si="1"/>
        <v>71</v>
      </c>
      <c r="B1216">
        <v>24</v>
      </c>
      <c r="C1216">
        <v>179.86924427095801</v>
      </c>
      <c r="D1216">
        <v>212.3988684208598</v>
      </c>
      <c r="E1216">
        <v>155.085149849765</v>
      </c>
      <c r="F1216">
        <v>181.22702891123481</v>
      </c>
      <c r="G1216">
        <v>177.19382918148767</v>
      </c>
      <c r="H1216">
        <v>177.031893649837</v>
      </c>
      <c r="I1216" s="3">
        <f>SUMPRODUCT(C1216:H1216/SUM(C1216:H1216),對照表!$D$4:$I$4)</f>
        <v>0.42668559432110303</v>
      </c>
      <c r="J1216">
        <f>SUM(表格1_3[[#This Row],[step1]:[step3]])</f>
        <v>547.35326254158281</v>
      </c>
      <c r="K1216">
        <f>SUM(表格1_3[[#This Row],[step4]:[step6]])</f>
        <v>535.45275174255949</v>
      </c>
    </row>
    <row r="1217" spans="1:11" x14ac:dyDescent="0.4">
      <c r="A1217">
        <f t="shared" si="1"/>
        <v>71</v>
      </c>
      <c r="B1217">
        <v>24</v>
      </c>
      <c r="C1217">
        <v>202.16837179323193</v>
      </c>
      <c r="D1217">
        <v>204.77489265904296</v>
      </c>
      <c r="E1217">
        <v>194.93495579372393</v>
      </c>
      <c r="F1217">
        <v>244.89593266043812</v>
      </c>
      <c r="G1217">
        <v>169.53447407577187</v>
      </c>
      <c r="H1217">
        <v>187.07580743939616</v>
      </c>
      <c r="I1217" s="3">
        <f>SUMPRODUCT(C1217:H1217/SUM(C1217:H1217),對照表!$D$4:$I$4)</f>
        <v>0.42749514422358864</v>
      </c>
      <c r="J1217">
        <f>SUM(表格1_3[[#This Row],[step1]:[step3]])</f>
        <v>601.87822024599882</v>
      </c>
      <c r="K1217">
        <f>SUM(表格1_3[[#This Row],[step4]:[step6]])</f>
        <v>601.50621417560615</v>
      </c>
    </row>
    <row r="1218" spans="1:11" x14ac:dyDescent="0.4">
      <c r="A1218">
        <f t="shared" si="1"/>
        <v>71</v>
      </c>
      <c r="B1218">
        <v>24</v>
      </c>
      <c r="C1218">
        <v>171.71944414731115</v>
      </c>
      <c r="D1218">
        <v>222.76519808219746</v>
      </c>
      <c r="E1218">
        <v>218.9639649761375</v>
      </c>
      <c r="F1218">
        <v>180.32612893439364</v>
      </c>
      <c r="G1218">
        <v>195.48131199844647</v>
      </c>
      <c r="H1218">
        <v>220.25044523179531</v>
      </c>
      <c r="I1218" s="3">
        <f>SUMPRODUCT(C1218:H1218/SUM(C1218:H1218),對照表!$D$4:$I$4)</f>
        <v>0.40789930449723416</v>
      </c>
      <c r="J1218">
        <f>SUM(表格1_3[[#This Row],[step1]:[step3]])</f>
        <v>613.44860720564611</v>
      </c>
      <c r="K1218">
        <f>SUM(表格1_3[[#This Row],[step4]:[step6]])</f>
        <v>596.05788616463542</v>
      </c>
    </row>
    <row r="1219" spans="1:11" x14ac:dyDescent="0.4">
      <c r="A1219">
        <f t="shared" si="1"/>
        <v>71</v>
      </c>
      <c r="B1219">
        <v>24</v>
      </c>
      <c r="C1219">
        <v>211.81451807497069</v>
      </c>
      <c r="D1219">
        <v>227.08447937038727</v>
      </c>
      <c r="E1219">
        <v>188.4666976868175</v>
      </c>
      <c r="F1219">
        <v>206.2130311562214</v>
      </c>
      <c r="G1219">
        <v>234.51259544817731</v>
      </c>
      <c r="H1219">
        <v>187.76756910956465</v>
      </c>
      <c r="I1219" s="3">
        <f>SUMPRODUCT(C1219:H1219/SUM(C1219:H1219),對照表!$D$4:$I$4)</f>
        <v>0.42036130657922977</v>
      </c>
      <c r="J1219">
        <f>SUM(表格1_3[[#This Row],[step1]:[step3]])</f>
        <v>627.36569513217546</v>
      </c>
      <c r="K1219">
        <f>SUM(表格1_3[[#This Row],[step4]:[step6]])</f>
        <v>628.49319571396336</v>
      </c>
    </row>
    <row r="1220" spans="1:11" x14ac:dyDescent="0.4">
      <c r="A1220">
        <f t="shared" si="1"/>
        <v>72</v>
      </c>
      <c r="B1220">
        <v>24</v>
      </c>
      <c r="C1220">
        <v>211.28487383539323</v>
      </c>
      <c r="D1220">
        <v>211.44308043876663</v>
      </c>
      <c r="E1220">
        <v>215.61083990964107</v>
      </c>
      <c r="F1220">
        <v>207.50978870200925</v>
      </c>
      <c r="G1220">
        <v>200.71236172516365</v>
      </c>
      <c r="H1220">
        <v>173.68017830012832</v>
      </c>
      <c r="I1220" s="3">
        <f>SUMPRODUCT(C1220:H1220/SUM(C1220:H1220),對照表!$D$4:$I$4)</f>
        <v>0.43397164818659378</v>
      </c>
      <c r="J1220">
        <f>SUM(表格1_3[[#This Row],[step1]:[step3]])</f>
        <v>638.33879418380093</v>
      </c>
      <c r="K1220">
        <f>SUM(表格1_3[[#This Row],[step4]:[step6]])</f>
        <v>581.90232872730121</v>
      </c>
    </row>
    <row r="1221" spans="1:11" x14ac:dyDescent="0.4">
      <c r="A1221">
        <f t="shared" si="1"/>
        <v>72</v>
      </c>
      <c r="B1221">
        <v>24</v>
      </c>
      <c r="C1221">
        <v>206.00302882958204</v>
      </c>
      <c r="D1221">
        <v>190.30251274234615</v>
      </c>
      <c r="E1221">
        <v>213.44133124803193</v>
      </c>
      <c r="F1221">
        <v>194.77681740245316</v>
      </c>
      <c r="G1221">
        <v>201.18259322334779</v>
      </c>
      <c r="H1221">
        <v>207.19710442353971</v>
      </c>
      <c r="I1221" s="3">
        <f>SUMPRODUCT(C1221:H1221/SUM(C1221:H1221),對照表!$D$4:$I$4)</f>
        <v>0.41565122861648413</v>
      </c>
      <c r="J1221">
        <f>SUM(表格1_3[[#This Row],[step1]:[step3]])</f>
        <v>609.74687281996012</v>
      </c>
      <c r="K1221">
        <f>SUM(表格1_3[[#This Row],[step4]:[step6]])</f>
        <v>603.15651504934067</v>
      </c>
    </row>
    <row r="1222" spans="1:11" x14ac:dyDescent="0.4">
      <c r="A1222">
        <f t="shared" si="1"/>
        <v>72</v>
      </c>
      <c r="B1222">
        <v>24</v>
      </c>
      <c r="C1222">
        <v>181.68559613986872</v>
      </c>
      <c r="D1222">
        <v>186.50878296757583</v>
      </c>
      <c r="E1222">
        <v>194.8527602100512</v>
      </c>
      <c r="F1222">
        <v>175.14696588041261</v>
      </c>
      <c r="G1222">
        <v>191.16782873898046</v>
      </c>
      <c r="H1222">
        <v>209.80085133051034</v>
      </c>
      <c r="I1222" s="3">
        <f>SUMPRODUCT(C1222:H1222/SUM(C1222:H1222),對照表!$D$4:$I$4)</f>
        <v>0.40624598251078708</v>
      </c>
      <c r="J1222">
        <f>SUM(表格1_3[[#This Row],[step1]:[step3]])</f>
        <v>563.04713931749575</v>
      </c>
      <c r="K1222">
        <f>SUM(表格1_3[[#This Row],[step4]:[step6]])</f>
        <v>576.11564594990341</v>
      </c>
    </row>
    <row r="1223" spans="1:11" x14ac:dyDescent="0.4">
      <c r="A1223">
        <f t="shared" si="1"/>
        <v>72</v>
      </c>
      <c r="B1223">
        <v>24</v>
      </c>
      <c r="C1223">
        <v>218.76583155535627</v>
      </c>
      <c r="D1223">
        <v>194.89702986466</v>
      </c>
      <c r="E1223">
        <v>191.29415755305672</v>
      </c>
      <c r="F1223">
        <v>185.41652530548163</v>
      </c>
      <c r="G1223">
        <v>236.729579733219</v>
      </c>
      <c r="H1223">
        <v>192.50662767735776</v>
      </c>
      <c r="I1223" s="3">
        <f>SUMPRODUCT(C1223:H1223/SUM(C1223:H1223),對照表!$D$4:$I$4)</f>
        <v>0.41565739643738508</v>
      </c>
      <c r="J1223">
        <f>SUM(表格1_3[[#This Row],[step1]:[step3]])</f>
        <v>604.95701897307299</v>
      </c>
      <c r="K1223">
        <f>SUM(表格1_3[[#This Row],[step4]:[step6]])</f>
        <v>614.65273271605838</v>
      </c>
    </row>
    <row r="1224" spans="1:11" x14ac:dyDescent="0.4">
      <c r="A1224">
        <f t="shared" si="1"/>
        <v>72</v>
      </c>
      <c r="B1224">
        <v>24</v>
      </c>
      <c r="C1224">
        <v>184.59579728660174</v>
      </c>
      <c r="D1224">
        <v>207.88213583291508</v>
      </c>
      <c r="E1224">
        <v>195.32265064772218</v>
      </c>
      <c r="F1224">
        <v>164.58491295925342</v>
      </c>
      <c r="G1224">
        <v>217.86302163964137</v>
      </c>
      <c r="H1224">
        <v>230.28617356903851</v>
      </c>
      <c r="I1224" s="3">
        <f>SUMPRODUCT(C1224:H1224/SUM(C1224:H1224),對照表!$D$4:$I$4)</f>
        <v>0.39925123026002901</v>
      </c>
      <c r="J1224">
        <f>SUM(表格1_3[[#This Row],[step1]:[step3]])</f>
        <v>587.800583767239</v>
      </c>
      <c r="K1224">
        <f>SUM(表格1_3[[#This Row],[step4]:[step6]])</f>
        <v>612.7341081679333</v>
      </c>
    </row>
    <row r="1225" spans="1:11" x14ac:dyDescent="0.4">
      <c r="A1225">
        <f t="shared" si="1"/>
        <v>72</v>
      </c>
      <c r="B1225">
        <v>24</v>
      </c>
      <c r="C1225">
        <v>193.35032043745741</v>
      </c>
      <c r="D1225">
        <v>213.29021870333236</v>
      </c>
      <c r="E1225">
        <v>220.7759967452148</v>
      </c>
      <c r="F1225">
        <v>199.91202912497101</v>
      </c>
      <c r="G1225">
        <v>182.26430761860684</v>
      </c>
      <c r="H1225">
        <v>182.75543475756422</v>
      </c>
      <c r="I1225" s="3">
        <f>SUMPRODUCT(C1225:H1225/SUM(C1225:H1225),對照表!$D$4:$I$4)</f>
        <v>0.43081705818366839</v>
      </c>
      <c r="J1225">
        <f>SUM(表格1_3[[#This Row],[step1]:[step3]])</f>
        <v>627.41653588600457</v>
      </c>
      <c r="K1225">
        <f>SUM(表格1_3[[#This Row],[step4]:[step6]])</f>
        <v>564.93177150114207</v>
      </c>
    </row>
    <row r="1226" spans="1:11" x14ac:dyDescent="0.4">
      <c r="A1226">
        <f t="shared" si="1"/>
        <v>72</v>
      </c>
      <c r="B1226">
        <v>24</v>
      </c>
      <c r="C1226">
        <v>201.67651705851313</v>
      </c>
      <c r="D1226">
        <v>182.30960045475513</v>
      </c>
      <c r="E1226">
        <v>197.9254653226235</v>
      </c>
      <c r="F1226">
        <v>209.81467564997729</v>
      </c>
      <c r="G1226">
        <v>178.40627656842116</v>
      </c>
      <c r="H1226">
        <v>170.97220330033451</v>
      </c>
      <c r="I1226" s="3">
        <f>SUMPRODUCT(C1226:H1226/SUM(C1226:H1226),對照表!$D$4:$I$4)</f>
        <v>0.42925517922191037</v>
      </c>
      <c r="J1226">
        <f>SUM(表格1_3[[#This Row],[step1]:[step3]])</f>
        <v>581.91158283589175</v>
      </c>
      <c r="K1226">
        <f>SUM(表格1_3[[#This Row],[step4]:[step6]])</f>
        <v>559.19315551873296</v>
      </c>
    </row>
    <row r="1227" spans="1:11" x14ac:dyDescent="0.4">
      <c r="A1227">
        <f t="shared" si="1"/>
        <v>72</v>
      </c>
      <c r="B1227">
        <v>24</v>
      </c>
      <c r="C1227">
        <v>215.11148184363265</v>
      </c>
      <c r="D1227">
        <v>203.02786702377489</v>
      </c>
      <c r="E1227">
        <v>220.90500856866129</v>
      </c>
      <c r="F1227">
        <v>204.09588665206684</v>
      </c>
      <c r="G1227">
        <v>197.01544766139705</v>
      </c>
      <c r="H1227">
        <v>207.11556822352577</v>
      </c>
      <c r="I1227" s="3">
        <f>SUMPRODUCT(C1227:H1227/SUM(C1227:H1227),對照表!$D$4:$I$4)</f>
        <v>0.4240127027942861</v>
      </c>
      <c r="J1227">
        <f>SUM(表格1_3[[#This Row],[step1]:[step3]])</f>
        <v>639.04435743606882</v>
      </c>
      <c r="K1227">
        <f>SUM(表格1_3[[#This Row],[step4]:[step6]])</f>
        <v>608.22690253698966</v>
      </c>
    </row>
    <row r="1228" spans="1:11" x14ac:dyDescent="0.4">
      <c r="A1228">
        <f t="shared" si="1"/>
        <v>72</v>
      </c>
      <c r="B1228">
        <v>24</v>
      </c>
      <c r="C1228">
        <v>198.02544152771588</v>
      </c>
      <c r="D1228">
        <v>145.15674188733101</v>
      </c>
      <c r="E1228">
        <v>172.09688444854692</v>
      </c>
      <c r="F1228">
        <v>166.17862052517012</v>
      </c>
      <c r="G1228">
        <v>175.26242623280268</v>
      </c>
      <c r="H1228">
        <v>225.64738679211587</v>
      </c>
      <c r="I1228" s="3">
        <f>SUMPRODUCT(C1228:H1228/SUM(C1228:H1228),對照表!$D$4:$I$4)</f>
        <v>0.40142197057034412</v>
      </c>
      <c r="J1228">
        <f>SUM(表格1_3[[#This Row],[step1]:[step3]])</f>
        <v>515.27906786359381</v>
      </c>
      <c r="K1228">
        <f>SUM(表格1_3[[#This Row],[step4]:[step6]])</f>
        <v>567.08843355008867</v>
      </c>
    </row>
    <row r="1229" spans="1:11" x14ac:dyDescent="0.4">
      <c r="A1229">
        <f t="shared" ref="A1229:A1292" si="2">ROUNDDOWN(ROW()/10-50,0)</f>
        <v>72</v>
      </c>
      <c r="B1229">
        <v>24</v>
      </c>
      <c r="C1229">
        <v>202.72332272288622</v>
      </c>
      <c r="D1229">
        <v>173.30460246303119</v>
      </c>
      <c r="E1229">
        <v>211.40706444857642</v>
      </c>
      <c r="F1229">
        <v>196.9705868352321</v>
      </c>
      <c r="G1229">
        <v>168.87872839579359</v>
      </c>
      <c r="H1229">
        <v>203.07275058730738</v>
      </c>
      <c r="I1229" s="3">
        <f>SUMPRODUCT(C1229:H1229/SUM(C1229:H1229),對照表!$D$4:$I$4)</f>
        <v>0.42171053586238033</v>
      </c>
      <c r="J1229">
        <f>SUM(表格1_3[[#This Row],[step1]:[step3]])</f>
        <v>587.43498963449383</v>
      </c>
      <c r="K1229">
        <f>SUM(表格1_3[[#This Row],[step4]:[step6]])</f>
        <v>568.92206581833307</v>
      </c>
    </row>
    <row r="1230" spans="1:11" x14ac:dyDescent="0.4">
      <c r="A1230">
        <f t="shared" si="2"/>
        <v>73</v>
      </c>
      <c r="B1230">
        <v>24</v>
      </c>
      <c r="C1230">
        <v>187.12855813209899</v>
      </c>
      <c r="D1230">
        <v>182.87494236137718</v>
      </c>
      <c r="E1230">
        <v>222.49817043775693</v>
      </c>
      <c r="F1230">
        <v>180.47451299498789</v>
      </c>
      <c r="G1230">
        <v>202.43173872149782</v>
      </c>
      <c r="H1230">
        <v>197.12681528762914</v>
      </c>
      <c r="I1230" s="3">
        <f>SUMPRODUCT(C1230:H1230/SUM(C1230:H1230),對照表!$D$4:$I$4)</f>
        <v>0.40992600288935738</v>
      </c>
      <c r="J1230">
        <f>SUM(表格1_3[[#This Row],[step1]:[step3]])</f>
        <v>592.50167093123309</v>
      </c>
      <c r="K1230">
        <f>SUM(表格1_3[[#This Row],[step4]:[step6]])</f>
        <v>580.03306700411486</v>
      </c>
    </row>
    <row r="1231" spans="1:11" x14ac:dyDescent="0.4">
      <c r="A1231">
        <f t="shared" si="2"/>
        <v>73</v>
      </c>
      <c r="B1231">
        <v>24</v>
      </c>
      <c r="C1231">
        <v>203.39207417709986</v>
      </c>
      <c r="D1231">
        <v>196.46504420525162</v>
      </c>
      <c r="E1231">
        <v>208.0162408266915</v>
      </c>
      <c r="F1231">
        <v>198.74230525165331</v>
      </c>
      <c r="G1231">
        <v>184.26853835553629</v>
      </c>
      <c r="H1231">
        <v>219.15914253913797</v>
      </c>
      <c r="I1231" s="3">
        <f>SUMPRODUCT(C1231:H1231/SUM(C1231:H1231),對照表!$D$4:$I$4)</f>
        <v>0.41687312772184471</v>
      </c>
      <c r="J1231">
        <f>SUM(表格1_3[[#This Row],[step1]:[step3]])</f>
        <v>607.87335920904297</v>
      </c>
      <c r="K1231">
        <f>SUM(表格1_3[[#This Row],[step4]:[step6]])</f>
        <v>602.16998614632757</v>
      </c>
    </row>
    <row r="1232" spans="1:11" x14ac:dyDescent="0.4">
      <c r="A1232">
        <f t="shared" si="2"/>
        <v>73</v>
      </c>
      <c r="B1232">
        <v>24</v>
      </c>
      <c r="C1232">
        <v>208.96222900337307</v>
      </c>
      <c r="D1232">
        <v>242.11688064970076</v>
      </c>
      <c r="E1232">
        <v>192.50499058689456</v>
      </c>
      <c r="F1232">
        <v>196.0337163429358</v>
      </c>
      <c r="G1232">
        <v>229.20432962127961</v>
      </c>
      <c r="H1232">
        <v>156.87612681649625</v>
      </c>
      <c r="I1232" s="3">
        <f>SUMPRODUCT(C1232:H1232/SUM(C1232:H1232),對照表!$D$4:$I$4)</f>
        <v>0.43714740051754125</v>
      </c>
      <c r="J1232">
        <f>SUM(表格1_3[[#This Row],[step1]:[step3]])</f>
        <v>643.58410023996839</v>
      </c>
      <c r="K1232">
        <f>SUM(表格1_3[[#This Row],[step4]:[step6]])</f>
        <v>582.11417278071167</v>
      </c>
    </row>
    <row r="1233" spans="1:11" x14ac:dyDescent="0.4">
      <c r="A1233">
        <f t="shared" si="2"/>
        <v>73</v>
      </c>
      <c r="B1233">
        <v>24</v>
      </c>
      <c r="C1233">
        <v>185.20011104119476</v>
      </c>
      <c r="D1233">
        <v>214.17533894709777</v>
      </c>
      <c r="E1233">
        <v>191.32778611965477</v>
      </c>
      <c r="F1233">
        <v>203.42622570315143</v>
      </c>
      <c r="G1233">
        <v>181.34790075710043</v>
      </c>
      <c r="H1233">
        <v>195.57701357844053</v>
      </c>
      <c r="I1233" s="3">
        <f>SUMPRODUCT(C1233:H1233/SUM(C1233:H1233),對照表!$D$4:$I$4)</f>
        <v>0.42043484467153458</v>
      </c>
      <c r="J1233">
        <f>SUM(表格1_3[[#This Row],[step1]:[step3]])</f>
        <v>590.7032361079473</v>
      </c>
      <c r="K1233">
        <f>SUM(表格1_3[[#This Row],[step4]:[step6]])</f>
        <v>580.35114003869239</v>
      </c>
    </row>
    <row r="1234" spans="1:11" x14ac:dyDescent="0.4">
      <c r="A1234">
        <f t="shared" si="2"/>
        <v>73</v>
      </c>
      <c r="B1234">
        <v>24</v>
      </c>
      <c r="C1234">
        <v>155.25467966217548</v>
      </c>
      <c r="D1234">
        <v>190.07300175435375</v>
      </c>
      <c r="E1234">
        <v>201.6596231944277</v>
      </c>
      <c r="F1234">
        <v>216.53429535508621</v>
      </c>
      <c r="G1234">
        <v>223.47851477679797</v>
      </c>
      <c r="H1234">
        <v>200.15375007933471</v>
      </c>
      <c r="I1234" s="3">
        <f>SUMPRODUCT(C1234:H1234/SUM(C1234:H1234),對照表!$D$4:$I$4)</f>
        <v>0.38139354116641588</v>
      </c>
      <c r="J1234">
        <f>SUM(表格1_3[[#This Row],[step1]:[step3]])</f>
        <v>546.98730461095693</v>
      </c>
      <c r="K1234">
        <f>SUM(表格1_3[[#This Row],[step4]:[step6]])</f>
        <v>640.16656021121889</v>
      </c>
    </row>
    <row r="1235" spans="1:11" x14ac:dyDescent="0.4">
      <c r="A1235">
        <f t="shared" si="2"/>
        <v>73</v>
      </c>
      <c r="B1235">
        <v>24</v>
      </c>
      <c r="C1235">
        <v>163.06178218219429</v>
      </c>
      <c r="D1235">
        <v>208.9098193711834</v>
      </c>
      <c r="E1235">
        <v>189.20511643518694</v>
      </c>
      <c r="F1235">
        <v>206.61734702589456</v>
      </c>
      <c r="G1235">
        <v>163.22067090659402</v>
      </c>
      <c r="H1235">
        <v>166.51886249310337</v>
      </c>
      <c r="I1235" s="3">
        <f>SUMPRODUCT(C1235:H1235/SUM(C1235:H1235),對照表!$D$4:$I$4)</f>
        <v>0.42458931768283092</v>
      </c>
      <c r="J1235">
        <f>SUM(表格1_3[[#This Row],[step1]:[step3]])</f>
        <v>561.17671798856463</v>
      </c>
      <c r="K1235">
        <f>SUM(表格1_3[[#This Row],[step4]:[step6]])</f>
        <v>536.35688042559195</v>
      </c>
    </row>
    <row r="1236" spans="1:11" x14ac:dyDescent="0.4">
      <c r="A1236">
        <f t="shared" si="2"/>
        <v>73</v>
      </c>
      <c r="B1236">
        <v>24</v>
      </c>
      <c r="C1236">
        <v>199.30601006781217</v>
      </c>
      <c r="D1236">
        <v>214.34896148566622</v>
      </c>
      <c r="E1236">
        <v>201.61662683240138</v>
      </c>
      <c r="F1236">
        <v>214.86030214437051</v>
      </c>
      <c r="G1236">
        <v>223.15550773346331</v>
      </c>
      <c r="H1236">
        <v>184.4285412109457</v>
      </c>
      <c r="I1236" s="3">
        <f>SUMPRODUCT(C1236:H1236/SUM(C1236:H1236),對照表!$D$4:$I$4)</f>
        <v>0.41575865638054521</v>
      </c>
      <c r="J1236">
        <f>SUM(表格1_3[[#This Row],[step1]:[step3]])</f>
        <v>615.27159838587977</v>
      </c>
      <c r="K1236">
        <f>SUM(表格1_3[[#This Row],[step4]:[step6]])</f>
        <v>622.44435108877951</v>
      </c>
    </row>
    <row r="1237" spans="1:11" x14ac:dyDescent="0.4">
      <c r="A1237">
        <f t="shared" si="2"/>
        <v>73</v>
      </c>
      <c r="B1237">
        <v>24</v>
      </c>
      <c r="C1237">
        <v>192.15754087344976</v>
      </c>
      <c r="D1237">
        <v>205.97424332227092</v>
      </c>
      <c r="E1237">
        <v>238.17785909632221</v>
      </c>
      <c r="F1237">
        <v>200.06195932655828</v>
      </c>
      <c r="G1237">
        <v>193.81745965365553</v>
      </c>
      <c r="H1237">
        <v>176.40220499306452</v>
      </c>
      <c r="I1237" s="3">
        <f>SUMPRODUCT(C1237:H1237/SUM(C1237:H1237),對照表!$D$4:$I$4)</f>
        <v>0.42743773864190027</v>
      </c>
      <c r="J1237">
        <f>SUM(表格1_3[[#This Row],[step1]:[step3]])</f>
        <v>636.30964329204289</v>
      </c>
      <c r="K1237">
        <f>SUM(表格1_3[[#This Row],[step4]:[step6]])</f>
        <v>570.28162397327833</v>
      </c>
    </row>
    <row r="1238" spans="1:11" x14ac:dyDescent="0.4">
      <c r="A1238">
        <f t="shared" si="2"/>
        <v>73</v>
      </c>
      <c r="B1238">
        <v>24</v>
      </c>
      <c r="C1238">
        <v>238.57312549371272</v>
      </c>
      <c r="D1238">
        <v>175.0672941445373</v>
      </c>
      <c r="E1238">
        <v>192.64105099427979</v>
      </c>
      <c r="F1238">
        <v>232.74035407230258</v>
      </c>
      <c r="G1238">
        <v>214.37074388377368</v>
      </c>
      <c r="H1238">
        <v>181.22939359745942</v>
      </c>
      <c r="I1238" s="3">
        <f>SUMPRODUCT(C1238:H1238/SUM(C1238:H1238),對照表!$D$4:$I$4)</f>
        <v>0.42472856159860206</v>
      </c>
      <c r="J1238">
        <f>SUM(表格1_3[[#This Row],[step1]:[step3]])</f>
        <v>606.28147063252982</v>
      </c>
      <c r="K1238">
        <f>SUM(表格1_3[[#This Row],[step4]:[step6]])</f>
        <v>628.34049155353568</v>
      </c>
    </row>
    <row r="1239" spans="1:11" x14ac:dyDescent="0.4">
      <c r="A1239">
        <f t="shared" si="2"/>
        <v>73</v>
      </c>
      <c r="B1239">
        <v>24</v>
      </c>
      <c r="C1239">
        <v>243.0150976171717</v>
      </c>
      <c r="D1239">
        <v>176.6822384117404</v>
      </c>
      <c r="E1239">
        <v>196.53960003342945</v>
      </c>
      <c r="F1239">
        <v>202.7202304409002</v>
      </c>
      <c r="G1239">
        <v>223.24545675946865</v>
      </c>
      <c r="H1239">
        <v>216.60546331549995</v>
      </c>
      <c r="I1239" s="3">
        <f>SUMPRODUCT(C1239:H1239/SUM(C1239:H1239),對照表!$D$4:$I$4)</f>
        <v>0.41664542804025811</v>
      </c>
      <c r="J1239">
        <f>SUM(表格1_3[[#This Row],[step1]:[step3]])</f>
        <v>616.23693606234156</v>
      </c>
      <c r="K1239">
        <f>SUM(表格1_3[[#This Row],[step4]:[step6]])</f>
        <v>642.57115051586879</v>
      </c>
    </row>
    <row r="1240" spans="1:11" x14ac:dyDescent="0.4">
      <c r="A1240">
        <f t="shared" si="2"/>
        <v>74</v>
      </c>
      <c r="B1240">
        <v>24</v>
      </c>
      <c r="C1240">
        <v>240.08470568805933</v>
      </c>
      <c r="D1240">
        <v>189.42041656846413</v>
      </c>
      <c r="E1240">
        <v>183.81204022734892</v>
      </c>
      <c r="F1240">
        <v>237.34148776857182</v>
      </c>
      <c r="G1240">
        <v>193.60688889282756</v>
      </c>
      <c r="H1240">
        <v>176.21398506453261</v>
      </c>
      <c r="I1240" s="3">
        <f>SUMPRODUCT(C1240:H1240/SUM(C1240:H1240),對照表!$D$4:$I$4)</f>
        <v>0.43703429642997693</v>
      </c>
      <c r="J1240">
        <f>SUM(表格1_3[[#This Row],[step1]:[step3]])</f>
        <v>613.31716248387238</v>
      </c>
      <c r="K1240">
        <f>SUM(表格1_3[[#This Row],[step4]:[step6]])</f>
        <v>607.16236172593199</v>
      </c>
    </row>
    <row r="1241" spans="1:11" x14ac:dyDescent="0.4">
      <c r="A1241">
        <f t="shared" si="2"/>
        <v>74</v>
      </c>
      <c r="B1241">
        <v>24</v>
      </c>
      <c r="C1241">
        <v>198.31120476301294</v>
      </c>
      <c r="D1241">
        <v>218.65682861534879</v>
      </c>
      <c r="E1241">
        <v>206.32392129773507</v>
      </c>
      <c r="F1241">
        <v>219.0264472621493</v>
      </c>
      <c r="G1241">
        <v>184.8314473638311</v>
      </c>
      <c r="H1241">
        <v>165.64911270979792</v>
      </c>
      <c r="I1241" s="3">
        <f>SUMPRODUCT(C1241:H1241/SUM(C1241:H1241),對照表!$D$4:$I$4)</f>
        <v>0.43613585797516002</v>
      </c>
      <c r="J1241">
        <f>SUM(表格1_3[[#This Row],[step1]:[step3]])</f>
        <v>623.29195467609679</v>
      </c>
      <c r="K1241">
        <f>SUM(表格1_3[[#This Row],[step4]:[step6]])</f>
        <v>569.50700733577833</v>
      </c>
    </row>
    <row r="1242" spans="1:11" x14ac:dyDescent="0.4">
      <c r="A1242">
        <f t="shared" si="2"/>
        <v>74</v>
      </c>
      <c r="B1242">
        <v>24</v>
      </c>
      <c r="C1242">
        <v>238.34957169601694</v>
      </c>
      <c r="D1242">
        <v>191.64269866014365</v>
      </c>
      <c r="E1242">
        <v>191.93069015746005</v>
      </c>
      <c r="F1242">
        <v>219.01439645735081</v>
      </c>
      <c r="G1242">
        <v>231.50689735775813</v>
      </c>
      <c r="H1242">
        <v>180.39056663401425</v>
      </c>
      <c r="I1242" s="3">
        <f>SUMPRODUCT(C1242:H1242/SUM(C1242:H1242),對照表!$D$4:$I$4)</f>
        <v>0.42527596692655828</v>
      </c>
      <c r="J1242">
        <f>SUM(表格1_3[[#This Row],[step1]:[step3]])</f>
        <v>621.92296051362064</v>
      </c>
      <c r="K1242">
        <f>SUM(表格1_3[[#This Row],[step4]:[step6]])</f>
        <v>630.9118604491232</v>
      </c>
    </row>
    <row r="1243" spans="1:11" x14ac:dyDescent="0.4">
      <c r="A1243">
        <f t="shared" si="2"/>
        <v>74</v>
      </c>
      <c r="B1243">
        <v>24</v>
      </c>
      <c r="C1243">
        <v>199.93804067344172</v>
      </c>
      <c r="D1243">
        <v>233.71324055478908</v>
      </c>
      <c r="E1243">
        <v>191.45702531677671</v>
      </c>
      <c r="F1243">
        <v>169.31292116641998</v>
      </c>
      <c r="G1243">
        <v>197.15155354351737</v>
      </c>
      <c r="H1243">
        <v>204.41043539467501</v>
      </c>
      <c r="I1243" s="3">
        <f>SUMPRODUCT(C1243:H1243/SUM(C1243:H1243),對照表!$D$4:$I$4)</f>
        <v>0.42916966299695108</v>
      </c>
      <c r="J1243">
        <f>SUM(表格1_3[[#This Row],[step1]:[step3]])</f>
        <v>625.10830654500751</v>
      </c>
      <c r="K1243">
        <f>SUM(表格1_3[[#This Row],[step4]:[step6]])</f>
        <v>570.87491010461235</v>
      </c>
    </row>
    <row r="1244" spans="1:11" x14ac:dyDescent="0.4">
      <c r="A1244">
        <f t="shared" si="2"/>
        <v>74</v>
      </c>
      <c r="B1244">
        <v>24</v>
      </c>
      <c r="C1244">
        <v>221.24888851540163</v>
      </c>
      <c r="D1244">
        <v>214.68542905058712</v>
      </c>
      <c r="E1244">
        <v>227.45664460235275</v>
      </c>
      <c r="F1244">
        <v>183.24506123026367</v>
      </c>
      <c r="G1244">
        <v>201.57519934873562</v>
      </c>
      <c r="H1244">
        <v>193.95372469734866</v>
      </c>
      <c r="I1244" s="3">
        <f>SUMPRODUCT(C1244:H1244/SUM(C1244:H1244),對照表!$D$4:$I$4)</f>
        <v>0.43617600788578798</v>
      </c>
      <c r="J1244">
        <f>SUM(表格1_3[[#This Row],[step1]:[step3]])</f>
        <v>663.3909621683415</v>
      </c>
      <c r="K1244">
        <f>SUM(表格1_3[[#This Row],[step4]:[step6]])</f>
        <v>578.77398527634796</v>
      </c>
    </row>
    <row r="1245" spans="1:11" x14ac:dyDescent="0.4">
      <c r="A1245">
        <f t="shared" si="2"/>
        <v>74</v>
      </c>
      <c r="B1245">
        <v>24</v>
      </c>
      <c r="C1245">
        <v>204.67575773654971</v>
      </c>
      <c r="D1245">
        <v>191.12396835698746</v>
      </c>
      <c r="E1245">
        <v>202.76811533694854</v>
      </c>
      <c r="F1245">
        <v>196.84671365685062</v>
      </c>
      <c r="G1245">
        <v>149.059565551579</v>
      </c>
      <c r="H1245">
        <v>197.80698090035003</v>
      </c>
      <c r="I1245" s="3">
        <f>SUMPRODUCT(C1245:H1245/SUM(C1245:H1245),對照表!$D$4:$I$4)</f>
        <v>0.43650767697642562</v>
      </c>
      <c r="J1245">
        <f>SUM(表格1_3[[#This Row],[step1]:[step3]])</f>
        <v>598.56784143048571</v>
      </c>
      <c r="K1245">
        <f>SUM(表格1_3[[#This Row],[step4]:[step6]])</f>
        <v>543.71326010877965</v>
      </c>
    </row>
    <row r="1246" spans="1:11" x14ac:dyDescent="0.4">
      <c r="A1246">
        <f t="shared" si="2"/>
        <v>74</v>
      </c>
      <c r="B1246">
        <v>24</v>
      </c>
      <c r="C1246">
        <v>212.70254870178178</v>
      </c>
      <c r="D1246">
        <v>182.87494236137718</v>
      </c>
      <c r="E1246">
        <v>217.3914941115072</v>
      </c>
      <c r="F1246">
        <v>219.32930899783969</v>
      </c>
      <c r="G1246">
        <v>183.42045728350058</v>
      </c>
      <c r="H1246">
        <v>180.6022515258519</v>
      </c>
      <c r="I1246" s="3">
        <f>SUMPRODUCT(C1246:H1246/SUM(C1246:H1246),對照表!$D$4:$I$4)</f>
        <v>0.42913802273670643</v>
      </c>
      <c r="J1246">
        <f>SUM(表格1_3[[#This Row],[step1]:[step3]])</f>
        <v>612.96898517466616</v>
      </c>
      <c r="K1246">
        <f>SUM(表格1_3[[#This Row],[step4]:[step6]])</f>
        <v>583.35201780719217</v>
      </c>
    </row>
    <row r="1247" spans="1:11" x14ac:dyDescent="0.4">
      <c r="A1247">
        <f t="shared" si="2"/>
        <v>74</v>
      </c>
      <c r="B1247">
        <v>24</v>
      </c>
      <c r="C1247">
        <v>190.42624949652236</v>
      </c>
      <c r="D1247">
        <v>198.78064045333304</v>
      </c>
      <c r="E1247">
        <v>200.06195932655828</v>
      </c>
      <c r="F1247">
        <v>195.50016127614072</v>
      </c>
      <c r="G1247">
        <v>211.89657723443815</v>
      </c>
      <c r="H1247">
        <v>179.58798303443473</v>
      </c>
      <c r="I1247" s="3">
        <f>SUMPRODUCT(C1247:H1247/SUM(C1247:H1247),對照表!$D$4:$I$4)</f>
        <v>0.4152316829761068</v>
      </c>
      <c r="J1247">
        <f>SUM(表格1_3[[#This Row],[step1]:[step3]])</f>
        <v>589.26884927641368</v>
      </c>
      <c r="K1247">
        <f>SUM(表格1_3[[#This Row],[step4]:[step6]])</f>
        <v>586.9847215450136</v>
      </c>
    </row>
    <row r="1248" spans="1:11" x14ac:dyDescent="0.4">
      <c r="A1248">
        <f t="shared" si="2"/>
        <v>74</v>
      </c>
      <c r="B1248">
        <v>24</v>
      </c>
      <c r="C1248">
        <v>214.8663502841373</v>
      </c>
      <c r="D1248">
        <v>208.17399268271402</v>
      </c>
      <c r="E1248">
        <v>225.10669219191186</v>
      </c>
      <c r="F1248">
        <v>206.83589860273059</v>
      </c>
      <c r="G1248">
        <v>178.45279722241685</v>
      </c>
      <c r="H1248">
        <v>213.47011675534304</v>
      </c>
      <c r="I1248" s="3">
        <f>SUMPRODUCT(C1248:H1248/SUM(C1248:H1248),對照表!$D$4:$I$4)</f>
        <v>0.42926991361319045</v>
      </c>
      <c r="J1248">
        <f>SUM(表格1_3[[#This Row],[step1]:[step3]])</f>
        <v>648.14703515876317</v>
      </c>
      <c r="K1248">
        <f>SUM(表格1_3[[#This Row],[step4]:[step6]])</f>
        <v>598.75881258049048</v>
      </c>
    </row>
    <row r="1249" spans="1:11" x14ac:dyDescent="0.4">
      <c r="A1249">
        <f t="shared" si="2"/>
        <v>74</v>
      </c>
      <c r="B1249">
        <v>24</v>
      </c>
      <c r="C1249">
        <v>178.74838300049305</v>
      </c>
      <c r="D1249">
        <v>236.08020051615313</v>
      </c>
      <c r="E1249">
        <v>247.28499334305525</v>
      </c>
      <c r="F1249">
        <v>197.765416992479</v>
      </c>
      <c r="G1249">
        <v>226.42564140842296</v>
      </c>
      <c r="H1249">
        <v>172.43303369032219</v>
      </c>
      <c r="I1249" s="3">
        <f>SUMPRODUCT(C1249:H1249/SUM(C1249:H1249),對照表!$D$4:$I$4)</f>
        <v>0.42017681471950546</v>
      </c>
      <c r="J1249">
        <f>SUM(表格1_3[[#This Row],[step1]:[step3]])</f>
        <v>662.11357685970142</v>
      </c>
      <c r="K1249">
        <f>SUM(表格1_3[[#This Row],[step4]:[step6]])</f>
        <v>596.62409209122416</v>
      </c>
    </row>
    <row r="1250" spans="1:11" x14ac:dyDescent="0.4">
      <c r="A1250">
        <f t="shared" si="2"/>
        <v>75</v>
      </c>
      <c r="B1250">
        <v>24</v>
      </c>
      <c r="C1250">
        <v>187.21123120049015</v>
      </c>
      <c r="D1250">
        <v>182.85948095144704</v>
      </c>
      <c r="E1250">
        <v>211.32257239078172</v>
      </c>
      <c r="F1250">
        <v>201.61048774316441</v>
      </c>
      <c r="G1250">
        <v>196.97367911721813</v>
      </c>
      <c r="H1250">
        <v>209.79050582827767</v>
      </c>
      <c r="I1250" s="3">
        <f>SUMPRODUCT(C1250:H1250/SUM(C1250:H1250),對照表!$D$4:$I$4)</f>
        <v>0.40379281281301826</v>
      </c>
      <c r="J1250">
        <f>SUM(表格1_3[[#This Row],[step1]:[step3]])</f>
        <v>581.3932845427189</v>
      </c>
      <c r="K1250">
        <f>SUM(表格1_3[[#This Row],[step4]:[step6]])</f>
        <v>608.37467268866021</v>
      </c>
    </row>
    <row r="1251" spans="1:11" x14ac:dyDescent="0.4">
      <c r="A1251">
        <f t="shared" si="2"/>
        <v>75</v>
      </c>
      <c r="B1251">
        <v>24</v>
      </c>
      <c r="C1251">
        <v>193.24513737519737</v>
      </c>
      <c r="D1251">
        <v>202.22687503992347</v>
      </c>
      <c r="E1251">
        <v>195.01233105547726</v>
      </c>
      <c r="F1251">
        <v>168.81706465501338</v>
      </c>
      <c r="G1251">
        <v>212.03379724756815</v>
      </c>
      <c r="H1251">
        <v>190.37129327916773</v>
      </c>
      <c r="I1251" s="3">
        <f>SUMPRODUCT(C1251:H1251/SUM(C1251:H1251),對照表!$D$4:$I$4)</f>
        <v>0.4171670950526904</v>
      </c>
      <c r="J1251">
        <f>SUM(表格1_3[[#This Row],[step1]:[step3]])</f>
        <v>590.48434347059811</v>
      </c>
      <c r="K1251">
        <f>SUM(表格1_3[[#This Row],[step4]:[step6]])</f>
        <v>571.22215518174926</v>
      </c>
    </row>
    <row r="1252" spans="1:11" x14ac:dyDescent="0.4">
      <c r="A1252">
        <f t="shared" si="2"/>
        <v>75</v>
      </c>
      <c r="B1252">
        <v>24</v>
      </c>
      <c r="C1252">
        <v>213.32459760305937</v>
      </c>
      <c r="D1252">
        <v>197.77160155645106</v>
      </c>
      <c r="E1252">
        <v>155.17973729874939</v>
      </c>
      <c r="F1252">
        <v>210.85863914340734</v>
      </c>
      <c r="G1252">
        <v>216.98640517133754</v>
      </c>
      <c r="H1252">
        <v>208.78328592079924</v>
      </c>
      <c r="I1252" s="3">
        <f>SUMPRODUCT(C1252:H1252/SUM(C1252:H1252),對照表!$D$4:$I$4)</f>
        <v>0.40897504550197988</v>
      </c>
      <c r="J1252">
        <f>SUM(表格1_3[[#This Row],[step1]:[step3]])</f>
        <v>566.27593645825982</v>
      </c>
      <c r="K1252">
        <f>SUM(表格1_3[[#This Row],[step4]:[step6]])</f>
        <v>636.62833023554413</v>
      </c>
    </row>
    <row r="1253" spans="1:11" x14ac:dyDescent="0.4">
      <c r="A1253">
        <f t="shared" si="2"/>
        <v>75</v>
      </c>
      <c r="B1253">
        <v>24</v>
      </c>
      <c r="C1253">
        <v>165.34415913629346</v>
      </c>
      <c r="D1253">
        <v>182.09591467457358</v>
      </c>
      <c r="E1253">
        <v>229.03652784880251</v>
      </c>
      <c r="F1253">
        <v>219.30247890413739</v>
      </c>
      <c r="G1253">
        <v>188.36715349170845</v>
      </c>
      <c r="H1253">
        <v>187.84128365514334</v>
      </c>
      <c r="I1253" s="3">
        <f>SUMPRODUCT(C1253:H1253/SUM(C1253:H1253),對照表!$D$4:$I$4)</f>
        <v>0.4021032405816154</v>
      </c>
      <c r="J1253">
        <f>SUM(表格1_3[[#This Row],[step1]:[step3]])</f>
        <v>576.47660165966954</v>
      </c>
      <c r="K1253">
        <f>SUM(表格1_3[[#This Row],[step4]:[step6]])</f>
        <v>595.51091605098918</v>
      </c>
    </row>
    <row r="1254" spans="1:11" x14ac:dyDescent="0.4">
      <c r="A1254">
        <f t="shared" si="2"/>
        <v>75</v>
      </c>
      <c r="B1254">
        <v>24</v>
      </c>
      <c r="C1254">
        <v>189.5469045441132</v>
      </c>
      <c r="D1254">
        <v>209.89412001217715</v>
      </c>
      <c r="E1254">
        <v>178.6728949402459</v>
      </c>
      <c r="F1254">
        <v>188.10526449233294</v>
      </c>
      <c r="G1254">
        <v>219.24649950524326</v>
      </c>
      <c r="H1254">
        <v>199.73913418216398</v>
      </c>
      <c r="I1254" s="3">
        <f>SUMPRODUCT(C1254:H1254/SUM(C1254:H1254),對照表!$D$4:$I$4)</f>
        <v>0.40780315008681289</v>
      </c>
      <c r="J1254">
        <f>SUM(表格1_3[[#This Row],[step1]:[step3]])</f>
        <v>578.11391949653625</v>
      </c>
      <c r="K1254">
        <f>SUM(表格1_3[[#This Row],[step4]:[step6]])</f>
        <v>607.09089817974018</v>
      </c>
    </row>
    <row r="1255" spans="1:11" x14ac:dyDescent="0.4">
      <c r="A1255">
        <f t="shared" si="2"/>
        <v>75</v>
      </c>
      <c r="B1255">
        <v>24</v>
      </c>
      <c r="C1255">
        <v>196.43862338416511</v>
      </c>
      <c r="D1255">
        <v>205.62954483029898</v>
      </c>
      <c r="E1255">
        <v>192.33568814815953</v>
      </c>
      <c r="F1255">
        <v>168.62989064538851</v>
      </c>
      <c r="G1255">
        <v>190.13180058682337</v>
      </c>
      <c r="H1255">
        <v>197.70691374578746</v>
      </c>
      <c r="I1255" s="3">
        <f>SUMPRODUCT(C1255:H1255/SUM(C1255:H1255),對照表!$D$4:$I$4)</f>
        <v>0.42488296068246201</v>
      </c>
      <c r="J1255">
        <f>SUM(表格1_3[[#This Row],[step1]:[step3]])</f>
        <v>594.40385636262363</v>
      </c>
      <c r="K1255">
        <f>SUM(表格1_3[[#This Row],[step4]:[step6]])</f>
        <v>556.46860497799935</v>
      </c>
    </row>
    <row r="1256" spans="1:11" x14ac:dyDescent="0.4">
      <c r="A1256">
        <f t="shared" si="2"/>
        <v>75</v>
      </c>
      <c r="B1256">
        <v>24</v>
      </c>
      <c r="C1256">
        <v>212.90345608140342</v>
      </c>
      <c r="D1256">
        <v>238.76157279592007</v>
      </c>
      <c r="E1256">
        <v>215.040359357954</v>
      </c>
      <c r="F1256">
        <v>167.01772033702582</v>
      </c>
      <c r="G1256">
        <v>180.70725268917158</v>
      </c>
      <c r="H1256">
        <v>202.90565367322415</v>
      </c>
      <c r="I1256" s="3">
        <f>SUMPRODUCT(C1256:H1256/SUM(C1256:H1256),對照表!$D$4:$I$4)</f>
        <v>0.44461778736630153</v>
      </c>
      <c r="J1256">
        <f>SUM(表格1_3[[#This Row],[step1]:[step3]])</f>
        <v>666.7053882352775</v>
      </c>
      <c r="K1256">
        <f>SUM(表格1_3[[#This Row],[step4]:[step6]])</f>
        <v>550.63062669942155</v>
      </c>
    </row>
    <row r="1257" spans="1:11" x14ac:dyDescent="0.4">
      <c r="A1257">
        <f t="shared" si="2"/>
        <v>75</v>
      </c>
      <c r="B1257">
        <v>24</v>
      </c>
      <c r="C1257">
        <v>228.44367372745182</v>
      </c>
      <c r="D1257">
        <v>195.92755557387136</v>
      </c>
      <c r="E1257">
        <v>168.80151229561307</v>
      </c>
      <c r="F1257">
        <v>201.81626091944054</v>
      </c>
      <c r="G1257">
        <v>166.90394254983403</v>
      </c>
      <c r="H1257">
        <v>215.33226168248802</v>
      </c>
      <c r="I1257" s="3">
        <f>SUMPRODUCT(C1257:H1257/SUM(C1257:H1257),對照表!$D$4:$I$4)</f>
        <v>0.43342952466566015</v>
      </c>
      <c r="J1257">
        <f>SUM(表格1_3[[#This Row],[step1]:[step3]])</f>
        <v>593.17274159693625</v>
      </c>
      <c r="K1257">
        <f>SUM(表格1_3[[#This Row],[step4]:[step6]])</f>
        <v>584.05246515176259</v>
      </c>
    </row>
    <row r="1258" spans="1:11" x14ac:dyDescent="0.4">
      <c r="A1258">
        <f t="shared" si="2"/>
        <v>75</v>
      </c>
      <c r="B1258">
        <v>24</v>
      </c>
      <c r="C1258">
        <v>252.26174835115671</v>
      </c>
      <c r="D1258">
        <v>145.28698152862489</v>
      </c>
      <c r="E1258">
        <v>223.42985681025311</v>
      </c>
      <c r="F1258">
        <v>196.17248249705881</v>
      </c>
      <c r="G1258">
        <v>179.92504177091178</v>
      </c>
      <c r="H1258">
        <v>209.80430741037708</v>
      </c>
      <c r="I1258" s="3">
        <f>SUMPRODUCT(C1258:H1258/SUM(C1258:H1258),對照表!$D$4:$I$4)</f>
        <v>0.43250766652814188</v>
      </c>
      <c r="J1258">
        <f>SUM(表格1_3[[#This Row],[step1]:[step3]])</f>
        <v>620.97858669003472</v>
      </c>
      <c r="K1258">
        <f>SUM(表格1_3[[#This Row],[step4]:[step6]])</f>
        <v>585.90183167834766</v>
      </c>
    </row>
    <row r="1259" spans="1:11" x14ac:dyDescent="0.4">
      <c r="A1259">
        <f t="shared" si="2"/>
        <v>75</v>
      </c>
      <c r="B1259">
        <v>24</v>
      </c>
      <c r="C1259">
        <v>225.34397935960442</v>
      </c>
      <c r="D1259">
        <v>194.2828253551852</v>
      </c>
      <c r="E1259">
        <v>200.25779627321754</v>
      </c>
      <c r="F1259">
        <v>168.93511706730351</v>
      </c>
      <c r="G1259">
        <v>179.84896253910847</v>
      </c>
      <c r="H1259">
        <v>206.32071532891132</v>
      </c>
      <c r="I1259" s="3">
        <f>SUMPRODUCT(C1259:H1259/SUM(C1259:H1259),對照表!$D$4:$I$4)</f>
        <v>0.43695609301731025</v>
      </c>
      <c r="J1259">
        <f>SUM(表格1_3[[#This Row],[step1]:[step3]])</f>
        <v>619.88460098800715</v>
      </c>
      <c r="K1259">
        <f>SUM(表格1_3[[#This Row],[step4]:[step6]])</f>
        <v>555.1047949353233</v>
      </c>
    </row>
    <row r="1260" spans="1:11" x14ac:dyDescent="0.4">
      <c r="A1260">
        <f t="shared" si="2"/>
        <v>76</v>
      </c>
      <c r="B1260">
        <v>24</v>
      </c>
      <c r="C1260">
        <v>190.86148818605579</v>
      </c>
      <c r="D1260">
        <v>189.66600287531037</v>
      </c>
      <c r="E1260">
        <v>199.19577930995729</v>
      </c>
      <c r="F1260">
        <v>161.69844962423667</v>
      </c>
      <c r="G1260">
        <v>190.13180058682337</v>
      </c>
      <c r="H1260">
        <v>209.70781002251897</v>
      </c>
      <c r="I1260" s="3">
        <f>SUMPRODUCT(C1260:H1260/SUM(C1260:H1260),對照表!$D$4:$I$4)</f>
        <v>0.41457068571034605</v>
      </c>
      <c r="J1260">
        <f>SUM(表格1_3[[#This Row],[step1]:[step3]])</f>
        <v>579.72327037132345</v>
      </c>
      <c r="K1260">
        <f>SUM(表格1_3[[#This Row],[step4]:[step6]])</f>
        <v>561.53806023357902</v>
      </c>
    </row>
    <row r="1261" spans="1:11" x14ac:dyDescent="0.4">
      <c r="A1261">
        <f t="shared" si="2"/>
        <v>76</v>
      </c>
      <c r="B1261">
        <v>24</v>
      </c>
      <c r="C1261">
        <v>199.0411197359208</v>
      </c>
      <c r="D1261">
        <v>166.86174199567176</v>
      </c>
      <c r="E1261">
        <v>220.48168425972108</v>
      </c>
      <c r="F1261">
        <v>193.65034000220476</v>
      </c>
      <c r="G1261">
        <v>185.42252797051333</v>
      </c>
      <c r="H1261">
        <v>182.81082298490219</v>
      </c>
      <c r="I1261" s="3">
        <f>SUMPRODUCT(C1261:H1261/SUM(C1261:H1261),對照表!$D$4:$I$4)</f>
        <v>0.42049482675410743</v>
      </c>
      <c r="J1261">
        <f>SUM(表格1_3[[#This Row],[step1]:[step3]])</f>
        <v>586.38454599131364</v>
      </c>
      <c r="K1261">
        <f>SUM(表格1_3[[#This Row],[step4]:[step6]])</f>
        <v>561.88369095762027</v>
      </c>
    </row>
    <row r="1262" spans="1:11" x14ac:dyDescent="0.4">
      <c r="A1262">
        <f t="shared" si="2"/>
        <v>76</v>
      </c>
      <c r="B1262">
        <v>24</v>
      </c>
      <c r="C1262">
        <v>205.90548552281689</v>
      </c>
      <c r="D1262">
        <v>182.93446878960822</v>
      </c>
      <c r="E1262">
        <v>177.28446032851934</v>
      </c>
      <c r="F1262">
        <v>183.21027305792086</v>
      </c>
      <c r="G1262">
        <v>184.88442543020938</v>
      </c>
      <c r="H1262">
        <v>195.03916114917956</v>
      </c>
      <c r="I1262" s="3">
        <f>SUMPRODUCT(C1262:H1262/SUM(C1262:H1262),對照表!$D$4:$I$4)</f>
        <v>0.42288920650059569</v>
      </c>
      <c r="J1262">
        <f>SUM(表格1_3[[#This Row],[step1]:[step3]])</f>
        <v>566.12441464094445</v>
      </c>
      <c r="K1262">
        <f>SUM(表格1_3[[#This Row],[step4]:[step6]])</f>
        <v>563.1338596373098</v>
      </c>
    </row>
    <row r="1263" spans="1:11" x14ac:dyDescent="0.4">
      <c r="A1263">
        <f t="shared" si="2"/>
        <v>76</v>
      </c>
      <c r="B1263">
        <v>24</v>
      </c>
      <c r="C1263">
        <v>210.05178091872949</v>
      </c>
      <c r="D1263">
        <v>178.47194208588917</v>
      </c>
      <c r="E1263">
        <v>242.34425432514399</v>
      </c>
      <c r="F1263">
        <v>234.19809218030423</v>
      </c>
      <c r="G1263">
        <v>220.87067514366936</v>
      </c>
      <c r="H1263">
        <v>188.13991624047048</v>
      </c>
      <c r="I1263" s="3">
        <f>SUMPRODUCT(C1263:H1263/SUM(C1263:H1263),對照表!$D$4:$I$4)</f>
        <v>0.41098577798551633</v>
      </c>
      <c r="J1263">
        <f>SUM(表格1_3[[#This Row],[step1]:[step3]])</f>
        <v>630.86797732976265</v>
      </c>
      <c r="K1263">
        <f>SUM(表格1_3[[#This Row],[step4]:[step6]])</f>
        <v>643.20868356444407</v>
      </c>
    </row>
    <row r="1264" spans="1:11" x14ac:dyDescent="0.4">
      <c r="A1264">
        <f t="shared" si="2"/>
        <v>76</v>
      </c>
      <c r="B1264">
        <v>24</v>
      </c>
      <c r="C1264">
        <v>199.74984348227736</v>
      </c>
      <c r="D1264">
        <v>194.04176378448028</v>
      </c>
      <c r="E1264">
        <v>201.05846993392333</v>
      </c>
      <c r="F1264">
        <v>226.49539965204895</v>
      </c>
      <c r="G1264">
        <v>184.97182787104975</v>
      </c>
      <c r="H1264">
        <v>210.2431840787176</v>
      </c>
      <c r="I1264" s="3">
        <f>SUMPRODUCT(C1264:H1264/SUM(C1264:H1264),對照表!$D$4:$I$4)</f>
        <v>0.41299570043999617</v>
      </c>
      <c r="J1264">
        <f>SUM(表格1_3[[#This Row],[step1]:[step3]])</f>
        <v>594.85007720068097</v>
      </c>
      <c r="K1264">
        <f>SUM(表格1_3[[#This Row],[step4]:[step6]])</f>
        <v>621.7104116018163</v>
      </c>
    </row>
    <row r="1265" spans="1:11" x14ac:dyDescent="0.4">
      <c r="A1265">
        <f t="shared" si="2"/>
        <v>76</v>
      </c>
      <c r="B1265">
        <v>24</v>
      </c>
      <c r="C1265">
        <v>229.88772394019179</v>
      </c>
      <c r="D1265">
        <v>157.30395312421024</v>
      </c>
      <c r="E1265">
        <v>210.04136720439419</v>
      </c>
      <c r="F1265">
        <v>197.57287696411368</v>
      </c>
      <c r="G1265">
        <v>205.2279347073636</v>
      </c>
      <c r="H1265">
        <v>244.78279151953757</v>
      </c>
      <c r="I1265" s="3">
        <f>SUMPRODUCT(C1265:H1265/SUM(C1265:H1265),對照表!$D$4:$I$4)</f>
        <v>0.40349684642435751</v>
      </c>
      <c r="J1265">
        <f>SUM(表格1_3[[#This Row],[step1]:[step3]])</f>
        <v>597.23304426879622</v>
      </c>
      <c r="K1265">
        <f>SUM(表格1_3[[#This Row],[step4]:[step6]])</f>
        <v>647.58360319101484</v>
      </c>
    </row>
    <row r="1266" spans="1:11" x14ac:dyDescent="0.4">
      <c r="A1266">
        <f t="shared" si="2"/>
        <v>76</v>
      </c>
      <c r="B1266">
        <v>24</v>
      </c>
      <c r="C1266">
        <v>196.66379153495654</v>
      </c>
      <c r="D1266">
        <v>197.62374045531033</v>
      </c>
      <c r="E1266">
        <v>192.53616351779783</v>
      </c>
      <c r="F1266">
        <v>181.30533640505746</v>
      </c>
      <c r="G1266">
        <v>196.49921846867073</v>
      </c>
      <c r="H1266">
        <v>177.43257154070307</v>
      </c>
      <c r="I1266" s="3">
        <f>SUMPRODUCT(C1266:H1266/SUM(C1266:H1266),對照表!$D$4:$I$4)</f>
        <v>0.42596331421096284</v>
      </c>
      <c r="J1266">
        <f>SUM(表格1_3[[#This Row],[step1]:[step3]])</f>
        <v>586.8236955080647</v>
      </c>
      <c r="K1266">
        <f>SUM(表格1_3[[#This Row],[step4]:[step6]])</f>
        <v>555.23712641443126</v>
      </c>
    </row>
    <row r="1267" spans="1:11" x14ac:dyDescent="0.4">
      <c r="A1267">
        <f t="shared" si="2"/>
        <v>76</v>
      </c>
      <c r="B1267">
        <v>24</v>
      </c>
      <c r="C1267">
        <v>188.65407633275026</v>
      </c>
      <c r="D1267">
        <v>205.58022748009535</v>
      </c>
      <c r="E1267">
        <v>175.49739418900572</v>
      </c>
      <c r="F1267">
        <v>178.2935901748715</v>
      </c>
      <c r="G1267">
        <v>175.02063706633635</v>
      </c>
      <c r="H1267">
        <v>206.11998984823003</v>
      </c>
      <c r="I1267" s="3">
        <f>SUMPRODUCT(C1267:H1267/SUM(C1267:H1267),對照表!$D$4:$I$4)</f>
        <v>0.42080737226524179</v>
      </c>
      <c r="J1267">
        <f>SUM(表格1_3[[#This Row],[step1]:[step3]])</f>
        <v>569.73169800185133</v>
      </c>
      <c r="K1267">
        <f>SUM(表格1_3[[#This Row],[step4]:[step6]])</f>
        <v>559.43421708943788</v>
      </c>
    </row>
    <row r="1268" spans="1:11" x14ac:dyDescent="0.4">
      <c r="A1268">
        <f t="shared" si="2"/>
        <v>76</v>
      </c>
      <c r="B1268">
        <v>24</v>
      </c>
      <c r="C1268">
        <v>205.60407897864934</v>
      </c>
      <c r="D1268">
        <v>183.44414962048177</v>
      </c>
      <c r="E1268">
        <v>212.91289208893431</v>
      </c>
      <c r="F1268">
        <v>207.69728103477973</v>
      </c>
      <c r="G1268">
        <v>197.34152424935019</v>
      </c>
      <c r="H1268">
        <v>212.30814632435795</v>
      </c>
      <c r="I1268" s="3">
        <f>SUMPRODUCT(C1268:H1268/SUM(C1268:H1268),對照表!$D$4:$I$4)</f>
        <v>0.41135457797181235</v>
      </c>
      <c r="J1268">
        <f>SUM(表格1_3[[#This Row],[step1]:[step3]])</f>
        <v>601.96112068806542</v>
      </c>
      <c r="K1268">
        <f>SUM(表格1_3[[#This Row],[step4]:[step6]])</f>
        <v>617.34695160848787</v>
      </c>
    </row>
    <row r="1269" spans="1:11" x14ac:dyDescent="0.4">
      <c r="A1269">
        <f t="shared" si="2"/>
        <v>76</v>
      </c>
      <c r="B1269">
        <v>24</v>
      </c>
      <c r="C1269">
        <v>205.29287262907019</v>
      </c>
      <c r="D1269">
        <v>168.12257450073957</v>
      </c>
      <c r="E1269">
        <v>186.52413069066824</v>
      </c>
      <c r="F1269">
        <v>185.35658960463479</v>
      </c>
      <c r="G1269">
        <v>197.85316049383255</v>
      </c>
      <c r="H1269">
        <v>180.39552338013891</v>
      </c>
      <c r="I1269" s="3">
        <f>SUMPRODUCT(C1269:H1269/SUM(C1269:H1269),對照表!$D$4:$I$4)</f>
        <v>0.41919645282210694</v>
      </c>
      <c r="J1269">
        <f>SUM(表格1_3[[#This Row],[step1]:[step3]])</f>
        <v>559.93957782047801</v>
      </c>
      <c r="K1269">
        <f>SUM(表格1_3[[#This Row],[step4]:[step6]])</f>
        <v>563.60527347860625</v>
      </c>
    </row>
    <row r="1270" spans="1:11" x14ac:dyDescent="0.4">
      <c r="A1270">
        <f t="shared" si="2"/>
        <v>77</v>
      </c>
      <c r="B1270">
        <v>24</v>
      </c>
      <c r="C1270">
        <v>211.47554939961992</v>
      </c>
      <c r="D1270">
        <v>172.76158865133766</v>
      </c>
      <c r="E1270">
        <v>186.41451384173706</v>
      </c>
      <c r="F1270">
        <v>193.23217707569711</v>
      </c>
      <c r="G1270">
        <v>197.18861545261461</v>
      </c>
      <c r="H1270">
        <v>208.83217126101954</v>
      </c>
      <c r="I1270" s="3">
        <f>SUMPRODUCT(C1270:H1270/SUM(C1270:H1270),對照表!$D$4:$I$4)</f>
        <v>0.4124798172512501</v>
      </c>
      <c r="J1270">
        <f>SUM(表格1_3[[#This Row],[step1]:[step3]])</f>
        <v>570.65165189269464</v>
      </c>
      <c r="K1270">
        <f>SUM(表格1_3[[#This Row],[step4]:[step6]])</f>
        <v>599.25296378933126</v>
      </c>
    </row>
    <row r="1271" spans="1:11" x14ac:dyDescent="0.4">
      <c r="A1271">
        <f t="shared" si="2"/>
        <v>77</v>
      </c>
      <c r="B1271">
        <v>24</v>
      </c>
      <c r="C1271">
        <v>220.77335921057966</v>
      </c>
      <c r="D1271">
        <v>202.44408511207439</v>
      </c>
      <c r="E1271">
        <v>216.33484316698741</v>
      </c>
      <c r="F1271">
        <v>194.26690919790417</v>
      </c>
      <c r="G1271">
        <v>173.55598679860123</v>
      </c>
      <c r="H1271">
        <v>205.0066319090547</v>
      </c>
      <c r="I1271" s="3">
        <f>SUMPRODUCT(C1271:H1271/SUM(C1271:H1271),對照表!$D$4:$I$4)</f>
        <v>0.43661210124226041</v>
      </c>
      <c r="J1271">
        <f>SUM(表格1_3[[#This Row],[step1]:[step3]])</f>
        <v>639.55228748964146</v>
      </c>
      <c r="K1271">
        <f>SUM(表格1_3[[#This Row],[step4]:[step6]])</f>
        <v>572.8295279055601</v>
      </c>
    </row>
    <row r="1272" spans="1:11" x14ac:dyDescent="0.4">
      <c r="A1272">
        <f t="shared" si="2"/>
        <v>77</v>
      </c>
      <c r="B1272">
        <v>24</v>
      </c>
      <c r="C1272">
        <v>197.14691512053832</v>
      </c>
      <c r="D1272">
        <v>206.58342287351843</v>
      </c>
      <c r="E1272">
        <v>142.85462889820337</v>
      </c>
      <c r="F1272">
        <v>191.17289917194284</v>
      </c>
      <c r="G1272">
        <v>216.38618414290249</v>
      </c>
      <c r="H1272">
        <v>183.3642959856661</v>
      </c>
      <c r="I1272" s="3">
        <f>SUMPRODUCT(C1272:H1272/SUM(C1272:H1272),對照表!$D$4:$I$4)</f>
        <v>0.41433104477449989</v>
      </c>
      <c r="J1272">
        <f>SUM(表格1_3[[#This Row],[step1]:[step3]])</f>
        <v>546.58496689226013</v>
      </c>
      <c r="K1272">
        <f>SUM(表格1_3[[#This Row],[step4]:[step6]])</f>
        <v>590.92337930051144</v>
      </c>
    </row>
    <row r="1273" spans="1:11" x14ac:dyDescent="0.4">
      <c r="A1273">
        <f t="shared" si="2"/>
        <v>77</v>
      </c>
      <c r="B1273">
        <v>24</v>
      </c>
      <c r="C1273">
        <v>207.71210579841863</v>
      </c>
      <c r="D1273">
        <v>202.28692442760803</v>
      </c>
      <c r="E1273">
        <v>221.91159182984848</v>
      </c>
      <c r="F1273">
        <v>186.42028913309332</v>
      </c>
      <c r="G1273">
        <v>201.17493073048536</v>
      </c>
      <c r="H1273">
        <v>203.38120571541367</v>
      </c>
      <c r="I1273" s="3">
        <f>SUMPRODUCT(C1273:H1273/SUM(C1273:H1273),對照表!$D$4:$I$4)</f>
        <v>0.42276035903496278</v>
      </c>
      <c r="J1273">
        <f>SUM(表格1_3[[#This Row],[step1]:[step3]])</f>
        <v>631.91062205587514</v>
      </c>
      <c r="K1273">
        <f>SUM(表格1_3[[#This Row],[step4]:[step6]])</f>
        <v>590.97642557899235</v>
      </c>
    </row>
    <row r="1274" spans="1:11" x14ac:dyDescent="0.4">
      <c r="A1274">
        <f t="shared" si="2"/>
        <v>77</v>
      </c>
      <c r="B1274">
        <v>24</v>
      </c>
      <c r="C1274">
        <v>220.9393874683883</v>
      </c>
      <c r="D1274">
        <v>182.01351445459295</v>
      </c>
      <c r="E1274">
        <v>217.89039743016474</v>
      </c>
      <c r="F1274">
        <v>241.01639206055552</v>
      </c>
      <c r="G1274">
        <v>157.31886883731931</v>
      </c>
      <c r="H1274">
        <v>210.8604126580758</v>
      </c>
      <c r="I1274" s="3">
        <f>SUMPRODUCT(C1274:H1274/SUM(C1274:H1274),對照表!$D$4:$I$4)</f>
        <v>0.42815620613549055</v>
      </c>
      <c r="J1274">
        <f>SUM(表格1_3[[#This Row],[step1]:[step3]])</f>
        <v>620.84329935314599</v>
      </c>
      <c r="K1274">
        <f>SUM(表格1_3[[#This Row],[step4]:[step6]])</f>
        <v>609.19567355595063</v>
      </c>
    </row>
    <row r="1275" spans="1:11" x14ac:dyDescent="0.4">
      <c r="A1275">
        <f t="shared" si="2"/>
        <v>77</v>
      </c>
      <c r="B1275">
        <v>24</v>
      </c>
      <c r="C1275">
        <v>202.16530224861344</v>
      </c>
      <c r="D1275">
        <v>225.01278686395381</v>
      </c>
      <c r="E1275">
        <v>154.69552231952548</v>
      </c>
      <c r="F1275">
        <v>193.87200659839436</v>
      </c>
      <c r="G1275">
        <v>227.42135620792396</v>
      </c>
      <c r="H1275">
        <v>199.89672687661368</v>
      </c>
      <c r="I1275" s="3">
        <f>SUMPRODUCT(C1275:H1275/SUM(C1275:H1275),對照表!$D$4:$I$4)</f>
        <v>0.41289638673791784</v>
      </c>
      <c r="J1275">
        <f>SUM(表格1_3[[#This Row],[step1]:[step3]])</f>
        <v>581.87361143209273</v>
      </c>
      <c r="K1275">
        <f>SUM(表格1_3[[#This Row],[step4]:[step6]])</f>
        <v>621.19008968293201</v>
      </c>
    </row>
    <row r="1276" spans="1:11" x14ac:dyDescent="0.4">
      <c r="A1276">
        <f t="shared" si="2"/>
        <v>77</v>
      </c>
      <c r="B1276">
        <v>24</v>
      </c>
      <c r="C1276">
        <v>193.25648332160199</v>
      </c>
      <c r="D1276">
        <v>220.25299181696028</v>
      </c>
      <c r="E1276">
        <v>218.39366632339079</v>
      </c>
      <c r="F1276">
        <v>181.4257535035722</v>
      </c>
      <c r="G1276">
        <v>186.07531779271085</v>
      </c>
      <c r="H1276">
        <v>181.34790075710043</v>
      </c>
      <c r="I1276" s="3">
        <f>SUMPRODUCT(C1276:H1276/SUM(C1276:H1276),對照表!$D$4:$I$4)</f>
        <v>0.43446841453843177</v>
      </c>
      <c r="J1276">
        <f>SUM(表格1_3[[#This Row],[step1]:[step3]])</f>
        <v>631.90314146195306</v>
      </c>
      <c r="K1276">
        <f>SUM(表格1_3[[#This Row],[step4]:[step6]])</f>
        <v>548.84897205338348</v>
      </c>
    </row>
    <row r="1277" spans="1:11" x14ac:dyDescent="0.4">
      <c r="A1277">
        <f t="shared" si="2"/>
        <v>77</v>
      </c>
      <c r="B1277">
        <v>24</v>
      </c>
      <c r="C1277">
        <v>224.45403879391961</v>
      </c>
      <c r="D1277">
        <v>248.61067282035947</v>
      </c>
      <c r="E1277">
        <v>176.39915818581358</v>
      </c>
      <c r="F1277">
        <v>196.099222698831</v>
      </c>
      <c r="G1277">
        <v>244.27201929502189</v>
      </c>
      <c r="H1277">
        <v>216.51278580538929</v>
      </c>
      <c r="I1277" s="3">
        <f>SUMPRODUCT(C1277:H1277/SUM(C1277:H1277),對照表!$D$4:$I$4)</f>
        <v>0.41959452698941047</v>
      </c>
      <c r="J1277">
        <f>SUM(表格1_3[[#This Row],[step1]:[step3]])</f>
        <v>649.46386980009265</v>
      </c>
      <c r="K1277">
        <f>SUM(表格1_3[[#This Row],[step4]:[step6]])</f>
        <v>656.88402779924218</v>
      </c>
    </row>
    <row r="1278" spans="1:11" x14ac:dyDescent="0.4">
      <c r="A1278">
        <f t="shared" si="2"/>
        <v>77</v>
      </c>
      <c r="B1278">
        <v>24</v>
      </c>
      <c r="C1278">
        <v>204.62232492282055</v>
      </c>
      <c r="D1278">
        <v>221.89767656091135</v>
      </c>
      <c r="E1278">
        <v>204.35716174251866</v>
      </c>
      <c r="F1278">
        <v>213.50467755401041</v>
      </c>
      <c r="G1278">
        <v>227.18434188864194</v>
      </c>
      <c r="H1278">
        <v>263.63261491060257</v>
      </c>
      <c r="I1278" s="3">
        <f>SUMPRODUCT(C1278:H1278/SUM(C1278:H1278),對照表!$D$4:$I$4)</f>
        <v>0.39439844730081042</v>
      </c>
      <c r="J1278">
        <f>SUM(表格1_3[[#This Row],[step1]:[step3]])</f>
        <v>630.87716322625056</v>
      </c>
      <c r="K1278">
        <f>SUM(表格1_3[[#This Row],[step4]:[step6]])</f>
        <v>704.32163435325492</v>
      </c>
    </row>
    <row r="1279" spans="1:11" x14ac:dyDescent="0.4">
      <c r="A1279">
        <f t="shared" si="2"/>
        <v>77</v>
      </c>
      <c r="B1279">
        <v>24</v>
      </c>
      <c r="C1279">
        <v>225.74870450189337</v>
      </c>
      <c r="D1279">
        <v>203.06656602333533</v>
      </c>
      <c r="E1279">
        <v>197.1870693116216</v>
      </c>
      <c r="F1279">
        <v>219.12285370053723</v>
      </c>
      <c r="G1279">
        <v>182.45616552594583</v>
      </c>
      <c r="H1279">
        <v>181.29346749919932</v>
      </c>
      <c r="I1279" s="3">
        <f>SUMPRODUCT(C1279:H1279/SUM(C1279:H1279),對照表!$D$4:$I$4)</f>
        <v>0.43960124358901148</v>
      </c>
      <c r="J1279">
        <f>SUM(表格1_3[[#This Row],[step1]:[step3]])</f>
        <v>626.0023398368503</v>
      </c>
      <c r="K1279">
        <f>SUM(表格1_3[[#This Row],[step4]:[step6]])</f>
        <v>582.87248672568239</v>
      </c>
    </row>
    <row r="1280" spans="1:11" x14ac:dyDescent="0.4">
      <c r="A1280">
        <f t="shared" si="2"/>
        <v>78</v>
      </c>
      <c r="B1280">
        <v>24</v>
      </c>
      <c r="C1280">
        <v>208.6823092715349</v>
      </c>
      <c r="D1280">
        <v>196.63896232959814</v>
      </c>
      <c r="E1280">
        <v>179.01559254387394</v>
      </c>
      <c r="F1280">
        <v>186.1920514376834</v>
      </c>
      <c r="G1280">
        <v>228.99269020417705</v>
      </c>
      <c r="H1280">
        <v>193.7757365842117</v>
      </c>
      <c r="I1280" s="3">
        <f>SUMPRODUCT(C1280:H1280/SUM(C1280:H1280),對照表!$D$4:$I$4)</f>
        <v>0.41248507197045842</v>
      </c>
      <c r="J1280">
        <f>SUM(表格1_3[[#This Row],[step1]:[step3]])</f>
        <v>584.33686414500698</v>
      </c>
      <c r="K1280">
        <f>SUM(表格1_3[[#This Row],[step4]:[step6]])</f>
        <v>608.96047822607215</v>
      </c>
    </row>
    <row r="1281" spans="1:11" x14ac:dyDescent="0.4">
      <c r="A1281">
        <f t="shared" si="2"/>
        <v>78</v>
      </c>
      <c r="B1281">
        <v>24</v>
      </c>
      <c r="C1281">
        <v>214.9390416481765</v>
      </c>
      <c r="D1281">
        <v>177.88372638751753</v>
      </c>
      <c r="E1281">
        <v>201.67497091752011</v>
      </c>
      <c r="F1281">
        <v>156.2114680884406</v>
      </c>
      <c r="G1281">
        <v>207.23302946425974</v>
      </c>
      <c r="H1281">
        <v>213.01482370763551</v>
      </c>
      <c r="I1281" s="3">
        <f>SUMPRODUCT(C1281:H1281/SUM(C1281:H1281),對照表!$D$4:$I$4)</f>
        <v>0.41695994286130617</v>
      </c>
      <c r="J1281">
        <f>SUM(表格1_3[[#This Row],[step1]:[step3]])</f>
        <v>594.49773895321414</v>
      </c>
      <c r="K1281">
        <f>SUM(表格1_3[[#This Row],[step4]:[step6]])</f>
        <v>576.45932126033586</v>
      </c>
    </row>
    <row r="1282" spans="1:11" x14ac:dyDescent="0.4">
      <c r="A1282">
        <f t="shared" si="2"/>
        <v>78</v>
      </c>
      <c r="B1282">
        <v>24</v>
      </c>
      <c r="C1282">
        <v>195.98221620544791</v>
      </c>
      <c r="D1282">
        <v>180.08643160574138</v>
      </c>
      <c r="E1282">
        <v>236.75449988804758</v>
      </c>
      <c r="F1282">
        <v>230.16157279489562</v>
      </c>
      <c r="G1282">
        <v>238.4074155590497</v>
      </c>
      <c r="H1282">
        <v>184.28520484594628</v>
      </c>
      <c r="I1282" s="3">
        <f>SUMPRODUCT(C1282:H1282/SUM(C1282:H1282),對照表!$D$4:$I$4)</f>
        <v>0.40054812286704716</v>
      </c>
      <c r="J1282">
        <f>SUM(表格1_3[[#This Row],[step1]:[step3]])</f>
        <v>612.82314769923687</v>
      </c>
      <c r="K1282">
        <f>SUM(表格1_3[[#This Row],[step4]:[step6]])</f>
        <v>652.8541931998916</v>
      </c>
    </row>
    <row r="1283" spans="1:11" x14ac:dyDescent="0.4">
      <c r="A1283">
        <f t="shared" si="2"/>
        <v>78</v>
      </c>
      <c r="B1283">
        <v>24</v>
      </c>
      <c r="C1283">
        <v>193.49083736888133</v>
      </c>
      <c r="D1283">
        <v>221.23279045918025</v>
      </c>
      <c r="E1283">
        <v>183.84812442964176</v>
      </c>
      <c r="F1283">
        <v>186.59509401477408</v>
      </c>
      <c r="G1283">
        <v>214.84215772507014</v>
      </c>
      <c r="H1283">
        <v>227.35100679274183</v>
      </c>
      <c r="I1283" s="3">
        <f>SUMPRODUCT(C1283:H1283/SUM(C1283:H1283),對照表!$D$4:$I$4)</f>
        <v>0.40573936054110921</v>
      </c>
      <c r="J1283">
        <f>SUM(表格1_3[[#This Row],[step1]:[step3]])</f>
        <v>598.57175225770334</v>
      </c>
      <c r="K1283">
        <f>SUM(表格1_3[[#This Row],[step4]:[step6]])</f>
        <v>628.78825853258604</v>
      </c>
    </row>
    <row r="1284" spans="1:11" x14ac:dyDescent="0.4">
      <c r="A1284">
        <f t="shared" si="2"/>
        <v>78</v>
      </c>
      <c r="B1284">
        <v>24</v>
      </c>
      <c r="C1284">
        <v>237.42916305782273</v>
      </c>
      <c r="D1284">
        <v>171.25014488119632</v>
      </c>
      <c r="E1284">
        <v>187.46361598023213</v>
      </c>
      <c r="F1284">
        <v>210.82144081010483</v>
      </c>
      <c r="G1284">
        <v>186.42990703956457</v>
      </c>
      <c r="H1284">
        <v>219.86841198231559</v>
      </c>
      <c r="I1284" s="3">
        <f>SUMPRODUCT(C1284:H1284/SUM(C1284:H1284),對照表!$D$4:$I$4)</f>
        <v>0.42225310872282923</v>
      </c>
      <c r="J1284">
        <f>SUM(表格1_3[[#This Row],[step1]:[step3]])</f>
        <v>596.14292391925119</v>
      </c>
      <c r="K1284">
        <f>SUM(表格1_3[[#This Row],[step4]:[step6]])</f>
        <v>617.11975983198499</v>
      </c>
    </row>
    <row r="1285" spans="1:11" x14ac:dyDescent="0.4">
      <c r="A1285">
        <f t="shared" si="2"/>
        <v>78</v>
      </c>
      <c r="B1285">
        <v>24</v>
      </c>
      <c r="C1285">
        <v>198.54908310226165</v>
      </c>
      <c r="D1285">
        <v>208.9098193711834</v>
      </c>
      <c r="E1285">
        <v>192.83713805198204</v>
      </c>
      <c r="F1285">
        <v>182.87935341068078</v>
      </c>
      <c r="G1285">
        <v>180.81420926610008</v>
      </c>
      <c r="H1285">
        <v>214.5216745295329</v>
      </c>
      <c r="I1285" s="3">
        <f>SUMPRODUCT(C1285:H1285/SUM(C1285:H1285),對照表!$D$4:$I$4)</f>
        <v>0.42203232536441154</v>
      </c>
      <c r="J1285">
        <f>SUM(表格1_3[[#This Row],[step1]:[step3]])</f>
        <v>600.29604052542709</v>
      </c>
      <c r="K1285">
        <f>SUM(表格1_3[[#This Row],[step4]:[step6]])</f>
        <v>578.21523720631376</v>
      </c>
    </row>
    <row r="1286" spans="1:11" x14ac:dyDescent="0.4">
      <c r="A1286">
        <f t="shared" si="2"/>
        <v>78</v>
      </c>
      <c r="B1286">
        <v>24</v>
      </c>
      <c r="C1286">
        <v>168.514202919323</v>
      </c>
      <c r="D1286">
        <v>202.02223873202456</v>
      </c>
      <c r="E1286">
        <v>210.12997472571442</v>
      </c>
      <c r="F1286">
        <v>226.82272679521702</v>
      </c>
      <c r="G1286">
        <v>188.99568254273618</v>
      </c>
      <c r="H1286">
        <v>193.77894255303545</v>
      </c>
      <c r="I1286" s="3">
        <f>SUMPRODUCT(C1286:H1286/SUM(C1286:H1286),對照表!$D$4:$I$4)</f>
        <v>0.40478553063164391</v>
      </c>
      <c r="J1286">
        <f>SUM(表格1_3[[#This Row],[step1]:[step3]])</f>
        <v>580.66641637706198</v>
      </c>
      <c r="K1286">
        <f>SUM(表格1_3[[#This Row],[step4]:[step6]])</f>
        <v>609.59735189098865</v>
      </c>
    </row>
    <row r="1287" spans="1:11" x14ac:dyDescent="0.4">
      <c r="A1287">
        <f t="shared" si="2"/>
        <v>78</v>
      </c>
      <c r="B1287">
        <v>24</v>
      </c>
      <c r="C1287">
        <v>237.0908310287632</v>
      </c>
      <c r="D1287">
        <v>201.1963948054472</v>
      </c>
      <c r="E1287">
        <v>212.98647021030774</v>
      </c>
      <c r="F1287">
        <v>191.6477008810034</v>
      </c>
      <c r="G1287">
        <v>204.09900167142041</v>
      </c>
      <c r="H1287">
        <v>226.66192813194357</v>
      </c>
      <c r="I1287" s="3">
        <f>SUMPRODUCT(C1287:H1287/SUM(C1287:H1287),對照表!$D$4:$I$4)</f>
        <v>0.4258465993253171</v>
      </c>
      <c r="J1287">
        <f>SUM(表格1_3[[#This Row],[step1]:[step3]])</f>
        <v>651.27369604451815</v>
      </c>
      <c r="K1287">
        <f>SUM(表格1_3[[#This Row],[step4]:[step6]])</f>
        <v>622.40863068436738</v>
      </c>
    </row>
    <row r="1288" spans="1:11" x14ac:dyDescent="0.4">
      <c r="A1288">
        <f t="shared" si="2"/>
        <v>78</v>
      </c>
      <c r="B1288">
        <v>24</v>
      </c>
      <c r="C1288">
        <v>216.84420567471534</v>
      </c>
      <c r="D1288">
        <v>222.58188942505512</v>
      </c>
      <c r="E1288">
        <v>218.70180312835146</v>
      </c>
      <c r="F1288">
        <v>214.42226675862912</v>
      </c>
      <c r="G1288">
        <v>178.03815858787857</v>
      </c>
      <c r="H1288">
        <v>179.65483089501504</v>
      </c>
      <c r="I1288" s="3">
        <f>SUMPRODUCT(C1288:H1288/SUM(C1288:H1288),對照表!$D$4:$I$4)</f>
        <v>0.4444138453532277</v>
      </c>
      <c r="J1288">
        <f>SUM(表格1_3[[#This Row],[step1]:[step3]])</f>
        <v>658.12789822812192</v>
      </c>
      <c r="K1288">
        <f>SUM(表格1_3[[#This Row],[step4]:[step6]])</f>
        <v>572.11525624152273</v>
      </c>
    </row>
    <row r="1289" spans="1:11" x14ac:dyDescent="0.4">
      <c r="A1289">
        <f t="shared" si="2"/>
        <v>78</v>
      </c>
      <c r="B1289">
        <v>24</v>
      </c>
      <c r="C1289">
        <v>173.45298652362544</v>
      </c>
      <c r="D1289">
        <v>206.30943759460934</v>
      </c>
      <c r="E1289">
        <v>201.20098775369115</v>
      </c>
      <c r="F1289">
        <v>186.65821294707712</v>
      </c>
      <c r="G1289">
        <v>201.99147507373709</v>
      </c>
      <c r="H1289">
        <v>199.1146296451916</v>
      </c>
      <c r="I1289" s="3">
        <f>SUMPRODUCT(C1289:H1289/SUM(C1289:H1289),對照表!$D$4:$I$4)</f>
        <v>0.40680998646380306</v>
      </c>
      <c r="J1289">
        <f>SUM(表格1_3[[#This Row],[step1]:[step3]])</f>
        <v>580.96341187192593</v>
      </c>
      <c r="K1289">
        <f>SUM(表格1_3[[#This Row],[step4]:[step6]])</f>
        <v>587.76431766600581</v>
      </c>
    </row>
    <row r="1290" spans="1:11" x14ac:dyDescent="0.4">
      <c r="A1290">
        <f t="shared" si="2"/>
        <v>79</v>
      </c>
      <c r="B1290">
        <v>24</v>
      </c>
      <c r="C1290">
        <v>171.09453033772297</v>
      </c>
      <c r="D1290">
        <v>164.60692273103632</v>
      </c>
      <c r="E1290">
        <v>196.36243046552408</v>
      </c>
      <c r="F1290">
        <v>195.40123098995537</v>
      </c>
      <c r="G1290">
        <v>201.50000687426655</v>
      </c>
      <c r="H1290">
        <v>230.17585186171345</v>
      </c>
      <c r="I1290" s="3">
        <f>SUMPRODUCT(C1290:H1290/SUM(C1290:H1290),對照表!$D$4:$I$4)</f>
        <v>0.38095560035657483</v>
      </c>
      <c r="J1290">
        <f>SUM(表格1_3[[#This Row],[step1]:[step3]])</f>
        <v>532.06388353428338</v>
      </c>
      <c r="K1290">
        <f>SUM(表格1_3[[#This Row],[step4]:[step6]])</f>
        <v>627.07708972593537</v>
      </c>
    </row>
    <row r="1291" spans="1:11" x14ac:dyDescent="0.4">
      <c r="A1291">
        <f t="shared" si="2"/>
        <v>79</v>
      </c>
      <c r="B1291">
        <v>24</v>
      </c>
      <c r="C1291">
        <v>164.75962689146399</v>
      </c>
      <c r="D1291">
        <v>195.71175521850819</v>
      </c>
      <c r="E1291">
        <v>215.71270331623964</v>
      </c>
      <c r="F1291">
        <v>242.20128175802529</v>
      </c>
      <c r="G1291">
        <v>204.15370777773205</v>
      </c>
      <c r="H1291">
        <v>193.05046003428288</v>
      </c>
      <c r="I1291" s="3">
        <f>SUMPRODUCT(C1291:H1291/SUM(C1291:H1291),對照表!$D$4:$I$4)</f>
        <v>0.3948290945137588</v>
      </c>
      <c r="J1291">
        <f>SUM(表格1_3[[#This Row],[step1]:[step3]])</f>
        <v>576.18408542621182</v>
      </c>
      <c r="K1291">
        <f>SUM(表格1_3[[#This Row],[step4]:[step6]])</f>
        <v>639.40544957004022</v>
      </c>
    </row>
    <row r="1292" spans="1:11" x14ac:dyDescent="0.4">
      <c r="A1292">
        <f t="shared" si="2"/>
        <v>79</v>
      </c>
      <c r="B1292">
        <v>24</v>
      </c>
      <c r="C1292">
        <v>187.94050952710677</v>
      </c>
      <c r="D1292">
        <v>188.86728462821338</v>
      </c>
      <c r="E1292">
        <v>247.13583621196449</v>
      </c>
      <c r="F1292">
        <v>183.50444911920931</v>
      </c>
      <c r="G1292">
        <v>195.25186922255671</v>
      </c>
      <c r="H1292">
        <v>193.10894054360688</v>
      </c>
      <c r="I1292" s="3">
        <f>SUMPRODUCT(C1292:H1292/SUM(C1292:H1292),對照表!$D$4:$I$4)</f>
        <v>0.41732003154444886</v>
      </c>
      <c r="J1292">
        <f>SUM(表格1_3[[#This Row],[step1]:[step3]])</f>
        <v>623.94363036728464</v>
      </c>
      <c r="K1292">
        <f>SUM(表格1_3[[#This Row],[step4]:[step6]])</f>
        <v>571.8652588853729</v>
      </c>
    </row>
    <row r="1293" spans="1:11" x14ac:dyDescent="0.4">
      <c r="A1293">
        <f t="shared" ref="A1293:A1356" si="3">ROUNDDOWN(ROW()/10-50,0)</f>
        <v>79</v>
      </c>
      <c r="B1293">
        <v>24</v>
      </c>
      <c r="C1293">
        <v>158.26874510385096</v>
      </c>
      <c r="D1293">
        <v>189.90479070926085</v>
      </c>
      <c r="E1293">
        <v>209.30695023271255</v>
      </c>
      <c r="F1293">
        <v>195.14636783715105</v>
      </c>
      <c r="G1293">
        <v>202.06530330615351</v>
      </c>
      <c r="H1293">
        <v>181.85708136588801</v>
      </c>
      <c r="I1293" s="3">
        <f>SUMPRODUCT(C1293:H1293/SUM(C1293:H1293),對照表!$D$4:$I$4)</f>
        <v>0.39957565392311611</v>
      </c>
      <c r="J1293">
        <f>SUM(表格1_3[[#This Row],[step1]:[step3]])</f>
        <v>557.48048604582436</v>
      </c>
      <c r="K1293">
        <f>SUM(表格1_3[[#This Row],[step4]:[step6]])</f>
        <v>579.06875250919256</v>
      </c>
    </row>
    <row r="1294" spans="1:11" x14ac:dyDescent="0.4">
      <c r="A1294">
        <f t="shared" si="3"/>
        <v>79</v>
      </c>
      <c r="B1294">
        <v>24</v>
      </c>
      <c r="C1294">
        <v>207.14001089363592</v>
      </c>
      <c r="D1294">
        <v>157.27412169799209</v>
      </c>
      <c r="E1294">
        <v>198.4539499564562</v>
      </c>
      <c r="F1294">
        <v>193.43112904170994</v>
      </c>
      <c r="G1294">
        <v>192.26647560135461</v>
      </c>
      <c r="H1294">
        <v>198.10843291925266</v>
      </c>
      <c r="I1294" s="3">
        <f>SUMPRODUCT(C1294:H1294/SUM(C1294:H1294),對照表!$D$4:$I$4)</f>
        <v>0.41221856420748043</v>
      </c>
      <c r="J1294">
        <f>SUM(表格1_3[[#This Row],[step1]:[step3]])</f>
        <v>562.8680825480842</v>
      </c>
      <c r="K1294">
        <f>SUM(表格1_3[[#This Row],[step4]:[step6]])</f>
        <v>583.80603756231721</v>
      </c>
    </row>
    <row r="1295" spans="1:11" x14ac:dyDescent="0.4">
      <c r="A1295">
        <f t="shared" si="3"/>
        <v>79</v>
      </c>
      <c r="B1295">
        <v>24</v>
      </c>
      <c r="C1295">
        <v>181.54785316728521</v>
      </c>
      <c r="D1295">
        <v>215.28096618130803</v>
      </c>
      <c r="E1295">
        <v>200.48428319132654</v>
      </c>
      <c r="F1295">
        <v>226.71031325007789</v>
      </c>
      <c r="G1295">
        <v>221.83369360864162</v>
      </c>
      <c r="H1295">
        <v>185.22625901387073</v>
      </c>
      <c r="I1295" s="3">
        <f>SUMPRODUCT(C1295:H1295/SUM(C1295:H1295),對照表!$D$4:$I$4)</f>
        <v>0.406088093250833</v>
      </c>
      <c r="J1295">
        <f>SUM(表格1_3[[#This Row],[step1]:[step3]])</f>
        <v>597.31310253991978</v>
      </c>
      <c r="K1295">
        <f>SUM(表格1_3[[#This Row],[step4]:[step6]])</f>
        <v>633.77026587259024</v>
      </c>
    </row>
    <row r="1296" spans="1:11" x14ac:dyDescent="0.4">
      <c r="A1296">
        <f t="shared" si="3"/>
        <v>79</v>
      </c>
      <c r="B1296">
        <v>24</v>
      </c>
      <c r="C1296">
        <v>225.09996193111874</v>
      </c>
      <c r="D1296">
        <v>213.12278072873596</v>
      </c>
      <c r="E1296">
        <v>211.66727088275366</v>
      </c>
      <c r="F1296">
        <v>202.79283085546922</v>
      </c>
      <c r="G1296">
        <v>187.40772753080819</v>
      </c>
      <c r="H1296">
        <v>198.81433723203372</v>
      </c>
      <c r="I1296" s="3">
        <f>SUMPRODUCT(C1296:H1296/SUM(C1296:H1296),對照表!$D$4:$I$4)</f>
        <v>0.43705847529463909</v>
      </c>
      <c r="J1296">
        <f>SUM(表格1_3[[#This Row],[step1]:[step3]])</f>
        <v>649.89001354260836</v>
      </c>
      <c r="K1296">
        <f>SUM(表格1_3[[#This Row],[step4]:[step6]])</f>
        <v>589.01489561831113</v>
      </c>
    </row>
    <row r="1297" spans="1:11" x14ac:dyDescent="0.4">
      <c r="A1297">
        <f t="shared" si="3"/>
        <v>79</v>
      </c>
      <c r="B1297">
        <v>24</v>
      </c>
      <c r="C1297">
        <v>193.51020960602909</v>
      </c>
      <c r="D1297">
        <v>231.46988092339598</v>
      </c>
      <c r="E1297">
        <v>194.58025286003249</v>
      </c>
      <c r="F1297">
        <v>186.96816874144133</v>
      </c>
      <c r="G1297">
        <v>196.42152488377178</v>
      </c>
      <c r="H1297">
        <v>223.02440407220274</v>
      </c>
      <c r="I1297" s="3">
        <f>SUMPRODUCT(C1297:H1297/SUM(C1297:H1297),對照表!$D$4:$I$4)</f>
        <v>0.41692940063318384</v>
      </c>
      <c r="J1297">
        <f>SUM(表格1_3[[#This Row],[step1]:[step3]])</f>
        <v>619.56034338945756</v>
      </c>
      <c r="K1297">
        <f>SUM(表格1_3[[#This Row],[step4]:[step6]])</f>
        <v>606.41409769741585</v>
      </c>
    </row>
    <row r="1298" spans="1:11" x14ac:dyDescent="0.4">
      <c r="A1298">
        <f t="shared" si="3"/>
        <v>79</v>
      </c>
      <c r="B1298">
        <v>24</v>
      </c>
      <c r="C1298">
        <v>194.56438217748655</v>
      </c>
      <c r="D1298">
        <v>202.60602064372506</v>
      </c>
      <c r="E1298">
        <v>204.8772562877275</v>
      </c>
      <c r="F1298">
        <v>196.25504187861225</v>
      </c>
      <c r="G1298">
        <v>237.0908310287632</v>
      </c>
      <c r="H1298">
        <v>247.13583621196449</v>
      </c>
      <c r="I1298" s="3">
        <f>SUMPRODUCT(C1298:H1298/SUM(C1298:H1298),對照表!$D$4:$I$4)</f>
        <v>0.38831179902084995</v>
      </c>
      <c r="J1298">
        <f>SUM(表格1_3[[#This Row],[step1]:[step3]])</f>
        <v>602.04765910893911</v>
      </c>
      <c r="K1298">
        <f>SUM(表格1_3[[#This Row],[step4]:[step6]])</f>
        <v>680.48170911933994</v>
      </c>
    </row>
    <row r="1299" spans="1:11" x14ac:dyDescent="0.4">
      <c r="A1299">
        <f t="shared" si="3"/>
        <v>79</v>
      </c>
      <c r="B1299">
        <v>24</v>
      </c>
      <c r="C1299">
        <v>186.3971424929332</v>
      </c>
      <c r="D1299">
        <v>181.33134795352817</v>
      </c>
      <c r="E1299">
        <v>214.76369106967468</v>
      </c>
      <c r="F1299">
        <v>230.54883563891053</v>
      </c>
      <c r="G1299">
        <v>220.92615432047751</v>
      </c>
      <c r="H1299">
        <v>202.78510015050415</v>
      </c>
      <c r="I1299" s="3">
        <f>SUMPRODUCT(C1299:H1299/SUM(C1299:H1299),對照表!$D$4:$I$4)</f>
        <v>0.39410860128181741</v>
      </c>
      <c r="J1299">
        <f>SUM(表格1_3[[#This Row],[step1]:[step3]])</f>
        <v>582.49218151613604</v>
      </c>
      <c r="K1299">
        <f>SUM(表格1_3[[#This Row],[step4]:[step6]])</f>
        <v>654.26009010989219</v>
      </c>
    </row>
    <row r="1300" spans="1:11" x14ac:dyDescent="0.4">
      <c r="A1300">
        <f t="shared" si="3"/>
        <v>80</v>
      </c>
      <c r="B1300">
        <v>24</v>
      </c>
      <c r="C1300">
        <v>199.99770352587802</v>
      </c>
      <c r="D1300">
        <v>216.36049091757741</v>
      </c>
      <c r="E1300">
        <v>180.62917256902438</v>
      </c>
      <c r="F1300">
        <v>223.97955540800467</v>
      </c>
      <c r="G1300">
        <v>228.85344656533562</v>
      </c>
      <c r="H1300">
        <v>204.59717739431653</v>
      </c>
      <c r="I1300" s="3">
        <f>SUMPRODUCT(C1300:H1300/SUM(C1300:H1300),對照表!$D$4:$I$4)</f>
        <v>0.40542923551904458</v>
      </c>
      <c r="J1300">
        <f>SUM(表格1_3[[#This Row],[step1]:[step3]])</f>
        <v>596.98736701247981</v>
      </c>
      <c r="K1300">
        <f>SUM(表格1_3[[#This Row],[step4]:[step6]])</f>
        <v>657.43017936765682</v>
      </c>
    </row>
    <row r="1301" spans="1:11" x14ac:dyDescent="0.4">
      <c r="A1301">
        <f t="shared" si="3"/>
        <v>80</v>
      </c>
      <c r="B1301">
        <v>24</v>
      </c>
      <c r="C1301">
        <v>205.49914602743229</v>
      </c>
      <c r="D1301">
        <v>224.0267127082916</v>
      </c>
      <c r="E1301">
        <v>197.75927790324204</v>
      </c>
      <c r="F1301">
        <v>223.2725142268464</v>
      </c>
      <c r="G1301">
        <v>210.80550191545626</v>
      </c>
      <c r="H1301">
        <v>234.36434781178832</v>
      </c>
      <c r="I1301" s="3">
        <f>SUMPRODUCT(C1301:H1301/SUM(C1301:H1301),對照表!$D$4:$I$4)</f>
        <v>0.40766052107809531</v>
      </c>
      <c r="J1301">
        <f>SUM(表格1_3[[#This Row],[step1]:[step3]])</f>
        <v>627.28513663896592</v>
      </c>
      <c r="K1301">
        <f>SUM(表格1_3[[#This Row],[step4]:[step6]])</f>
        <v>668.44236395409098</v>
      </c>
    </row>
    <row r="1302" spans="1:11" x14ac:dyDescent="0.4">
      <c r="A1302">
        <f t="shared" si="3"/>
        <v>80</v>
      </c>
      <c r="B1302">
        <v>24</v>
      </c>
      <c r="C1302">
        <v>196.97834027756471</v>
      </c>
      <c r="D1302">
        <v>197.4726506479783</v>
      </c>
      <c r="E1302">
        <v>162.78020262252539</v>
      </c>
      <c r="F1302">
        <v>253.20107447914779</v>
      </c>
      <c r="G1302">
        <v>220.34262251982</v>
      </c>
      <c r="H1302">
        <v>232.79310476500541</v>
      </c>
      <c r="I1302" s="3">
        <f>SUMPRODUCT(C1302:H1302/SUM(C1302:H1302),對照表!$D$4:$I$4)</f>
        <v>0.3876112722162191</v>
      </c>
      <c r="J1302">
        <f>SUM(表格1_3[[#This Row],[step1]:[step3]])</f>
        <v>557.2311935480684</v>
      </c>
      <c r="K1302">
        <f>SUM(表格1_3[[#This Row],[step4]:[step6]])</f>
        <v>706.3368017639732</v>
      </c>
    </row>
    <row r="1303" spans="1:11" x14ac:dyDescent="0.4">
      <c r="A1303">
        <f t="shared" si="3"/>
        <v>80</v>
      </c>
      <c r="B1303">
        <v>24</v>
      </c>
      <c r="C1303">
        <v>201.70875864569098</v>
      </c>
      <c r="D1303">
        <v>162.78893377166241</v>
      </c>
      <c r="E1303">
        <v>198.14685907040257</v>
      </c>
      <c r="F1303">
        <v>222.05997589044273</v>
      </c>
      <c r="G1303">
        <v>208.45257090986706</v>
      </c>
      <c r="H1303">
        <v>198.43093974050134</v>
      </c>
      <c r="I1303" s="3">
        <f>SUMPRODUCT(C1303:H1303/SUM(C1303:H1303),對照表!$D$4:$I$4)</f>
        <v>0.40147170600480703</v>
      </c>
      <c r="J1303">
        <f>SUM(表格1_3[[#This Row],[step1]:[step3]])</f>
        <v>562.64455148775596</v>
      </c>
      <c r="K1303">
        <f>SUM(表格1_3[[#This Row],[step4]:[step6]])</f>
        <v>628.94348654081114</v>
      </c>
    </row>
    <row r="1304" spans="1:11" x14ac:dyDescent="0.4">
      <c r="A1304">
        <f t="shared" si="3"/>
        <v>80</v>
      </c>
      <c r="B1304">
        <v>24</v>
      </c>
      <c r="C1304">
        <v>189.91695520089706</v>
      </c>
      <c r="D1304">
        <v>235.21145117701963</v>
      </c>
      <c r="E1304">
        <v>183.55383468151558</v>
      </c>
      <c r="F1304">
        <v>184.34345798159484</v>
      </c>
      <c r="G1304">
        <v>192.74573383445386</v>
      </c>
      <c r="H1304">
        <v>208.88617250893731</v>
      </c>
      <c r="I1304" s="3">
        <f>SUMPRODUCT(C1304:H1304/SUM(C1304:H1304),對照表!$D$4:$I$4)</f>
        <v>0.42203583951368223</v>
      </c>
      <c r="J1304">
        <f>SUM(表格1_3[[#This Row],[step1]:[step3]])</f>
        <v>608.68224105943227</v>
      </c>
      <c r="K1304">
        <f>SUM(表格1_3[[#This Row],[step4]:[step6]])</f>
        <v>585.975364324986</v>
      </c>
    </row>
    <row r="1305" spans="1:11" x14ac:dyDescent="0.4">
      <c r="A1305">
        <f t="shared" si="3"/>
        <v>80</v>
      </c>
      <c r="B1305">
        <v>24</v>
      </c>
      <c r="C1305">
        <v>184.77428562182467</v>
      </c>
      <c r="D1305">
        <v>199.05030563240871</v>
      </c>
      <c r="E1305">
        <v>190.10933606768958</v>
      </c>
      <c r="F1305">
        <v>199.48358890833333</v>
      </c>
      <c r="G1305">
        <v>159.46054696105421</v>
      </c>
      <c r="H1305">
        <v>200.16141257219715</v>
      </c>
      <c r="I1305" s="3">
        <f>SUMPRODUCT(C1305:H1305/SUM(C1305:H1305),對照表!$D$4:$I$4)</f>
        <v>0.42274571217767126</v>
      </c>
      <c r="J1305">
        <f>SUM(表格1_3[[#This Row],[step1]:[step3]])</f>
        <v>573.93392732192297</v>
      </c>
      <c r="K1305">
        <f>SUM(表格1_3[[#This Row],[step4]:[step6]])</f>
        <v>559.10554844158469</v>
      </c>
    </row>
    <row r="1306" spans="1:11" x14ac:dyDescent="0.4">
      <c r="A1306">
        <f t="shared" si="3"/>
        <v>80</v>
      </c>
      <c r="B1306">
        <v>24</v>
      </c>
      <c r="C1306">
        <v>198.65030986256897</v>
      </c>
      <c r="D1306">
        <v>223.38128979317844</v>
      </c>
      <c r="E1306">
        <v>201.49386778502958</v>
      </c>
      <c r="F1306">
        <v>162.64978108229116</v>
      </c>
      <c r="G1306">
        <v>199.54479790176265</v>
      </c>
      <c r="H1306">
        <v>213.07917045778595</v>
      </c>
      <c r="I1306" s="3">
        <f>SUMPRODUCT(C1306:H1306/SUM(C1306:H1306),對照表!$D$4:$I$4)</f>
        <v>0.4234200767085109</v>
      </c>
      <c r="J1306">
        <f>SUM(表格1_3[[#This Row],[step1]:[step3]])</f>
        <v>623.52546744077699</v>
      </c>
      <c r="K1306">
        <f>SUM(表格1_3[[#This Row],[step4]:[step6]])</f>
        <v>575.27374944183975</v>
      </c>
    </row>
    <row r="1307" spans="1:11" x14ac:dyDescent="0.4">
      <c r="A1307">
        <f t="shared" si="3"/>
        <v>80</v>
      </c>
      <c r="B1307">
        <v>24</v>
      </c>
      <c r="C1307">
        <v>158.80662027047947</v>
      </c>
      <c r="D1307">
        <v>216.54289008001797</v>
      </c>
      <c r="E1307">
        <v>163.05341483093798</v>
      </c>
      <c r="F1307">
        <v>244.4149918621406</v>
      </c>
      <c r="G1307">
        <v>202.78819243249018</v>
      </c>
      <c r="H1307">
        <v>215.70438143971842</v>
      </c>
      <c r="I1307" s="3">
        <f>SUMPRODUCT(C1307:H1307/SUM(C1307:H1307),對照表!$D$4:$I$4)</f>
        <v>0.38611520228870949</v>
      </c>
      <c r="J1307">
        <f>SUM(表格1_3[[#This Row],[step1]:[step3]])</f>
        <v>538.40292518143542</v>
      </c>
      <c r="K1307">
        <f>SUM(表格1_3[[#This Row],[step4]:[step6]])</f>
        <v>662.90756573434919</v>
      </c>
    </row>
    <row r="1308" spans="1:11" x14ac:dyDescent="0.4">
      <c r="A1308">
        <f t="shared" si="3"/>
        <v>80</v>
      </c>
      <c r="B1308">
        <v>24</v>
      </c>
      <c r="C1308">
        <v>175.02395672199782</v>
      </c>
      <c r="D1308">
        <v>182.27563082764391</v>
      </c>
      <c r="E1308">
        <v>172.98418747959659</v>
      </c>
      <c r="F1308">
        <v>203.83843143936247</v>
      </c>
      <c r="G1308">
        <v>180.02608663227875</v>
      </c>
      <c r="H1308">
        <v>229.22215571743436</v>
      </c>
      <c r="I1308" s="3">
        <f>SUMPRODUCT(C1308:H1308/SUM(C1308:H1308),對照表!$D$4:$I$4)</f>
        <v>0.39285813439258005</v>
      </c>
      <c r="J1308">
        <f>SUM(表格1_3[[#This Row],[step1]:[step3]])</f>
        <v>530.28377502923831</v>
      </c>
      <c r="K1308">
        <f>SUM(表格1_3[[#This Row],[step4]:[step6]])</f>
        <v>613.08667378907558</v>
      </c>
    </row>
    <row r="1309" spans="1:11" x14ac:dyDescent="0.4">
      <c r="A1309">
        <f t="shared" si="3"/>
        <v>80</v>
      </c>
      <c r="B1309">
        <v>24</v>
      </c>
      <c r="C1309">
        <v>205.10140125697944</v>
      </c>
      <c r="D1309">
        <v>202.283832145622</v>
      </c>
      <c r="E1309">
        <v>205.95823621551972</v>
      </c>
      <c r="F1309">
        <v>216.89659256953746</v>
      </c>
      <c r="G1309">
        <v>183.39021658466663</v>
      </c>
      <c r="H1309">
        <v>182.14384504535701</v>
      </c>
      <c r="I1309" s="3">
        <f>SUMPRODUCT(C1309:H1309/SUM(C1309:H1309),對照表!$D$4:$I$4)</f>
        <v>0.42986173674277595</v>
      </c>
      <c r="J1309">
        <f>SUM(表格1_3[[#This Row],[step1]:[step3]])</f>
        <v>613.34346961812116</v>
      </c>
      <c r="K1309">
        <f>SUM(表格1_3[[#This Row],[step4]:[step6]])</f>
        <v>582.4306541995611</v>
      </c>
    </row>
    <row r="1310" spans="1:11" x14ac:dyDescent="0.4">
      <c r="A1310">
        <f t="shared" si="3"/>
        <v>81</v>
      </c>
      <c r="B1310">
        <v>24</v>
      </c>
      <c r="C1310">
        <v>158.00899341702461</v>
      </c>
      <c r="D1310">
        <v>206.81968685967149</v>
      </c>
      <c r="E1310">
        <v>204.80795279145241</v>
      </c>
      <c r="F1310">
        <v>192.8012584859971</v>
      </c>
      <c r="G1310">
        <v>194.80687620234676</v>
      </c>
      <c r="H1310">
        <v>233.32079359097406</v>
      </c>
      <c r="I1310" s="3">
        <f>SUMPRODUCT(C1310:H1310/SUM(C1310:H1310),對照表!$D$4:$I$4)</f>
        <v>0.3895023211104498</v>
      </c>
      <c r="J1310">
        <f>SUM(表格1_3[[#This Row],[step1]:[step3]])</f>
        <v>569.63663306814851</v>
      </c>
      <c r="K1310">
        <f>SUM(表格1_3[[#This Row],[step4]:[step6]])</f>
        <v>620.92892827931792</v>
      </c>
    </row>
    <row r="1311" spans="1:11" x14ac:dyDescent="0.4">
      <c r="A1311">
        <f t="shared" si="3"/>
        <v>81</v>
      </c>
      <c r="B1311">
        <v>24</v>
      </c>
      <c r="C1311">
        <v>216.2006926984759</v>
      </c>
      <c r="D1311">
        <v>212.79440766666085</v>
      </c>
      <c r="E1311">
        <v>172.62948454590514</v>
      </c>
      <c r="F1311">
        <v>184.84368006756995</v>
      </c>
      <c r="G1311">
        <v>201.13354872155469</v>
      </c>
      <c r="H1311">
        <v>185.22825990221463</v>
      </c>
      <c r="I1311" s="3">
        <f>SUMPRODUCT(C1311:H1311/SUM(C1311:H1311),對照表!$D$4:$I$4)</f>
        <v>0.43341501226771112</v>
      </c>
      <c r="J1311">
        <f>SUM(表格1_3[[#This Row],[step1]:[step3]])</f>
        <v>601.62458491104189</v>
      </c>
      <c r="K1311">
        <f>SUM(表格1_3[[#This Row],[step4]:[step6]])</f>
        <v>571.20548869133927</v>
      </c>
    </row>
    <row r="1312" spans="1:11" x14ac:dyDescent="0.4">
      <c r="A1312">
        <f t="shared" si="3"/>
        <v>81</v>
      </c>
      <c r="B1312">
        <v>24</v>
      </c>
      <c r="C1312">
        <v>203.19821538141696</v>
      </c>
      <c r="D1312">
        <v>226.33437361510005</v>
      </c>
      <c r="E1312">
        <v>184.46996869461145</v>
      </c>
      <c r="F1312">
        <v>207.93340859672753</v>
      </c>
      <c r="G1312">
        <v>202.25304574996699</v>
      </c>
      <c r="H1312">
        <v>218.93522494356148</v>
      </c>
      <c r="I1312" s="3">
        <f>SUMPRODUCT(C1312:H1312/SUM(C1312:H1312),對照表!$D$4:$I$4)</f>
        <v>0.41602224194827131</v>
      </c>
      <c r="J1312">
        <f>SUM(表格1_3[[#This Row],[step1]:[step3]])</f>
        <v>614.00255769112846</v>
      </c>
      <c r="K1312">
        <f>SUM(表格1_3[[#This Row],[step4]:[step6]])</f>
        <v>629.121679290256</v>
      </c>
    </row>
    <row r="1313" spans="1:11" x14ac:dyDescent="0.4">
      <c r="A1313">
        <f t="shared" si="3"/>
        <v>81</v>
      </c>
      <c r="B1313">
        <v>24</v>
      </c>
      <c r="C1313">
        <v>238.67189661832526</v>
      </c>
      <c r="D1313">
        <v>198.48157585802255</v>
      </c>
      <c r="E1313">
        <v>229.75284587591887</v>
      </c>
      <c r="F1313">
        <v>233.10206011519767</v>
      </c>
      <c r="G1313">
        <v>195.22983671340626</v>
      </c>
      <c r="H1313">
        <v>218.16138137655798</v>
      </c>
      <c r="I1313" s="3">
        <f>SUMPRODUCT(C1313:H1313/SUM(C1313:H1313),對照表!$D$4:$I$4)</f>
        <v>0.42689598652856364</v>
      </c>
      <c r="J1313">
        <f>SUM(表格1_3[[#This Row],[step1]:[step3]])</f>
        <v>666.90631835226668</v>
      </c>
      <c r="K1313">
        <f>SUM(表格1_3[[#This Row],[step4]:[step6]])</f>
        <v>646.49327820516191</v>
      </c>
    </row>
    <row r="1314" spans="1:11" x14ac:dyDescent="0.4">
      <c r="A1314">
        <f t="shared" si="3"/>
        <v>81</v>
      </c>
      <c r="B1314">
        <v>24</v>
      </c>
      <c r="C1314">
        <v>217.12728590064216</v>
      </c>
      <c r="D1314">
        <v>159.07091943081468</v>
      </c>
      <c r="E1314">
        <v>218.20530997065362</v>
      </c>
      <c r="F1314">
        <v>208.89631337486207</v>
      </c>
      <c r="G1314">
        <v>174.43592292256653</v>
      </c>
      <c r="H1314">
        <v>179.59057509433478</v>
      </c>
      <c r="I1314" s="3">
        <f>SUMPRODUCT(C1314:H1314/SUM(C1314:H1314),對照表!$D$4:$I$4)</f>
        <v>0.43009235798232909</v>
      </c>
      <c r="J1314">
        <f>SUM(表格1_3[[#This Row],[step1]:[step3]])</f>
        <v>594.40351530211046</v>
      </c>
      <c r="K1314">
        <f>SUM(表格1_3[[#This Row],[step4]:[step6]])</f>
        <v>562.92281139176339</v>
      </c>
    </row>
    <row r="1315" spans="1:11" x14ac:dyDescent="0.4">
      <c r="A1315">
        <f t="shared" si="3"/>
        <v>81</v>
      </c>
      <c r="B1315">
        <v>24</v>
      </c>
      <c r="C1315">
        <v>203.15947090712143</v>
      </c>
      <c r="D1315">
        <v>193.25973476516083</v>
      </c>
      <c r="E1315">
        <v>178.56998561474029</v>
      </c>
      <c r="F1315">
        <v>224.62620614096522</v>
      </c>
      <c r="G1315">
        <v>154.63585946708918</v>
      </c>
      <c r="H1315">
        <v>189.97077454987448</v>
      </c>
      <c r="I1315" s="3">
        <f>SUMPRODUCT(C1315:H1315/SUM(C1315:H1315),對照表!$D$4:$I$4)</f>
        <v>0.43133745266234896</v>
      </c>
      <c r="J1315">
        <f>SUM(表格1_3[[#This Row],[step1]:[step3]])</f>
        <v>574.98919128702255</v>
      </c>
      <c r="K1315">
        <f>SUM(表格1_3[[#This Row],[step4]:[step6]])</f>
        <v>569.23284015792888</v>
      </c>
    </row>
    <row r="1316" spans="1:11" x14ac:dyDescent="0.4">
      <c r="A1316">
        <f t="shared" si="3"/>
        <v>81</v>
      </c>
      <c r="B1316">
        <v>24</v>
      </c>
      <c r="C1316">
        <v>208.19063643575646</v>
      </c>
      <c r="D1316">
        <v>212.71378096134868</v>
      </c>
      <c r="E1316">
        <v>167.9967004340142</v>
      </c>
      <c r="F1316">
        <v>174.75474629027303</v>
      </c>
      <c r="G1316">
        <v>198.84498720348347</v>
      </c>
      <c r="H1316">
        <v>212.56244104297366</v>
      </c>
      <c r="I1316" s="3">
        <f>SUMPRODUCT(C1316:H1316/SUM(C1316:H1316),對照表!$D$4:$I$4)</f>
        <v>0.4216053825901116</v>
      </c>
      <c r="J1316">
        <f>SUM(表格1_3[[#This Row],[step1]:[step3]])</f>
        <v>588.90111783111934</v>
      </c>
      <c r="K1316">
        <f>SUM(表格1_3[[#This Row],[step4]:[step6]])</f>
        <v>586.16217453673016</v>
      </c>
    </row>
    <row r="1317" spans="1:11" x14ac:dyDescent="0.4">
      <c r="A1317">
        <f t="shared" si="3"/>
        <v>81</v>
      </c>
      <c r="B1317">
        <v>24</v>
      </c>
      <c r="C1317">
        <v>200.69398993218783</v>
      </c>
      <c r="D1317">
        <v>233.21692929603159</v>
      </c>
      <c r="E1317">
        <v>200.81645339378156</v>
      </c>
      <c r="F1317">
        <v>172.73448570922483</v>
      </c>
      <c r="G1317">
        <v>194.39592102135066</v>
      </c>
      <c r="H1317">
        <v>201.02629655884812</v>
      </c>
      <c r="I1317" s="3">
        <f>SUMPRODUCT(C1317:H1317/SUM(C1317:H1317),對照表!$D$4:$I$4)</f>
        <v>0.4316280724183767</v>
      </c>
      <c r="J1317">
        <f>SUM(表格1_3[[#This Row],[step1]:[step3]])</f>
        <v>634.72737262200098</v>
      </c>
      <c r="K1317">
        <f>SUM(表格1_3[[#This Row],[step4]:[step6]])</f>
        <v>568.1567032894236</v>
      </c>
    </row>
    <row r="1318" spans="1:11" x14ac:dyDescent="0.4">
      <c r="A1318">
        <f t="shared" si="3"/>
        <v>81</v>
      </c>
      <c r="B1318">
        <v>24</v>
      </c>
      <c r="C1318">
        <v>187.24501892866101</v>
      </c>
      <c r="D1318">
        <v>193.38265297410544</v>
      </c>
      <c r="E1318">
        <v>192.03346305876039</v>
      </c>
      <c r="F1318">
        <v>176.9309852126753</v>
      </c>
      <c r="G1318">
        <v>192.87465470843017</v>
      </c>
      <c r="H1318">
        <v>193.58917648351053</v>
      </c>
      <c r="I1318" s="3">
        <f>SUMPRODUCT(C1318:H1318/SUM(C1318:H1318),對照表!$D$4:$I$4)</f>
        <v>0.41594032928004576</v>
      </c>
      <c r="J1318">
        <f>SUM(表格1_3[[#This Row],[step1]:[step3]])</f>
        <v>572.66113496152684</v>
      </c>
      <c r="K1318">
        <f>SUM(表格1_3[[#This Row],[step4]:[step6]])</f>
        <v>563.39481640461599</v>
      </c>
    </row>
    <row r="1319" spans="1:11" x14ac:dyDescent="0.4">
      <c r="A1319">
        <f t="shared" si="3"/>
        <v>81</v>
      </c>
      <c r="B1319">
        <v>24</v>
      </c>
      <c r="C1319">
        <v>191.2621888142894</v>
      </c>
      <c r="D1319">
        <v>198.61504420550773</v>
      </c>
      <c r="E1319">
        <v>200.15529622032773</v>
      </c>
      <c r="F1319">
        <v>171.61930878064595</v>
      </c>
      <c r="G1319">
        <v>214.14191501680762</v>
      </c>
      <c r="H1319">
        <v>214.76569195801858</v>
      </c>
      <c r="I1319" s="3">
        <f>SUMPRODUCT(C1319:H1319/SUM(C1319:H1319),對照表!$D$4:$I$4)</f>
        <v>0.40586461205684071</v>
      </c>
      <c r="J1319">
        <f>SUM(表格1_3[[#This Row],[step1]:[step3]])</f>
        <v>590.03252924012486</v>
      </c>
      <c r="K1319">
        <f>SUM(表格1_3[[#This Row],[step4]:[step6]])</f>
        <v>600.52691575547215</v>
      </c>
    </row>
    <row r="1320" spans="1:11" x14ac:dyDescent="0.4">
      <c r="A1320">
        <f t="shared" si="3"/>
        <v>82</v>
      </c>
      <c r="B1320">
        <v>24</v>
      </c>
      <c r="C1320">
        <v>185.94830685760826</v>
      </c>
      <c r="D1320">
        <v>218.1937593879411</v>
      </c>
      <c r="E1320">
        <v>178.13019945169799</v>
      </c>
      <c r="F1320">
        <v>197.725399225601</v>
      </c>
      <c r="G1320">
        <v>226.30167728057131</v>
      </c>
      <c r="H1320">
        <v>180.81420926610008</v>
      </c>
      <c r="I1320" s="3">
        <f>SUMPRODUCT(C1320:H1320/SUM(C1320:H1320),對照表!$D$4:$I$4)</f>
        <v>0.41115702480744992</v>
      </c>
      <c r="J1320">
        <f>SUM(表格1_3[[#This Row],[step1]:[step3]])</f>
        <v>582.27226569724735</v>
      </c>
      <c r="K1320">
        <f>SUM(表格1_3[[#This Row],[step4]:[step6]])</f>
        <v>604.84128577227239</v>
      </c>
    </row>
    <row r="1321" spans="1:11" x14ac:dyDescent="0.4">
      <c r="A1321">
        <f t="shared" si="3"/>
        <v>82</v>
      </c>
      <c r="B1321">
        <v>24</v>
      </c>
      <c r="C1321">
        <v>202.45177034230437</v>
      </c>
      <c r="D1321">
        <v>192.31754372885916</v>
      </c>
      <c r="E1321">
        <v>187.95333340240177</v>
      </c>
      <c r="F1321">
        <v>202.96597590931924</v>
      </c>
      <c r="G1321">
        <v>228.54922058759257</v>
      </c>
      <c r="H1321">
        <v>200.76747710409109</v>
      </c>
      <c r="I1321" s="3">
        <f>SUMPRODUCT(C1321:H1321/SUM(C1321:H1321),對照表!$D$4:$I$4)</f>
        <v>0.40444933062751615</v>
      </c>
      <c r="J1321">
        <f>SUM(表格1_3[[#This Row],[step1]:[step3]])</f>
        <v>582.7226474735653</v>
      </c>
      <c r="K1321">
        <f>SUM(表格1_3[[#This Row],[step4]:[step6]])</f>
        <v>632.2826736010029</v>
      </c>
    </row>
    <row r="1322" spans="1:11" x14ac:dyDescent="0.4">
      <c r="A1322">
        <f t="shared" si="3"/>
        <v>82</v>
      </c>
      <c r="B1322">
        <v>24</v>
      </c>
      <c r="C1322">
        <v>178.62691998307128</v>
      </c>
      <c r="D1322">
        <v>181.30056155787315</v>
      </c>
      <c r="E1322">
        <v>198.07923813932575</v>
      </c>
      <c r="F1322">
        <v>203.56603777618147</v>
      </c>
      <c r="G1322">
        <v>198.66718098928686</v>
      </c>
      <c r="H1322">
        <v>180.26150933583267</v>
      </c>
      <c r="I1322" s="3">
        <f>SUMPRODUCT(C1322:H1322/SUM(C1322:H1322),對照表!$D$4:$I$4)</f>
        <v>0.40730633930256255</v>
      </c>
      <c r="J1322">
        <f>SUM(表格1_3[[#This Row],[step1]:[step3]])</f>
        <v>558.00671968027018</v>
      </c>
      <c r="K1322">
        <f>SUM(表格1_3[[#This Row],[step4]:[step6]])</f>
        <v>582.49472810130101</v>
      </c>
    </row>
    <row r="1323" spans="1:11" x14ac:dyDescent="0.4">
      <c r="A1323">
        <f t="shared" si="3"/>
        <v>82</v>
      </c>
      <c r="B1323">
        <v>24</v>
      </c>
      <c r="C1323">
        <v>179.3521965330001</v>
      </c>
      <c r="D1323">
        <v>216.09469109098427</v>
      </c>
      <c r="E1323">
        <v>186.44530023739208</v>
      </c>
      <c r="F1323">
        <v>208.60839008964831</v>
      </c>
      <c r="G1323">
        <v>214.24425590812461</v>
      </c>
      <c r="H1323">
        <v>211.92947820527479</v>
      </c>
      <c r="I1323" s="3">
        <f>SUMPRODUCT(C1323:H1323/SUM(C1323:H1323),對照表!$D$4:$I$4)</f>
        <v>0.40010540015952101</v>
      </c>
      <c r="J1323">
        <f>SUM(表格1_3[[#This Row],[step1]:[step3]])</f>
        <v>581.89218786137644</v>
      </c>
      <c r="K1323">
        <f>SUM(表格1_3[[#This Row],[step4]:[step6]])</f>
        <v>634.78212420304772</v>
      </c>
    </row>
    <row r="1324" spans="1:11" x14ac:dyDescent="0.4">
      <c r="A1324">
        <f t="shared" si="3"/>
        <v>82</v>
      </c>
      <c r="B1324">
        <v>24</v>
      </c>
      <c r="C1324">
        <v>211.25797552958829</v>
      </c>
      <c r="D1324">
        <v>213.4125912154559</v>
      </c>
      <c r="E1324">
        <v>185.91499661415583</v>
      </c>
      <c r="F1324">
        <v>208.27221811050549</v>
      </c>
      <c r="G1324">
        <v>178.57539710821584</v>
      </c>
      <c r="H1324">
        <v>210.07260834740009</v>
      </c>
      <c r="I1324" s="3">
        <f>SUMPRODUCT(C1324:H1324/SUM(C1324:H1324),對照表!$D$4:$I$4)</f>
        <v>0.42761117782354596</v>
      </c>
      <c r="J1324">
        <f>SUM(表格1_3[[#This Row],[step1]:[step3]])</f>
        <v>610.58556335920002</v>
      </c>
      <c r="K1324">
        <f>SUM(表格1_3[[#This Row],[step4]:[step6]])</f>
        <v>596.92022356612142</v>
      </c>
    </row>
    <row r="1325" spans="1:11" x14ac:dyDescent="0.4">
      <c r="A1325">
        <f t="shared" si="3"/>
        <v>82</v>
      </c>
      <c r="B1325">
        <v>24</v>
      </c>
      <c r="C1325">
        <v>225.55366336309817</v>
      </c>
      <c r="D1325">
        <v>208.68567440193146</v>
      </c>
      <c r="E1325">
        <v>217.10300239210483</v>
      </c>
      <c r="F1325">
        <v>213.52004801447038</v>
      </c>
      <c r="G1325">
        <v>190.097239788156</v>
      </c>
      <c r="H1325">
        <v>202.20686615648447</v>
      </c>
      <c r="I1325" s="3">
        <f>SUMPRODUCT(C1325:H1325/SUM(C1325:H1325),對照表!$D$4:$I$4)</f>
        <v>0.4327186851624088</v>
      </c>
      <c r="J1325">
        <f>SUM(表格1_3[[#This Row],[step1]:[step3]])</f>
        <v>651.34234015713446</v>
      </c>
      <c r="K1325">
        <f>SUM(表格1_3[[#This Row],[step4]:[step6]])</f>
        <v>605.82415395911084</v>
      </c>
    </row>
    <row r="1326" spans="1:11" x14ac:dyDescent="0.4">
      <c r="A1326">
        <f t="shared" si="3"/>
        <v>82</v>
      </c>
      <c r="B1326">
        <v>24</v>
      </c>
      <c r="C1326">
        <v>187.47107383678667</v>
      </c>
      <c r="D1326">
        <v>220.56458470178768</v>
      </c>
      <c r="E1326">
        <v>190.25258148321882</v>
      </c>
      <c r="F1326">
        <v>195.79156337858876</v>
      </c>
      <c r="G1326">
        <v>210.57255758496467</v>
      </c>
      <c r="H1326">
        <v>188.68820512143429</v>
      </c>
      <c r="I1326" s="3">
        <f>SUMPRODUCT(C1326:H1326/SUM(C1326:H1326),對照表!$D$4:$I$4)</f>
        <v>0.41645168870000093</v>
      </c>
      <c r="J1326">
        <f>SUM(表格1_3[[#This Row],[step1]:[step3]])</f>
        <v>598.28824002179317</v>
      </c>
      <c r="K1326">
        <f>SUM(表格1_3[[#This Row],[step4]:[step6]])</f>
        <v>595.05232608498773</v>
      </c>
    </row>
    <row r="1327" spans="1:11" x14ac:dyDescent="0.4">
      <c r="A1327">
        <f t="shared" si="3"/>
        <v>82</v>
      </c>
      <c r="B1327">
        <v>24</v>
      </c>
      <c r="C1327">
        <v>164.57754605216905</v>
      </c>
      <c r="D1327">
        <v>189.44856542948401</v>
      </c>
      <c r="E1327">
        <v>192.78493305610027</v>
      </c>
      <c r="F1327">
        <v>236.02581273298711</v>
      </c>
      <c r="G1327">
        <v>192.60501226672204</v>
      </c>
      <c r="H1327">
        <v>193.3115304884268</v>
      </c>
      <c r="I1327" s="3">
        <f>SUMPRODUCT(C1327:H1327/SUM(C1327:H1327),對照表!$D$4:$I$4)</f>
        <v>0.39534677702357374</v>
      </c>
      <c r="J1327">
        <f>SUM(表格1_3[[#This Row],[step1]:[step3]])</f>
        <v>546.81104453775333</v>
      </c>
      <c r="K1327">
        <f>SUM(表格1_3[[#This Row],[step4]:[step6]])</f>
        <v>621.94235548813595</v>
      </c>
    </row>
    <row r="1328" spans="1:11" x14ac:dyDescent="0.4">
      <c r="A1328">
        <f t="shared" si="3"/>
        <v>82</v>
      </c>
      <c r="B1328">
        <v>24</v>
      </c>
      <c r="C1328">
        <v>219.92862053157296</v>
      </c>
      <c r="D1328">
        <v>180.57528500794433</v>
      </c>
      <c r="E1328">
        <v>207.82924871600699</v>
      </c>
      <c r="F1328">
        <v>187.27873844472924</v>
      </c>
      <c r="G1328">
        <v>192.46724655677099</v>
      </c>
      <c r="H1328">
        <v>196.26284079567995</v>
      </c>
      <c r="I1328" s="3">
        <f>SUMPRODUCT(C1328:H1328/SUM(C1328:H1328),對照表!$D$4:$I$4)</f>
        <v>0.42732116380286994</v>
      </c>
      <c r="J1328">
        <f>SUM(表格1_3[[#This Row],[step1]:[step3]])</f>
        <v>608.33315425552428</v>
      </c>
      <c r="K1328">
        <f>SUM(表格1_3[[#This Row],[step4]:[step6]])</f>
        <v>576.00882579718018</v>
      </c>
    </row>
    <row r="1329" spans="1:11" x14ac:dyDescent="0.4">
      <c r="A1329">
        <f t="shared" si="3"/>
        <v>82</v>
      </c>
      <c r="B1329">
        <v>24</v>
      </c>
      <c r="C1329">
        <v>192.05499534582486</v>
      </c>
      <c r="D1329">
        <v>179.5544681546744</v>
      </c>
      <c r="E1329">
        <v>204.53278516943101</v>
      </c>
      <c r="F1329">
        <v>201.10289875010494</v>
      </c>
      <c r="G1329">
        <v>165.41264408733696</v>
      </c>
      <c r="H1329">
        <v>226.7851646640338</v>
      </c>
      <c r="I1329" s="3">
        <f>SUMPRODUCT(C1329:H1329/SUM(C1329:H1329),對照表!$D$4:$I$4)</f>
        <v>0.40982158317761208</v>
      </c>
      <c r="J1329">
        <f>SUM(表格1_3[[#This Row],[step1]:[step3]])</f>
        <v>576.14224866993027</v>
      </c>
      <c r="K1329">
        <f>SUM(表格1_3[[#This Row],[step4]:[step6]])</f>
        <v>593.3007075014757</v>
      </c>
    </row>
    <row r="1330" spans="1:11" x14ac:dyDescent="0.4">
      <c r="A1330">
        <f t="shared" si="3"/>
        <v>83</v>
      </c>
      <c r="B1330">
        <v>24</v>
      </c>
      <c r="C1330">
        <v>194.31470314448234</v>
      </c>
      <c r="D1330">
        <v>175.78333932324313</v>
      </c>
      <c r="E1330">
        <v>212.92985416512238</v>
      </c>
      <c r="F1330">
        <v>174.45670487650204</v>
      </c>
      <c r="G1330">
        <v>219.44190444191918</v>
      </c>
      <c r="H1330">
        <v>169.10273694084026</v>
      </c>
      <c r="I1330" s="3">
        <f>SUMPRODUCT(C1330:H1330/SUM(C1330:H1330),對照表!$D$4:$I$4)</f>
        <v>0.41554900443621162</v>
      </c>
      <c r="J1330">
        <f>SUM(表格1_3[[#This Row],[step1]:[step3]])</f>
        <v>583.02789663284784</v>
      </c>
      <c r="K1330">
        <f>SUM(表格1_3[[#This Row],[step4]:[step6]])</f>
        <v>563.00134625926148</v>
      </c>
    </row>
    <row r="1331" spans="1:11" x14ac:dyDescent="0.4">
      <c r="A1331">
        <f t="shared" si="3"/>
        <v>83</v>
      </c>
      <c r="B1331">
        <v>24</v>
      </c>
      <c r="C1331">
        <v>256.05688784271479</v>
      </c>
      <c r="D1331">
        <v>178.37335286021698</v>
      </c>
      <c r="E1331">
        <v>234.74542609183118</v>
      </c>
      <c r="F1331">
        <v>236.57387424027547</v>
      </c>
      <c r="G1331">
        <v>197.09434632677585</v>
      </c>
      <c r="H1331">
        <v>191.90577000263147</v>
      </c>
      <c r="I1331" s="3">
        <f>SUMPRODUCT(C1331:H1331/SUM(C1331:H1331),對照表!$D$4:$I$4)</f>
        <v>0.43742284917588903</v>
      </c>
      <c r="J1331">
        <f>SUM(表格1_3[[#This Row],[step1]:[step3]])</f>
        <v>669.17566679476295</v>
      </c>
      <c r="K1331">
        <f>SUM(表格1_3[[#This Row],[step4]:[step6]])</f>
        <v>625.57399056968279</v>
      </c>
    </row>
    <row r="1332" spans="1:11" x14ac:dyDescent="0.4">
      <c r="A1332">
        <f t="shared" si="3"/>
        <v>83</v>
      </c>
      <c r="B1332">
        <v>24</v>
      </c>
      <c r="C1332">
        <v>209.59607859840617</v>
      </c>
      <c r="D1332">
        <v>231.75264282617718</v>
      </c>
      <c r="E1332">
        <v>203.67647317034425</v>
      </c>
      <c r="F1332">
        <v>182.06162672431674</v>
      </c>
      <c r="G1332">
        <v>182.02497408783529</v>
      </c>
      <c r="H1332">
        <v>181.62497831799556</v>
      </c>
      <c r="I1332" s="3">
        <f>SUMPRODUCT(C1332:H1332/SUM(C1332:H1332),對照表!$D$4:$I$4)</f>
        <v>0.44574436239493898</v>
      </c>
      <c r="J1332">
        <f>SUM(表格1_3[[#This Row],[step1]:[step3]])</f>
        <v>645.0251945949276</v>
      </c>
      <c r="K1332">
        <f>SUM(表格1_3[[#This Row],[step4]:[step6]])</f>
        <v>545.71157913014758</v>
      </c>
    </row>
    <row r="1333" spans="1:11" x14ac:dyDescent="0.4">
      <c r="A1333">
        <f t="shared" si="3"/>
        <v>83</v>
      </c>
      <c r="B1333">
        <v>24</v>
      </c>
      <c r="C1333">
        <v>184.33515884244116</v>
      </c>
      <c r="D1333">
        <v>201.71335159393493</v>
      </c>
      <c r="E1333">
        <v>189.75331436668057</v>
      </c>
      <c r="F1333">
        <v>188.8011188886594</v>
      </c>
      <c r="G1333">
        <v>203.75584932044148</v>
      </c>
      <c r="H1333">
        <v>178.95179149054457</v>
      </c>
      <c r="I1333" s="3">
        <f>SUMPRODUCT(C1333:H1333/SUM(C1333:H1333),對照表!$D$4:$I$4)</f>
        <v>0.4163625054068979</v>
      </c>
      <c r="J1333">
        <f>SUM(表格1_3[[#This Row],[step1]:[step3]])</f>
        <v>575.80182480305666</v>
      </c>
      <c r="K1333">
        <f>SUM(表格1_3[[#This Row],[step4]:[step6]])</f>
        <v>571.50875969964545</v>
      </c>
    </row>
    <row r="1334" spans="1:11" x14ac:dyDescent="0.4">
      <c r="A1334">
        <f t="shared" si="3"/>
        <v>83</v>
      </c>
      <c r="B1334">
        <v>24</v>
      </c>
      <c r="C1334">
        <v>183.36211319838185</v>
      </c>
      <c r="D1334">
        <v>155.99027897696942</v>
      </c>
      <c r="E1334">
        <v>186.51646819780581</v>
      </c>
      <c r="F1334">
        <v>183.16889104899019</v>
      </c>
      <c r="G1334">
        <v>222.73009158670902</v>
      </c>
      <c r="H1334">
        <v>189.37814780219924</v>
      </c>
      <c r="I1334" s="3">
        <f>SUMPRODUCT(C1334:H1334/SUM(C1334:H1334),對照表!$D$4:$I$4)</f>
        <v>0.39192512205692887</v>
      </c>
      <c r="J1334">
        <f>SUM(表格1_3[[#This Row],[step1]:[step3]])</f>
        <v>525.86886037315708</v>
      </c>
      <c r="K1334">
        <f>SUM(表格1_3[[#This Row],[step4]:[step6]])</f>
        <v>595.27713043789845</v>
      </c>
    </row>
    <row r="1335" spans="1:11" x14ac:dyDescent="0.4">
      <c r="A1335">
        <f t="shared" si="3"/>
        <v>83</v>
      </c>
      <c r="B1335">
        <v>24</v>
      </c>
      <c r="C1335">
        <v>181.19374140514992</v>
      </c>
      <c r="D1335">
        <v>179.62659108452499</v>
      </c>
      <c r="E1335">
        <v>209.9079443316441</v>
      </c>
      <c r="F1335">
        <v>186.08700479962863</v>
      </c>
      <c r="G1335">
        <v>218.44041435106192</v>
      </c>
      <c r="H1335">
        <v>211.02034730138257</v>
      </c>
      <c r="I1335" s="3">
        <f>SUMPRODUCT(C1335:H1335/SUM(C1335:H1335),對照表!$D$4:$I$4)</f>
        <v>0.39399717353691605</v>
      </c>
      <c r="J1335">
        <f>SUM(表格1_3[[#This Row],[step1]:[step3]])</f>
        <v>570.72827682131901</v>
      </c>
      <c r="K1335">
        <f>SUM(表格1_3[[#This Row],[step4]:[step6]])</f>
        <v>615.54776645207312</v>
      </c>
    </row>
    <row r="1336" spans="1:11" x14ac:dyDescent="0.4">
      <c r="A1336">
        <f t="shared" si="3"/>
        <v>83</v>
      </c>
      <c r="B1336">
        <v>24</v>
      </c>
      <c r="C1336">
        <v>208.28890733828302</v>
      </c>
      <c r="D1336">
        <v>158.29566614702344</v>
      </c>
      <c r="E1336">
        <v>207.4490799306659</v>
      </c>
      <c r="F1336">
        <v>179.50021679571364</v>
      </c>
      <c r="G1336">
        <v>200.221098162001</v>
      </c>
      <c r="H1336">
        <v>184.34971075766953</v>
      </c>
      <c r="I1336" s="3">
        <f>SUMPRODUCT(C1336:H1336/SUM(C1336:H1336),對照表!$D$4:$I$4)</f>
        <v>0.41789675399262505</v>
      </c>
      <c r="J1336">
        <f>SUM(表格1_3[[#This Row],[step1]:[step3]])</f>
        <v>574.03365341597237</v>
      </c>
      <c r="K1336">
        <f>SUM(表格1_3[[#This Row],[step4]:[step6]])</f>
        <v>564.07102571538417</v>
      </c>
    </row>
    <row r="1337" spans="1:11" x14ac:dyDescent="0.4">
      <c r="A1337">
        <f t="shared" si="3"/>
        <v>83</v>
      </c>
      <c r="B1337">
        <v>24</v>
      </c>
      <c r="C1337">
        <v>175.00726749422029</v>
      </c>
      <c r="D1337">
        <v>222.66310730192345</v>
      </c>
      <c r="E1337">
        <v>186.17649907828309</v>
      </c>
      <c r="F1337">
        <v>211.34592366724974</v>
      </c>
      <c r="G1337">
        <v>185.32457539113238</v>
      </c>
      <c r="H1337">
        <v>190.09896782808937</v>
      </c>
      <c r="I1337" s="3">
        <f>SUMPRODUCT(C1337:H1337/SUM(C1337:H1337),對照表!$D$4:$I$4)</f>
        <v>0.41681404183155668</v>
      </c>
      <c r="J1337">
        <f>SUM(表格1_3[[#This Row],[step1]:[step3]])</f>
        <v>583.84687387442682</v>
      </c>
      <c r="K1337">
        <f>SUM(表格1_3[[#This Row],[step4]:[step6]])</f>
        <v>586.76946688647149</v>
      </c>
    </row>
    <row r="1338" spans="1:11" x14ac:dyDescent="0.4">
      <c r="A1338">
        <f t="shared" si="3"/>
        <v>83</v>
      </c>
      <c r="B1338">
        <v>24</v>
      </c>
      <c r="C1338">
        <v>197.86546140967403</v>
      </c>
      <c r="D1338">
        <v>202.63994479610119</v>
      </c>
      <c r="E1338">
        <v>173.97908373386599</v>
      </c>
      <c r="F1338">
        <v>180.12158357596491</v>
      </c>
      <c r="G1338">
        <v>219.29515747178812</v>
      </c>
      <c r="H1338">
        <v>222.90316842845641</v>
      </c>
      <c r="I1338" s="3">
        <f>SUMPRODUCT(C1338:H1338/SUM(C1338:H1338),對照表!$D$4:$I$4)</f>
        <v>0.40262665979743073</v>
      </c>
      <c r="J1338">
        <f>SUM(表格1_3[[#This Row],[step1]:[step3]])</f>
        <v>574.48448993964121</v>
      </c>
      <c r="K1338">
        <f>SUM(表格1_3[[#This Row],[step4]:[step6]])</f>
        <v>622.31990947620943</v>
      </c>
    </row>
    <row r="1339" spans="1:11" x14ac:dyDescent="0.4">
      <c r="A1339">
        <f t="shared" si="3"/>
        <v>83</v>
      </c>
      <c r="B1339">
        <v>24</v>
      </c>
      <c r="C1339">
        <v>177.44703250646126</v>
      </c>
      <c r="D1339">
        <v>168.01316228811629</v>
      </c>
      <c r="E1339">
        <v>183.65874489536509</v>
      </c>
      <c r="F1339">
        <v>197.60061655251775</v>
      </c>
      <c r="G1339">
        <v>208.25889401312452</v>
      </c>
      <c r="H1339">
        <v>203.02786702377489</v>
      </c>
      <c r="I1339" s="3">
        <f>SUMPRODUCT(C1339:H1339/SUM(C1339:H1339),對照表!$D$4:$I$4)</f>
        <v>0.39075919356183852</v>
      </c>
      <c r="J1339">
        <f>SUM(表格1_3[[#This Row],[step1]:[step3]])</f>
        <v>529.11893968994264</v>
      </c>
      <c r="K1339">
        <f>SUM(表格1_3[[#This Row],[step4]:[step6]])</f>
        <v>608.88737758941716</v>
      </c>
    </row>
    <row r="1340" spans="1:11" x14ac:dyDescent="0.4">
      <c r="A1340">
        <f t="shared" si="3"/>
        <v>84</v>
      </c>
      <c r="B1340">
        <v>24</v>
      </c>
      <c r="C1340">
        <v>211.89473550766706</v>
      </c>
      <c r="D1340">
        <v>219.55509105755482</v>
      </c>
      <c r="E1340">
        <v>205.3546955314232</v>
      </c>
      <c r="F1340">
        <v>212.48986336577218</v>
      </c>
      <c r="G1340">
        <v>188.15997059864458</v>
      </c>
      <c r="H1340">
        <v>207.40972154744668</v>
      </c>
      <c r="I1340" s="3">
        <f>SUMPRODUCT(C1340:H1340/SUM(C1340:H1340),對照表!$D$4:$I$4)</f>
        <v>0.42764577834931111</v>
      </c>
      <c r="J1340">
        <f>SUM(表格1_3[[#This Row],[step1]:[step3]])</f>
        <v>636.80452209664509</v>
      </c>
      <c r="K1340">
        <f>SUM(表格1_3[[#This Row],[step4]:[step6]])</f>
        <v>608.05955551186344</v>
      </c>
    </row>
    <row r="1341" spans="1:11" x14ac:dyDescent="0.4">
      <c r="A1341">
        <f t="shared" si="3"/>
        <v>84</v>
      </c>
      <c r="B1341">
        <v>24</v>
      </c>
      <c r="C1341">
        <v>211.01320776797365</v>
      </c>
      <c r="D1341">
        <v>165.05212038755417</v>
      </c>
      <c r="E1341">
        <v>224.65558281983249</v>
      </c>
      <c r="F1341">
        <v>166.41272446140647</v>
      </c>
      <c r="G1341">
        <v>185.31257006106898</v>
      </c>
      <c r="H1341">
        <v>225.55366336309817</v>
      </c>
      <c r="I1341" s="3">
        <f>SUMPRODUCT(C1341:H1341/SUM(C1341:H1341),對照表!$D$4:$I$4)</f>
        <v>0.41488397707249952</v>
      </c>
      <c r="J1341">
        <f>SUM(表格1_3[[#This Row],[step1]:[step3]])</f>
        <v>600.72091097536031</v>
      </c>
      <c r="K1341">
        <f>SUM(表格1_3[[#This Row],[step4]:[step6]])</f>
        <v>577.27895788557362</v>
      </c>
    </row>
    <row r="1342" spans="1:11" x14ac:dyDescent="0.4">
      <c r="A1342">
        <f t="shared" si="3"/>
        <v>84</v>
      </c>
      <c r="B1342">
        <v>24</v>
      </c>
      <c r="C1342">
        <v>183.33832991193049</v>
      </c>
      <c r="D1342">
        <v>232.89324013167061</v>
      </c>
      <c r="E1342">
        <v>200.19354047253728</v>
      </c>
      <c r="F1342">
        <v>207.76321940065827</v>
      </c>
      <c r="G1342">
        <v>209.73018359218258</v>
      </c>
      <c r="H1342">
        <v>230.56848072446883</v>
      </c>
      <c r="I1342" s="3">
        <f>SUMPRODUCT(C1342:H1342/SUM(C1342:H1342),對照表!$D$4:$I$4)</f>
        <v>0.4033618672419122</v>
      </c>
      <c r="J1342">
        <f>SUM(表格1_3[[#This Row],[step1]:[step3]])</f>
        <v>616.42511051613837</v>
      </c>
      <c r="K1342">
        <f>SUM(表格1_3[[#This Row],[step4]:[step6]])</f>
        <v>648.06188371730968</v>
      </c>
    </row>
    <row r="1343" spans="1:11" x14ac:dyDescent="0.4">
      <c r="A1343">
        <f t="shared" si="3"/>
        <v>84</v>
      </c>
      <c r="B1343">
        <v>24</v>
      </c>
      <c r="C1343">
        <v>186.49341250711586</v>
      </c>
      <c r="D1343">
        <v>184.44100128835998</v>
      </c>
      <c r="E1343">
        <v>216.75057319516782</v>
      </c>
      <c r="F1343">
        <v>198.65644895180594</v>
      </c>
      <c r="G1343">
        <v>171.715260471683</v>
      </c>
      <c r="H1343">
        <v>186.33345512644155</v>
      </c>
      <c r="I1343" s="3">
        <f>SUMPRODUCT(C1343:H1343/SUM(C1343:H1343),對照表!$D$4:$I$4)</f>
        <v>0.42193963453713057</v>
      </c>
      <c r="J1343">
        <f>SUM(表格1_3[[#This Row],[step1]:[step3]])</f>
        <v>587.68498699064367</v>
      </c>
      <c r="K1343">
        <f>SUM(表格1_3[[#This Row],[step4]:[step6]])</f>
        <v>556.70516454993049</v>
      </c>
    </row>
    <row r="1344" spans="1:11" x14ac:dyDescent="0.4">
      <c r="A1344">
        <f t="shared" si="3"/>
        <v>84</v>
      </c>
      <c r="B1344">
        <v>24</v>
      </c>
      <c r="C1344">
        <v>209.07909907255089</v>
      </c>
      <c r="D1344">
        <v>196.28773821314098</v>
      </c>
      <c r="E1344">
        <v>169.15812516817823</v>
      </c>
      <c r="F1344">
        <v>151.64907886646688</v>
      </c>
      <c r="G1344">
        <v>202.84537691186415</v>
      </c>
      <c r="H1344">
        <v>195.90722836728673</v>
      </c>
      <c r="I1344" s="3">
        <f>SUMPRODUCT(C1344:H1344/SUM(C1344:H1344),對照表!$D$4:$I$4)</f>
        <v>0.4256155158920123</v>
      </c>
      <c r="J1344">
        <f>SUM(表格1_3[[#This Row],[step1]:[step3]])</f>
        <v>574.5249624538701</v>
      </c>
      <c r="K1344">
        <f>SUM(表格1_3[[#This Row],[step4]:[step6]])</f>
        <v>550.40168414561776</v>
      </c>
    </row>
    <row r="1345" spans="1:11" x14ac:dyDescent="0.4">
      <c r="A1345">
        <f t="shared" si="3"/>
        <v>84</v>
      </c>
      <c r="B1345">
        <v>24</v>
      </c>
      <c r="C1345">
        <v>216.25596723897615</v>
      </c>
      <c r="D1345">
        <v>219.5279426407069</v>
      </c>
      <c r="E1345">
        <v>204.5422211769619</v>
      </c>
      <c r="F1345">
        <v>167.64499883283861</v>
      </c>
      <c r="G1345">
        <v>219.82084540941287</v>
      </c>
      <c r="H1345">
        <v>194.67700035893358</v>
      </c>
      <c r="I1345" s="3">
        <f>SUMPRODUCT(C1345:H1345/SUM(C1345:H1345),對照表!$D$4:$I$4)</f>
        <v>0.42952769761182752</v>
      </c>
      <c r="J1345">
        <f>SUM(表格1_3[[#This Row],[step1]:[step3]])</f>
        <v>640.32613105664495</v>
      </c>
      <c r="K1345">
        <f>SUM(表格1_3[[#This Row],[step4]:[step6]])</f>
        <v>582.14284460118506</v>
      </c>
    </row>
    <row r="1346" spans="1:11" x14ac:dyDescent="0.4">
      <c r="A1346">
        <f t="shared" si="3"/>
        <v>84</v>
      </c>
      <c r="B1346">
        <v>24</v>
      </c>
      <c r="C1346">
        <v>180.13913682370912</v>
      </c>
      <c r="D1346">
        <v>201.68420228874311</v>
      </c>
      <c r="E1346">
        <v>142.08774296566844</v>
      </c>
      <c r="F1346">
        <v>202.38551365328021</v>
      </c>
      <c r="G1346">
        <v>195.7399268168956</v>
      </c>
      <c r="H1346">
        <v>211.98982317873742</v>
      </c>
      <c r="I1346" s="3">
        <f>SUMPRODUCT(C1346:H1346/SUM(C1346:H1346),對照表!$D$4:$I$4)</f>
        <v>0.39949912993068193</v>
      </c>
      <c r="J1346">
        <f>SUM(表格1_3[[#This Row],[step1]:[step3]])</f>
        <v>523.91108207812067</v>
      </c>
      <c r="K1346">
        <f>SUM(表格1_3[[#This Row],[step4]:[step6]])</f>
        <v>610.11526364891324</v>
      </c>
    </row>
    <row r="1347" spans="1:11" x14ac:dyDescent="0.4">
      <c r="A1347">
        <f t="shared" si="3"/>
        <v>84</v>
      </c>
      <c r="B1347">
        <v>24</v>
      </c>
      <c r="C1347">
        <v>187.43569449288771</v>
      </c>
      <c r="D1347">
        <v>174.65602064039558</v>
      </c>
      <c r="E1347">
        <v>177.85266714345198</v>
      </c>
      <c r="F1347">
        <v>181.0288045409834</v>
      </c>
      <c r="G1347">
        <v>222.37475200672634</v>
      </c>
      <c r="H1347">
        <v>185.6609520065831</v>
      </c>
      <c r="I1347" s="3">
        <f>SUMPRODUCT(C1347:H1347/SUM(C1347:H1347),對照表!$D$4:$I$4)</f>
        <v>0.40089254243782196</v>
      </c>
      <c r="J1347">
        <f>SUM(表格1_3[[#This Row],[step1]:[step3]])</f>
        <v>539.94438227673527</v>
      </c>
      <c r="K1347">
        <f>SUM(表格1_3[[#This Row],[step4]:[step6]])</f>
        <v>589.06450855429284</v>
      </c>
    </row>
    <row r="1348" spans="1:11" x14ac:dyDescent="0.4">
      <c r="A1348">
        <f t="shared" si="3"/>
        <v>84</v>
      </c>
      <c r="B1348">
        <v>24</v>
      </c>
      <c r="C1348">
        <v>204.8284164222423</v>
      </c>
      <c r="D1348">
        <v>174.85283529385924</v>
      </c>
      <c r="E1348">
        <v>194.64052962139249</v>
      </c>
      <c r="F1348">
        <v>221.46266524505336</v>
      </c>
      <c r="G1348">
        <v>205.58500232727965</v>
      </c>
      <c r="H1348">
        <v>244.18361641000956</v>
      </c>
      <c r="I1348" s="3">
        <f>SUMPRODUCT(C1348:H1348/SUM(C1348:H1348),對照表!$D$4:$I$4)</f>
        <v>0.39231887233091783</v>
      </c>
      <c r="J1348">
        <f>SUM(表格1_3[[#This Row],[step1]:[step3]])</f>
        <v>574.32178133749403</v>
      </c>
      <c r="K1348">
        <f>SUM(表格1_3[[#This Row],[step4]:[step6]])</f>
        <v>671.23128398234257</v>
      </c>
    </row>
    <row r="1349" spans="1:11" x14ac:dyDescent="0.4">
      <c r="A1349">
        <f t="shared" si="3"/>
        <v>84</v>
      </c>
      <c r="B1349">
        <v>24</v>
      </c>
      <c r="C1349">
        <v>188.18366293562576</v>
      </c>
      <c r="D1349">
        <v>210.59718215401517</v>
      </c>
      <c r="E1349">
        <v>192.93495420715772</v>
      </c>
      <c r="F1349">
        <v>205.25169525644742</v>
      </c>
      <c r="G1349">
        <v>207.4064473665203</v>
      </c>
      <c r="H1349">
        <v>196.53184659109684</v>
      </c>
      <c r="I1349" s="3">
        <f>SUMPRODUCT(C1349:H1349/SUM(C1349:H1349),對照表!$D$4:$I$4)</f>
        <v>0.41128284599350984</v>
      </c>
      <c r="J1349">
        <f>SUM(表格1_3[[#This Row],[step1]:[step3]])</f>
        <v>591.71579929679865</v>
      </c>
      <c r="K1349">
        <f>SUM(表格1_3[[#This Row],[step4]:[step6]])</f>
        <v>609.18998921406455</v>
      </c>
    </row>
    <row r="1350" spans="1:11" x14ac:dyDescent="0.4">
      <c r="A1350">
        <f t="shared" si="3"/>
        <v>85</v>
      </c>
      <c r="B1350">
        <v>24</v>
      </c>
      <c r="C1350">
        <v>184.78651832556352</v>
      </c>
      <c r="D1350">
        <v>186.3971424929332</v>
      </c>
      <c r="E1350">
        <v>224.78700480423868</v>
      </c>
      <c r="F1350">
        <v>201.7194906831719</v>
      </c>
      <c r="G1350">
        <v>182.84179127949756</v>
      </c>
      <c r="H1350">
        <v>159.37650965061039</v>
      </c>
      <c r="I1350" s="3">
        <f>SUMPRODUCT(C1350:H1350/SUM(C1350:H1350),對照表!$D$4:$I$4)</f>
        <v>0.42758499349150736</v>
      </c>
      <c r="J1350">
        <f>SUM(表格1_3[[#This Row],[step1]:[step3]])</f>
        <v>595.9706656227354</v>
      </c>
      <c r="K1350">
        <f>SUM(表格1_3[[#This Row],[step4]:[step6]])</f>
        <v>543.93779161327984</v>
      </c>
    </row>
    <row r="1351" spans="1:11" x14ac:dyDescent="0.4">
      <c r="A1351">
        <f t="shared" si="3"/>
        <v>85</v>
      </c>
      <c r="B1351">
        <v>24</v>
      </c>
      <c r="C1351">
        <v>226.42932486196514</v>
      </c>
      <c r="D1351">
        <v>188.95650605845731</v>
      </c>
      <c r="E1351">
        <v>177.69664332736284</v>
      </c>
      <c r="F1351">
        <v>215.70019776409026</v>
      </c>
      <c r="G1351">
        <v>191.22178451216314</v>
      </c>
      <c r="H1351">
        <v>204.56891484645894</v>
      </c>
      <c r="I1351" s="3">
        <f>SUMPRODUCT(C1351:H1351/SUM(C1351:H1351),對照表!$D$4:$I$4)</f>
        <v>0.42415023248373424</v>
      </c>
      <c r="J1351">
        <f>SUM(表格1_3[[#This Row],[step1]:[step3]])</f>
        <v>593.08247424778529</v>
      </c>
      <c r="K1351">
        <f>SUM(表格1_3[[#This Row],[step4]:[step6]])</f>
        <v>611.49089712271234</v>
      </c>
    </row>
    <row r="1352" spans="1:11" x14ac:dyDescent="0.4">
      <c r="A1352">
        <f t="shared" si="3"/>
        <v>85</v>
      </c>
      <c r="B1352">
        <v>24</v>
      </c>
      <c r="C1352">
        <v>195.21094196097692</v>
      </c>
      <c r="D1352">
        <v>216.27727215236519</v>
      </c>
      <c r="E1352">
        <v>215.86522557772696</v>
      </c>
      <c r="F1352">
        <v>224.70146682753693</v>
      </c>
      <c r="G1352">
        <v>180.26896719238721</v>
      </c>
      <c r="H1352">
        <v>202.19301909964997</v>
      </c>
      <c r="I1352" s="3">
        <f>SUMPRODUCT(C1352:H1352/SUM(C1352:H1352),對照表!$D$4:$I$4)</f>
        <v>0.42245422367905427</v>
      </c>
      <c r="J1352">
        <f>SUM(表格1_3[[#This Row],[step1]:[step3]])</f>
        <v>627.35343969106907</v>
      </c>
      <c r="K1352">
        <f>SUM(表格1_3[[#This Row],[step4]:[step6]])</f>
        <v>607.16345311957411</v>
      </c>
    </row>
    <row r="1353" spans="1:11" x14ac:dyDescent="0.4">
      <c r="A1353">
        <f t="shared" si="3"/>
        <v>85</v>
      </c>
      <c r="B1353">
        <v>24</v>
      </c>
      <c r="C1353">
        <v>198.10074768902268</v>
      </c>
      <c r="D1353">
        <v>173.12829691509251</v>
      </c>
      <c r="E1353">
        <v>219.6689143194817</v>
      </c>
      <c r="F1353">
        <v>222.34041858173441</v>
      </c>
      <c r="G1353">
        <v>235.86419552448206</v>
      </c>
      <c r="H1353">
        <v>204.35716174251866</v>
      </c>
      <c r="I1353" s="3">
        <f>SUMPRODUCT(C1353:H1353/SUM(C1353:H1353),對照表!$D$4:$I$4)</f>
        <v>0.39360381390322641</v>
      </c>
      <c r="J1353">
        <f>SUM(表格1_3[[#This Row],[step1]:[step3]])</f>
        <v>590.89795892359689</v>
      </c>
      <c r="K1353">
        <f>SUM(表格1_3[[#This Row],[step4]:[step6]])</f>
        <v>662.56177584873512</v>
      </c>
    </row>
    <row r="1354" spans="1:11" x14ac:dyDescent="0.4">
      <c r="A1354">
        <f t="shared" si="3"/>
        <v>85</v>
      </c>
      <c r="B1354">
        <v>24</v>
      </c>
      <c r="C1354">
        <v>171.03350324323401</v>
      </c>
      <c r="D1354">
        <v>216.37547484278912</v>
      </c>
      <c r="E1354">
        <v>219.76090970856603</v>
      </c>
      <c r="F1354">
        <v>191.58089849515818</v>
      </c>
      <c r="G1354">
        <v>210.78249169950141</v>
      </c>
      <c r="H1354">
        <v>184.5711045054486</v>
      </c>
      <c r="I1354" s="3">
        <f>SUMPRODUCT(C1354:H1354/SUM(C1354:H1354),對照表!$D$4:$I$4)</f>
        <v>0.41126286449717403</v>
      </c>
      <c r="J1354">
        <f>SUM(表格1_3[[#This Row],[step1]:[step3]])</f>
        <v>607.16988779458916</v>
      </c>
      <c r="K1354">
        <f>SUM(表格1_3[[#This Row],[step4]:[step6]])</f>
        <v>586.93449470010819</v>
      </c>
    </row>
    <row r="1355" spans="1:11" x14ac:dyDescent="0.4">
      <c r="A1355">
        <f t="shared" si="3"/>
        <v>85</v>
      </c>
      <c r="B1355">
        <v>24</v>
      </c>
      <c r="C1355">
        <v>209.60121724347118</v>
      </c>
      <c r="D1355">
        <v>179.8768840264529</v>
      </c>
      <c r="E1355">
        <v>235.19708116073161</v>
      </c>
      <c r="F1355">
        <v>229.5965037366841</v>
      </c>
      <c r="G1355">
        <v>185.90324139513541</v>
      </c>
      <c r="H1355">
        <v>170.57166183367372</v>
      </c>
      <c r="I1355" s="3">
        <f>SUMPRODUCT(C1355:H1355/SUM(C1355:H1355),對照表!$D$4:$I$4)</f>
        <v>0.42907950460298044</v>
      </c>
      <c r="J1355">
        <f>SUM(表格1_3[[#This Row],[step1]:[step3]])</f>
        <v>624.6751824306557</v>
      </c>
      <c r="K1355">
        <f>SUM(表格1_3[[#This Row],[step4]:[step6]])</f>
        <v>586.07140696549322</v>
      </c>
    </row>
    <row r="1356" spans="1:11" x14ac:dyDescent="0.4">
      <c r="A1356">
        <f t="shared" si="3"/>
        <v>85</v>
      </c>
      <c r="B1356">
        <v>24</v>
      </c>
      <c r="C1356">
        <v>202.4147993826773</v>
      </c>
      <c r="D1356">
        <v>237.44680725503713</v>
      </c>
      <c r="E1356">
        <v>193.48115125030745</v>
      </c>
      <c r="F1356">
        <v>240.575469029136</v>
      </c>
      <c r="G1356">
        <v>214.54955054214224</v>
      </c>
      <c r="H1356">
        <v>228.74985511880368</v>
      </c>
      <c r="I1356" s="3">
        <f>SUMPRODUCT(C1356:H1356/SUM(C1356:H1356),對照表!$D$4:$I$4)</f>
        <v>0.4079692940752741</v>
      </c>
      <c r="J1356">
        <f>SUM(表格1_3[[#This Row],[step1]:[step3]])</f>
        <v>633.34275788802188</v>
      </c>
      <c r="K1356">
        <f>SUM(表格1_3[[#This Row],[step4]:[step6]])</f>
        <v>683.87487469008192</v>
      </c>
    </row>
    <row r="1357" spans="1:11" x14ac:dyDescent="0.4">
      <c r="A1357">
        <f t="shared" ref="A1357:A1420" si="4">ROUNDDOWN(ROW()/10-50,0)</f>
        <v>85</v>
      </c>
      <c r="B1357">
        <v>24</v>
      </c>
      <c r="C1357">
        <v>192.60830918501597</v>
      </c>
      <c r="D1357">
        <v>196.71497334929882</v>
      </c>
      <c r="E1357">
        <v>190.23534655862022</v>
      </c>
      <c r="F1357">
        <v>178.31009750370868</v>
      </c>
      <c r="G1357">
        <v>193.18356458388735</v>
      </c>
      <c r="H1357">
        <v>216.95789251243696</v>
      </c>
      <c r="I1357" s="3">
        <f>SUMPRODUCT(C1357:H1357/SUM(C1357:H1357),對照表!$D$4:$I$4)</f>
        <v>0.41081811062219442</v>
      </c>
      <c r="J1357">
        <f>SUM(表格1_3[[#This Row],[step1]:[step3]])</f>
        <v>579.55862909293501</v>
      </c>
      <c r="K1357">
        <f>SUM(表格1_3[[#This Row],[step4]:[step6]])</f>
        <v>588.45155460003298</v>
      </c>
    </row>
    <row r="1358" spans="1:11" x14ac:dyDescent="0.4">
      <c r="A1358">
        <f t="shared" si="4"/>
        <v>85</v>
      </c>
      <c r="B1358">
        <v>24</v>
      </c>
      <c r="C1358">
        <v>229.49627742054872</v>
      </c>
      <c r="D1358">
        <v>194.16479568026261</v>
      </c>
      <c r="E1358">
        <v>204.00998487748438</v>
      </c>
      <c r="F1358">
        <v>203.88672560802661</v>
      </c>
      <c r="G1358">
        <v>203.02322860079585</v>
      </c>
      <c r="H1358">
        <v>163.66786945145577</v>
      </c>
      <c r="I1358" s="3">
        <f>SUMPRODUCT(C1358:H1358/SUM(C1358:H1358),對照表!$D$4:$I$4)</f>
        <v>0.44072358932589722</v>
      </c>
      <c r="J1358">
        <f>SUM(表格1_3[[#This Row],[step1]:[step3]])</f>
        <v>627.67105797829572</v>
      </c>
      <c r="K1358">
        <f>SUM(表格1_3[[#This Row],[step4]:[step6]])</f>
        <v>570.57782366027823</v>
      </c>
    </row>
    <row r="1359" spans="1:11" x14ac:dyDescent="0.4">
      <c r="A1359">
        <f t="shared" si="4"/>
        <v>85</v>
      </c>
      <c r="B1359">
        <v>24</v>
      </c>
      <c r="C1359">
        <v>215.8882812684169</v>
      </c>
      <c r="D1359">
        <v>180.42021616129205</v>
      </c>
      <c r="E1359">
        <v>179.644553604885</v>
      </c>
      <c r="F1359">
        <v>186.6486632527085</v>
      </c>
      <c r="G1359">
        <v>230.92254701186903</v>
      </c>
      <c r="H1359">
        <v>222.64860086143017</v>
      </c>
      <c r="I1359" s="3">
        <f>SUMPRODUCT(C1359:H1359/SUM(C1359:H1359),對照表!$D$4:$I$4)</f>
        <v>0.40100211177101891</v>
      </c>
      <c r="J1359">
        <f>SUM(表格1_3[[#This Row],[step1]:[step3]])</f>
        <v>575.95305103459395</v>
      </c>
      <c r="K1359">
        <f>SUM(表格1_3[[#This Row],[step4]:[step6]])</f>
        <v>640.2198111260077</v>
      </c>
    </row>
    <row r="1360" spans="1:11" x14ac:dyDescent="0.4">
      <c r="A1360">
        <f t="shared" si="4"/>
        <v>86</v>
      </c>
      <c r="B1360">
        <v>24</v>
      </c>
      <c r="C1360">
        <v>216.65516720095184</v>
      </c>
      <c r="D1360">
        <v>186.33732047892408</v>
      </c>
      <c r="E1360">
        <v>200.93132257461548</v>
      </c>
      <c r="F1360">
        <v>196.18808033119421</v>
      </c>
      <c r="G1360">
        <v>189.68521595088532</v>
      </c>
      <c r="H1360">
        <v>175.74823282775469</v>
      </c>
      <c r="I1360" s="3">
        <f>SUMPRODUCT(C1360:H1360/SUM(C1360:H1360),對照表!$D$4:$I$4)</f>
        <v>0.43406362828079631</v>
      </c>
      <c r="J1360">
        <f>SUM(表格1_3[[#This Row],[step1]:[step3]])</f>
        <v>603.9238102544914</v>
      </c>
      <c r="K1360">
        <f>SUM(表格1_3[[#This Row],[step4]:[step6]])</f>
        <v>561.62152910983423</v>
      </c>
    </row>
    <row r="1361" spans="1:11" x14ac:dyDescent="0.4">
      <c r="A1361">
        <f t="shared" si="4"/>
        <v>86</v>
      </c>
      <c r="B1361">
        <v>24</v>
      </c>
      <c r="C1361">
        <v>178.90649865439627</v>
      </c>
      <c r="D1361">
        <v>214.4580099004088</v>
      </c>
      <c r="E1361">
        <v>230.41195668629371</v>
      </c>
      <c r="F1361">
        <v>188.50639713054989</v>
      </c>
      <c r="G1361">
        <v>191.22683220775798</v>
      </c>
      <c r="H1361">
        <v>196.22391442244407</v>
      </c>
      <c r="I1361" s="3">
        <f>SUMPRODUCT(C1361:H1361/SUM(C1361:H1361),對照表!$D$4:$I$4)</f>
        <v>0.4184950558509466</v>
      </c>
      <c r="J1361">
        <f>SUM(表格1_3[[#This Row],[step1]:[step3]])</f>
        <v>623.77646524109878</v>
      </c>
      <c r="K1361">
        <f>SUM(表格1_3[[#This Row],[step4]:[step6]])</f>
        <v>575.95714376075193</v>
      </c>
    </row>
    <row r="1362" spans="1:11" x14ac:dyDescent="0.4">
      <c r="A1362">
        <f t="shared" si="4"/>
        <v>86</v>
      </c>
      <c r="B1362">
        <v>24</v>
      </c>
      <c r="C1362">
        <v>195.83221779175801</v>
      </c>
      <c r="D1362">
        <v>178.58085407642648</v>
      </c>
      <c r="E1362">
        <v>214.84215772507014</v>
      </c>
      <c r="F1362">
        <v>186.68877196905669</v>
      </c>
      <c r="G1362">
        <v>222.65151124447584</v>
      </c>
      <c r="H1362">
        <v>217.96811375243124</v>
      </c>
      <c r="I1362" s="3">
        <f>SUMPRODUCT(C1362:H1362/SUM(C1362:H1362),對照表!$D$4:$I$4)</f>
        <v>0.39772776338248045</v>
      </c>
      <c r="J1362">
        <f>SUM(表格1_3[[#This Row],[step1]:[step3]])</f>
        <v>589.25522959325463</v>
      </c>
      <c r="K1362">
        <f>SUM(表格1_3[[#This Row],[step4]:[step6]])</f>
        <v>627.30839696596377</v>
      </c>
    </row>
    <row r="1363" spans="1:11" x14ac:dyDescent="0.4">
      <c r="A1363">
        <f t="shared" si="4"/>
        <v>86</v>
      </c>
      <c r="B1363">
        <v>24</v>
      </c>
      <c r="C1363">
        <v>175.37051967810839</v>
      </c>
      <c r="D1363">
        <v>215.09115463704802</v>
      </c>
      <c r="E1363">
        <v>221.86425263062119</v>
      </c>
      <c r="F1363">
        <v>208.85916051629465</v>
      </c>
      <c r="G1363">
        <v>202.29308625421254</v>
      </c>
      <c r="H1363">
        <v>238.47526386380196</v>
      </c>
      <c r="I1363" s="3">
        <f>SUMPRODUCT(C1363:H1363/SUM(C1363:H1363),對照表!$D$4:$I$4)</f>
        <v>0.39608101790091432</v>
      </c>
      <c r="J1363">
        <f>SUM(表格1_3[[#This Row],[step1]:[step3]])</f>
        <v>612.32592694577761</v>
      </c>
      <c r="K1363">
        <f>SUM(表格1_3[[#This Row],[step4]:[step6]])</f>
        <v>649.62751063430915</v>
      </c>
    </row>
    <row r="1364" spans="1:11" x14ac:dyDescent="0.4">
      <c r="A1364">
        <f t="shared" si="4"/>
        <v>86</v>
      </c>
      <c r="B1364">
        <v>24</v>
      </c>
      <c r="C1364">
        <v>182.6397470314987</v>
      </c>
      <c r="D1364">
        <v>203.39982761943247</v>
      </c>
      <c r="E1364">
        <v>184.82126102317125</v>
      </c>
      <c r="F1364">
        <v>214.08500338584417</v>
      </c>
      <c r="G1364">
        <v>204.91984337713802</v>
      </c>
      <c r="H1364">
        <v>193.70020304922946</v>
      </c>
      <c r="I1364" s="3">
        <f>SUMPRODUCT(C1364:H1364/SUM(C1364:H1364),對照表!$D$4:$I$4)</f>
        <v>0.40650166163452089</v>
      </c>
      <c r="J1364">
        <f>SUM(表格1_3[[#This Row],[step1]:[step3]])</f>
        <v>570.86083567410242</v>
      </c>
      <c r="K1364">
        <f>SUM(表格1_3[[#This Row],[step4]:[step6]])</f>
        <v>612.70504981221166</v>
      </c>
    </row>
    <row r="1365" spans="1:11" x14ac:dyDescent="0.4">
      <c r="A1365">
        <f t="shared" si="4"/>
        <v>86</v>
      </c>
      <c r="B1365">
        <v>24</v>
      </c>
      <c r="C1365">
        <v>215.93029992363881</v>
      </c>
      <c r="D1365">
        <v>229.54175215563737</v>
      </c>
      <c r="E1365">
        <v>155.72798070497811</v>
      </c>
      <c r="F1365">
        <v>217.69944901752751</v>
      </c>
      <c r="G1365">
        <v>156.76589605864137</v>
      </c>
      <c r="H1365">
        <v>223.2665115618147</v>
      </c>
      <c r="I1365" s="3">
        <f>SUMPRODUCT(C1365:H1365/SUM(C1365:H1365),對照表!$D$4:$I$4)</f>
        <v>0.43403255117186457</v>
      </c>
      <c r="J1365">
        <f>SUM(表格1_3[[#This Row],[step1]:[step3]])</f>
        <v>601.20003278425429</v>
      </c>
      <c r="K1365">
        <f>SUM(表格1_3[[#This Row],[step4]:[step6]])</f>
        <v>597.73185663798358</v>
      </c>
    </row>
    <row r="1366" spans="1:11" x14ac:dyDescent="0.4">
      <c r="A1366">
        <f t="shared" si="4"/>
        <v>86</v>
      </c>
      <c r="B1366">
        <v>24</v>
      </c>
      <c r="C1366">
        <v>203.31449427903863</v>
      </c>
      <c r="D1366">
        <v>174.08222043304704</v>
      </c>
      <c r="E1366">
        <v>232.81065801274963</v>
      </c>
      <c r="F1366">
        <v>220.27345544775017</v>
      </c>
      <c r="G1366">
        <v>229.27563400589861</v>
      </c>
      <c r="H1366">
        <v>200.12009877536912</v>
      </c>
      <c r="I1366" s="3">
        <f>SUMPRODUCT(C1366:H1366/SUM(C1366:H1366),對照表!$D$4:$I$4)</f>
        <v>0.40111060728801529</v>
      </c>
      <c r="J1366">
        <f>SUM(表格1_3[[#This Row],[step1]:[step3]])</f>
        <v>610.2073727248353</v>
      </c>
      <c r="K1366">
        <f>SUM(表格1_3[[#This Row],[step4]:[step6]])</f>
        <v>649.66918822901789</v>
      </c>
    </row>
    <row r="1367" spans="1:11" x14ac:dyDescent="0.4">
      <c r="A1367">
        <f t="shared" si="4"/>
        <v>86</v>
      </c>
      <c r="B1367">
        <v>24</v>
      </c>
      <c r="C1367">
        <v>195.3273800201714</v>
      </c>
      <c r="D1367">
        <v>137.6712366938591</v>
      </c>
      <c r="E1367">
        <v>184.63695192185696</v>
      </c>
      <c r="F1367">
        <v>188.2291831454495</v>
      </c>
      <c r="G1367">
        <v>189.48899246897781</v>
      </c>
      <c r="H1367">
        <v>176.79356056323741</v>
      </c>
      <c r="I1367" s="3">
        <f>SUMPRODUCT(C1367:H1367/SUM(C1367:H1367),對照表!$D$4:$I$4)</f>
        <v>0.40848545467734754</v>
      </c>
      <c r="J1367">
        <f>SUM(表格1_3[[#This Row],[step1]:[step3]])</f>
        <v>517.63556863588747</v>
      </c>
      <c r="K1367">
        <f>SUM(表格1_3[[#This Row],[step4]:[step6]])</f>
        <v>554.51173617766472</v>
      </c>
    </row>
    <row r="1368" spans="1:11" x14ac:dyDescent="0.4">
      <c r="A1368">
        <f t="shared" si="4"/>
        <v>86</v>
      </c>
      <c r="B1368">
        <v>24</v>
      </c>
      <c r="C1368">
        <v>173.90405042096972</v>
      </c>
      <c r="D1368">
        <v>161.36775735067204</v>
      </c>
      <c r="E1368">
        <v>207.57713678467553</v>
      </c>
      <c r="F1368">
        <v>179.98065737192519</v>
      </c>
      <c r="G1368">
        <v>180.69265529920813</v>
      </c>
      <c r="H1368">
        <v>163.02813087822869</v>
      </c>
      <c r="I1368" s="3">
        <f>SUMPRODUCT(C1368:H1368/SUM(C1368:H1368),對照表!$D$4:$I$4)</f>
        <v>0.41602685266223666</v>
      </c>
      <c r="J1368">
        <f>SUM(表格1_3[[#This Row],[step1]:[step3]])</f>
        <v>542.84894455631729</v>
      </c>
      <c r="K1368">
        <f>SUM(表格1_3[[#This Row],[step4]:[step6]])</f>
        <v>523.70144354936201</v>
      </c>
    </row>
    <row r="1369" spans="1:11" x14ac:dyDescent="0.4">
      <c r="A1369">
        <f t="shared" si="4"/>
        <v>86</v>
      </c>
      <c r="B1369">
        <v>24</v>
      </c>
      <c r="C1369">
        <v>211.50801836047322</v>
      </c>
      <c r="D1369">
        <v>197.83008206577506</v>
      </c>
      <c r="E1369">
        <v>197.25505404057913</v>
      </c>
      <c r="F1369">
        <v>204.33678906119894</v>
      </c>
      <c r="G1369">
        <v>180.73649294383358</v>
      </c>
      <c r="H1369">
        <v>232.38910721847787</v>
      </c>
      <c r="I1369" s="3">
        <f>SUMPRODUCT(C1369:H1369/SUM(C1369:H1369),對照表!$D$4:$I$4)</f>
        <v>0.41631468998461624</v>
      </c>
      <c r="J1369">
        <f>SUM(表格1_3[[#This Row],[step1]:[step3]])</f>
        <v>606.5931544668274</v>
      </c>
      <c r="K1369">
        <f>SUM(表格1_3[[#This Row],[step4]:[step6]])</f>
        <v>617.4623892235104</v>
      </c>
    </row>
    <row r="1370" spans="1:11" x14ac:dyDescent="0.4">
      <c r="A1370">
        <f t="shared" si="4"/>
        <v>87</v>
      </c>
      <c r="B1370">
        <v>24</v>
      </c>
      <c r="C1370">
        <v>229.32483766926453</v>
      </c>
      <c r="D1370">
        <v>219.58223947440274</v>
      </c>
      <c r="E1370">
        <v>206.24033873464214</v>
      </c>
      <c r="F1370">
        <v>166.12095856107771</v>
      </c>
      <c r="G1370">
        <v>152.19914126209915</v>
      </c>
      <c r="H1370">
        <v>182.99383605626645</v>
      </c>
      <c r="I1370" s="3">
        <f>SUMPRODUCT(C1370:H1370/SUM(C1370:H1370),對照表!$D$4:$I$4)</f>
        <v>0.46578463297880457</v>
      </c>
      <c r="J1370">
        <f>SUM(表格1_3[[#This Row],[step1]:[step3]])</f>
        <v>655.1474158783094</v>
      </c>
      <c r="K1370">
        <f>SUM(表格1_3[[#This Row],[step4]:[step6]])</f>
        <v>501.31393587944331</v>
      </c>
    </row>
    <row r="1371" spans="1:11" x14ac:dyDescent="0.4">
      <c r="A1371">
        <f t="shared" si="4"/>
        <v>87</v>
      </c>
      <c r="B1371">
        <v>24</v>
      </c>
      <c r="C1371">
        <v>203.7511881600949</v>
      </c>
      <c r="D1371">
        <v>203.41847226081882</v>
      </c>
      <c r="E1371">
        <v>220.39914761553518</v>
      </c>
      <c r="F1371">
        <v>220.25044523179531</v>
      </c>
      <c r="G1371">
        <v>160.42661223327741</v>
      </c>
      <c r="H1371">
        <v>197.09125404478982</v>
      </c>
      <c r="I1371" s="3">
        <f>SUMPRODUCT(C1371:H1371/SUM(C1371:H1371),對照表!$D$4:$I$4)</f>
        <v>0.43272311041723077</v>
      </c>
      <c r="J1371">
        <f>SUM(表格1_3[[#This Row],[step1]:[step3]])</f>
        <v>627.5688080364489</v>
      </c>
      <c r="K1371">
        <f>SUM(表格1_3[[#This Row],[step4]:[step6]])</f>
        <v>577.76831150986254</v>
      </c>
    </row>
    <row r="1372" spans="1:11" x14ac:dyDescent="0.4">
      <c r="A1372">
        <f t="shared" si="4"/>
        <v>87</v>
      </c>
      <c r="B1372">
        <v>24</v>
      </c>
      <c r="C1372">
        <v>193.70984369306825</v>
      </c>
      <c r="D1372">
        <v>190.97176441864576</v>
      </c>
      <c r="E1372">
        <v>214.20680746377911</v>
      </c>
      <c r="F1372">
        <v>199.18354660621844</v>
      </c>
      <c r="G1372">
        <v>173.78527041291818</v>
      </c>
      <c r="H1372">
        <v>219.15432221721858</v>
      </c>
      <c r="I1372" s="3">
        <f>SUMPRODUCT(C1372:H1372/SUM(C1372:H1372),對照表!$D$4:$I$4)</f>
        <v>0.41463741925535846</v>
      </c>
      <c r="J1372">
        <f>SUM(表格1_3[[#This Row],[step1]:[step3]])</f>
        <v>598.88841557549313</v>
      </c>
      <c r="K1372">
        <f>SUM(表格1_3[[#This Row],[step4]:[step6]])</f>
        <v>592.1231392363552</v>
      </c>
    </row>
    <row r="1373" spans="1:11" x14ac:dyDescent="0.4">
      <c r="A1373">
        <f t="shared" si="4"/>
        <v>87</v>
      </c>
      <c r="B1373">
        <v>24</v>
      </c>
      <c r="C1373">
        <v>210.30780367727857</v>
      </c>
      <c r="D1373">
        <v>162.31199475005269</v>
      </c>
      <c r="E1373">
        <v>188.51903910690453</v>
      </c>
      <c r="F1373">
        <v>177.87244865321554</v>
      </c>
      <c r="G1373">
        <v>179.05001691833604</v>
      </c>
      <c r="H1373">
        <v>210.89413217414403</v>
      </c>
      <c r="I1373" s="3">
        <f>SUMPRODUCT(C1373:H1373/SUM(C1373:H1373),對照表!$D$4:$I$4)</f>
        <v>0.41699558436497902</v>
      </c>
      <c r="J1373">
        <f>SUM(表格1_3[[#This Row],[step1]:[step3]])</f>
        <v>561.13883753423579</v>
      </c>
      <c r="K1373">
        <f>SUM(表格1_3[[#This Row],[step4]:[step6]])</f>
        <v>567.81659774569562</v>
      </c>
    </row>
    <row r="1374" spans="1:11" x14ac:dyDescent="0.4">
      <c r="A1374">
        <f t="shared" si="4"/>
        <v>87</v>
      </c>
      <c r="B1374">
        <v>24</v>
      </c>
      <c r="C1374">
        <v>219.12044353957754</v>
      </c>
      <c r="D1374">
        <v>213.88184500683565</v>
      </c>
      <c r="E1374">
        <v>199.13911779003683</v>
      </c>
      <c r="F1374">
        <v>176.01730683527421</v>
      </c>
      <c r="G1374">
        <v>190.06090547482017</v>
      </c>
      <c r="H1374">
        <v>193.11542069335701</v>
      </c>
      <c r="I1374" s="3">
        <f>SUMPRODUCT(C1374:H1374/SUM(C1374:H1374),對照表!$D$4:$I$4)</f>
        <v>0.43909202333911479</v>
      </c>
      <c r="J1374">
        <f>SUM(表格1_3[[#This Row],[step1]:[step3]])</f>
        <v>632.14140633645002</v>
      </c>
      <c r="K1374">
        <f>SUM(表格1_3[[#This Row],[step4]:[step6]])</f>
        <v>559.1936330034514</v>
      </c>
    </row>
    <row r="1375" spans="1:11" x14ac:dyDescent="0.4">
      <c r="A1375">
        <f t="shared" si="4"/>
        <v>87</v>
      </c>
      <c r="B1375">
        <v>24</v>
      </c>
      <c r="C1375">
        <v>165.18508851295337</v>
      </c>
      <c r="D1375">
        <v>210.97407675842987</v>
      </c>
      <c r="E1375">
        <v>197.83162820676807</v>
      </c>
      <c r="F1375">
        <v>234.59426807239652</v>
      </c>
      <c r="G1375">
        <v>211.40529093390796</v>
      </c>
      <c r="H1375">
        <v>207.92183527664747</v>
      </c>
      <c r="I1375" s="3">
        <f>SUMPRODUCT(C1375:H1375/SUM(C1375:H1375),對照表!$D$4:$I$4)</f>
        <v>0.3917055567957568</v>
      </c>
      <c r="J1375">
        <f>SUM(表格1_3[[#This Row],[step1]:[step3]])</f>
        <v>573.99079347815132</v>
      </c>
      <c r="K1375">
        <f>SUM(表格1_3[[#This Row],[step4]:[step6]])</f>
        <v>653.92139428295195</v>
      </c>
    </row>
    <row r="1376" spans="1:11" x14ac:dyDescent="0.4">
      <c r="A1376">
        <f t="shared" si="4"/>
        <v>87</v>
      </c>
      <c r="B1376">
        <v>24</v>
      </c>
      <c r="C1376">
        <v>211.61470208899118</v>
      </c>
      <c r="D1376">
        <v>220.21979526034556</v>
      </c>
      <c r="E1376">
        <v>177.14980963792186</v>
      </c>
      <c r="F1376">
        <v>233.3699063048698</v>
      </c>
      <c r="G1376">
        <v>159.73121258430183</v>
      </c>
      <c r="H1376">
        <v>237.23707777680829</v>
      </c>
      <c r="I1376" s="3">
        <f>SUMPRODUCT(C1376:H1376/SUM(C1376:H1376),對照表!$D$4:$I$4)</f>
        <v>0.42256711097046196</v>
      </c>
      <c r="J1376">
        <f>SUM(表格1_3[[#This Row],[step1]:[step3]])</f>
        <v>608.98430698725861</v>
      </c>
      <c r="K1376">
        <f>SUM(表格1_3[[#This Row],[step4]:[step6]])</f>
        <v>630.33819666597992</v>
      </c>
    </row>
    <row r="1377" spans="1:11" x14ac:dyDescent="0.4">
      <c r="A1377">
        <f t="shared" si="4"/>
        <v>87</v>
      </c>
      <c r="B1377">
        <v>24</v>
      </c>
      <c r="C1377">
        <v>214.94713615102228</v>
      </c>
      <c r="D1377">
        <v>204.91668288304936</v>
      </c>
      <c r="E1377">
        <v>195.57544470007997</v>
      </c>
      <c r="F1377">
        <v>205.42449924978428</v>
      </c>
      <c r="G1377">
        <v>171.90116118872538</v>
      </c>
      <c r="H1377">
        <v>168.45072018913925</v>
      </c>
      <c r="I1377" s="3">
        <f>SUMPRODUCT(C1377:H1377/SUM(C1377:H1377),對照表!$D$4:$I$4)</f>
        <v>0.44589348928412376</v>
      </c>
      <c r="J1377">
        <f>SUM(表格1_3[[#This Row],[step1]:[step3]])</f>
        <v>615.43926373415161</v>
      </c>
      <c r="K1377">
        <f>SUM(表格1_3[[#This Row],[step4]:[step6]])</f>
        <v>545.7763806276489</v>
      </c>
    </row>
    <row r="1378" spans="1:11" x14ac:dyDescent="0.4">
      <c r="A1378">
        <f t="shared" si="4"/>
        <v>87</v>
      </c>
      <c r="B1378">
        <v>24</v>
      </c>
      <c r="C1378">
        <v>212.7006615002756</v>
      </c>
      <c r="D1378">
        <v>233.92415237613022</v>
      </c>
      <c r="E1378">
        <v>213.43557869404322</v>
      </c>
      <c r="F1378">
        <v>221.97862158936914</v>
      </c>
      <c r="G1378">
        <v>153.17775756120682</v>
      </c>
      <c r="H1378">
        <v>208.03447619546205</v>
      </c>
      <c r="I1378" s="3">
        <f>SUMPRODUCT(C1378:H1378/SUM(C1378:H1378),對照表!$D$4:$I$4)</f>
        <v>0.44267497937287914</v>
      </c>
      <c r="J1378">
        <f>SUM(表格1_3[[#This Row],[step1]:[step3]])</f>
        <v>660.06039257044904</v>
      </c>
      <c r="K1378">
        <f>SUM(表格1_3[[#This Row],[step4]:[step6]])</f>
        <v>583.19085534603801</v>
      </c>
    </row>
    <row r="1379" spans="1:11" x14ac:dyDescent="0.4">
      <c r="A1379">
        <f t="shared" si="4"/>
        <v>87</v>
      </c>
      <c r="B1379">
        <v>24</v>
      </c>
      <c r="C1379">
        <v>189.80561031203251</v>
      </c>
      <c r="D1379">
        <v>204.08026608056389</v>
      </c>
      <c r="E1379">
        <v>206.18733793089632</v>
      </c>
      <c r="F1379">
        <v>215.87782207934652</v>
      </c>
      <c r="G1379">
        <v>187.19245013489854</v>
      </c>
      <c r="H1379">
        <v>231.18293534498662</v>
      </c>
      <c r="I1379" s="3">
        <f>SUMPRODUCT(C1379:H1379/SUM(C1379:H1379),對照表!$D$4:$I$4)</f>
        <v>0.40502165836748116</v>
      </c>
      <c r="J1379">
        <f>SUM(表格1_3[[#This Row],[step1]:[step3]])</f>
        <v>600.07321432349272</v>
      </c>
      <c r="K1379">
        <f>SUM(表格1_3[[#This Row],[step4]:[step6]])</f>
        <v>634.25320755923167</v>
      </c>
    </row>
    <row r="1380" spans="1:11" x14ac:dyDescent="0.4">
      <c r="A1380">
        <f t="shared" si="4"/>
        <v>88</v>
      </c>
      <c r="B1380">
        <v>24</v>
      </c>
      <c r="C1380">
        <v>168.57222868129611</v>
      </c>
      <c r="D1380">
        <v>191.63435404625488</v>
      </c>
      <c r="E1380">
        <v>216.67681317485403</v>
      </c>
      <c r="F1380">
        <v>196.45106072421186</v>
      </c>
      <c r="G1380">
        <v>187.78785084141418</v>
      </c>
      <c r="H1380">
        <v>211.9422566058347</v>
      </c>
      <c r="I1380" s="3">
        <f>SUMPRODUCT(C1380:H1380/SUM(C1380:H1380),對照表!$D$4:$I$4)</f>
        <v>0.40044613090442649</v>
      </c>
      <c r="J1380">
        <f>SUM(表格1_3[[#This Row],[step1]:[step3]])</f>
        <v>576.88339590240503</v>
      </c>
      <c r="K1380">
        <f>SUM(表格1_3[[#This Row],[step4]:[step6]])</f>
        <v>596.18116817146074</v>
      </c>
    </row>
    <row r="1381" spans="1:11" x14ac:dyDescent="0.4">
      <c r="A1381">
        <f t="shared" si="4"/>
        <v>88</v>
      </c>
      <c r="B1381">
        <v>24</v>
      </c>
      <c r="C1381">
        <v>193.30666469177231</v>
      </c>
      <c r="D1381">
        <v>174.43592292256653</v>
      </c>
      <c r="E1381">
        <v>193.04068296623882</v>
      </c>
      <c r="F1381">
        <v>192.13605406112038</v>
      </c>
      <c r="G1381">
        <v>177.86399035248905</v>
      </c>
      <c r="H1381">
        <v>225.03957148292102</v>
      </c>
      <c r="I1381" s="3">
        <f>SUMPRODUCT(C1381:H1381/SUM(C1381:H1381),對照表!$D$4:$I$4)</f>
        <v>0.40550154125311955</v>
      </c>
      <c r="J1381">
        <f>SUM(表格1_3[[#This Row],[step1]:[step3]])</f>
        <v>560.78327058057766</v>
      </c>
      <c r="K1381">
        <f>SUM(表格1_3[[#This Row],[step4]:[step6]])</f>
        <v>595.03961589653045</v>
      </c>
    </row>
    <row r="1382" spans="1:11" x14ac:dyDescent="0.4">
      <c r="A1382">
        <f t="shared" si="4"/>
        <v>88</v>
      </c>
      <c r="B1382">
        <v>24</v>
      </c>
      <c r="C1382">
        <v>213.68589437333867</v>
      </c>
      <c r="D1382">
        <v>213.0034777612309</v>
      </c>
      <c r="E1382">
        <v>206.65127117827069</v>
      </c>
      <c r="F1382">
        <v>186.81641955045052</v>
      </c>
      <c r="G1382">
        <v>197.45723471278325</v>
      </c>
      <c r="H1382">
        <v>192.58861862472259</v>
      </c>
      <c r="I1382" s="3">
        <f>SUMPRODUCT(C1382:H1382/SUM(C1382:H1382),對照表!$D$4:$I$4)</f>
        <v>0.43254584513342553</v>
      </c>
      <c r="J1382">
        <f>SUM(表格1_3[[#This Row],[step1]:[step3]])</f>
        <v>633.34064331284026</v>
      </c>
      <c r="K1382">
        <f>SUM(表格1_3[[#This Row],[step4]:[step6]])</f>
        <v>576.86227288795635</v>
      </c>
    </row>
    <row r="1383" spans="1:11" x14ac:dyDescent="0.4">
      <c r="A1383">
        <f t="shared" si="4"/>
        <v>88</v>
      </c>
      <c r="B1383">
        <v>24</v>
      </c>
      <c r="C1383">
        <v>204.24129211751278</v>
      </c>
      <c r="D1383">
        <v>190.19050846982282</v>
      </c>
      <c r="E1383">
        <v>206.52366907161195</v>
      </c>
      <c r="F1383">
        <v>198.06232153787278</v>
      </c>
      <c r="G1383">
        <v>187.98816704947967</v>
      </c>
      <c r="H1383">
        <v>196.11793555231998</v>
      </c>
      <c r="I1383" s="3">
        <f>SUMPRODUCT(C1383:H1383/SUM(C1383:H1383),對照表!$D$4:$I$4)</f>
        <v>0.42232397723445997</v>
      </c>
      <c r="J1383">
        <f>SUM(表格1_3[[#This Row],[step1]:[step3]])</f>
        <v>600.95546965894755</v>
      </c>
      <c r="K1383">
        <f>SUM(表格1_3[[#This Row],[step4]:[step6]])</f>
        <v>582.16842413967242</v>
      </c>
    </row>
    <row r="1384" spans="1:11" x14ac:dyDescent="0.4">
      <c r="A1384">
        <f t="shared" si="4"/>
        <v>88</v>
      </c>
      <c r="B1384">
        <v>24</v>
      </c>
      <c r="C1384">
        <v>177.903462422546</v>
      </c>
      <c r="D1384">
        <v>187.50270151504083</v>
      </c>
      <c r="E1384">
        <v>192.20872268779203</v>
      </c>
      <c r="F1384">
        <v>192.10795067483559</v>
      </c>
      <c r="G1384">
        <v>173.21106093295384</v>
      </c>
      <c r="H1384">
        <v>211.81815605377778</v>
      </c>
      <c r="I1384" s="3">
        <f>SUMPRODUCT(C1384:H1384/SUM(C1384:H1384),對照表!$D$4:$I$4)</f>
        <v>0.40772064331018842</v>
      </c>
      <c r="J1384">
        <f>SUM(表格1_3[[#This Row],[step1]:[step3]])</f>
        <v>557.61488662537886</v>
      </c>
      <c r="K1384">
        <f>SUM(表格1_3[[#This Row],[step4]:[step6]])</f>
        <v>577.13716766156722</v>
      </c>
    </row>
    <row r="1385" spans="1:11" x14ac:dyDescent="0.4">
      <c r="A1385">
        <f t="shared" si="4"/>
        <v>88</v>
      </c>
      <c r="B1385">
        <v>24</v>
      </c>
      <c r="C1385">
        <v>200.11398242349969</v>
      </c>
      <c r="D1385">
        <v>219.18824636959471</v>
      </c>
      <c r="E1385">
        <v>186.17263372580055</v>
      </c>
      <c r="F1385">
        <v>173.38268258317839</v>
      </c>
      <c r="G1385">
        <v>228.65554051822983</v>
      </c>
      <c r="H1385">
        <v>226.10313458717428</v>
      </c>
      <c r="I1385" s="3">
        <f>SUMPRODUCT(C1385:H1385/SUM(C1385:H1385),對照表!$D$4:$I$4)</f>
        <v>0.40607212073228072</v>
      </c>
      <c r="J1385">
        <f>SUM(表格1_3[[#This Row],[step1]:[step3]])</f>
        <v>605.47486251889495</v>
      </c>
      <c r="K1385">
        <f>SUM(表格1_3[[#This Row],[step4]:[step6]])</f>
        <v>628.1413576885825</v>
      </c>
    </row>
    <row r="1386" spans="1:11" x14ac:dyDescent="0.4">
      <c r="A1386">
        <f t="shared" si="4"/>
        <v>88</v>
      </c>
      <c r="B1386">
        <v>24</v>
      </c>
      <c r="C1386">
        <v>185.9208855923498</v>
      </c>
      <c r="D1386">
        <v>215.11557456979062</v>
      </c>
      <c r="E1386">
        <v>227.48806764429901</v>
      </c>
      <c r="F1386">
        <v>206.91707100486383</v>
      </c>
      <c r="G1386">
        <v>197.0665157889016</v>
      </c>
      <c r="H1386">
        <v>197.94392806506949</v>
      </c>
      <c r="I1386" s="3">
        <f>SUMPRODUCT(C1386:H1386/SUM(C1386:H1386),對照表!$D$4:$I$4)</f>
        <v>0.41670122062005371</v>
      </c>
      <c r="J1386">
        <f>SUM(表格1_3[[#This Row],[step1]:[step3]])</f>
        <v>628.52452780643944</v>
      </c>
      <c r="K1386">
        <f>SUM(表格1_3[[#This Row],[step4]:[step6]])</f>
        <v>601.92751485883491</v>
      </c>
    </row>
    <row r="1387" spans="1:11" x14ac:dyDescent="0.4">
      <c r="A1387">
        <f t="shared" si="4"/>
        <v>88</v>
      </c>
      <c r="B1387">
        <v>24</v>
      </c>
      <c r="C1387">
        <v>204.57835085398983</v>
      </c>
      <c r="D1387">
        <v>208.50109245220665</v>
      </c>
      <c r="E1387">
        <v>198.99209797149524</v>
      </c>
      <c r="F1387">
        <v>173.53397702681832</v>
      </c>
      <c r="G1387">
        <v>169.41187418997288</v>
      </c>
      <c r="H1387">
        <v>187.58812580490485</v>
      </c>
      <c r="I1387" s="3">
        <f>SUMPRODUCT(C1387:H1387/SUM(C1387:H1387),對照表!$D$4:$I$4)</f>
        <v>0.44095158422259739</v>
      </c>
      <c r="J1387">
        <f>SUM(表格1_3[[#This Row],[step1]:[step3]])</f>
        <v>612.07154127769172</v>
      </c>
      <c r="K1387">
        <f>SUM(表格1_3[[#This Row],[step4]:[step6]])</f>
        <v>530.53397702169605</v>
      </c>
    </row>
    <row r="1388" spans="1:11" x14ac:dyDescent="0.4">
      <c r="A1388">
        <f t="shared" si="4"/>
        <v>88</v>
      </c>
      <c r="B1388">
        <v>24</v>
      </c>
      <c r="C1388">
        <v>181.84325704642106</v>
      </c>
      <c r="D1388">
        <v>212.74188434763346</v>
      </c>
      <c r="E1388">
        <v>160.53447830490768</v>
      </c>
      <c r="F1388">
        <v>186.11037881346419</v>
      </c>
      <c r="G1388">
        <v>161.67935023549944</v>
      </c>
      <c r="H1388">
        <v>218.07834451028612</v>
      </c>
      <c r="I1388" s="3">
        <f>SUMPRODUCT(C1388:H1388/SUM(C1388:H1388),對照表!$D$4:$I$4)</f>
        <v>0.41766248369964981</v>
      </c>
      <c r="J1388">
        <f>SUM(表格1_3[[#This Row],[step1]:[step3]])</f>
        <v>555.1196196989622</v>
      </c>
      <c r="K1388">
        <f>SUM(表格1_3[[#This Row],[step4]:[step6]])</f>
        <v>565.86807355924975</v>
      </c>
    </row>
    <row r="1389" spans="1:11" x14ac:dyDescent="0.4">
      <c r="A1389">
        <f t="shared" si="4"/>
        <v>88</v>
      </c>
      <c r="B1389">
        <v>24</v>
      </c>
      <c r="C1389">
        <v>176.5488610137254</v>
      </c>
      <c r="D1389">
        <v>195.45150330959586</v>
      </c>
      <c r="E1389">
        <v>216.67681317485403</v>
      </c>
      <c r="F1389">
        <v>216.4504626809503</v>
      </c>
      <c r="G1389">
        <v>164.12052496452816</v>
      </c>
      <c r="H1389">
        <v>239.97120074927807</v>
      </c>
      <c r="I1389" s="3">
        <f>SUMPRODUCT(C1389:H1389/SUM(C1389:H1389),對照表!$D$4:$I$4)</f>
        <v>0.40157189377711511</v>
      </c>
      <c r="J1389">
        <f>SUM(表格1_3[[#This Row],[step1]:[step3]])</f>
        <v>588.6771774981753</v>
      </c>
      <c r="K1389">
        <f>SUM(表格1_3[[#This Row],[step4]:[step6]])</f>
        <v>620.54218839475652</v>
      </c>
    </row>
    <row r="1390" spans="1:11" x14ac:dyDescent="0.4">
      <c r="A1390">
        <f t="shared" si="4"/>
        <v>89</v>
      </c>
      <c r="B1390">
        <v>24</v>
      </c>
      <c r="C1390">
        <v>203.42777184414444</v>
      </c>
      <c r="D1390">
        <v>218.40535333030857</v>
      </c>
      <c r="E1390">
        <v>209.82845449470915</v>
      </c>
      <c r="F1390">
        <v>204.68362486572005</v>
      </c>
      <c r="G1390">
        <v>210.75595719157718</v>
      </c>
      <c r="H1390">
        <v>193.41175680456217</v>
      </c>
      <c r="I1390" s="3">
        <f>SUMPRODUCT(C1390:H1390/SUM(C1390:H1390),對照表!$D$4:$I$4)</f>
        <v>0.42185527654589583</v>
      </c>
      <c r="J1390">
        <f>SUM(表格1_3[[#This Row],[step1]:[step3]])</f>
        <v>631.66157966916217</v>
      </c>
      <c r="K1390">
        <f>SUM(表格1_3[[#This Row],[step4]:[step6]])</f>
        <v>608.8513388618594</v>
      </c>
    </row>
    <row r="1391" spans="1:11" x14ac:dyDescent="0.4">
      <c r="A1391">
        <f t="shared" si="4"/>
        <v>89</v>
      </c>
      <c r="B1391">
        <v>24</v>
      </c>
      <c r="C1391">
        <v>196.80178461858304</v>
      </c>
      <c r="D1391">
        <v>191.27396677067736</v>
      </c>
      <c r="E1391">
        <v>158.24164216173813</v>
      </c>
      <c r="F1391">
        <v>195.15109720960027</v>
      </c>
      <c r="G1391">
        <v>211.62015905720182</v>
      </c>
      <c r="H1391">
        <v>195.67885424767155</v>
      </c>
      <c r="I1391" s="3">
        <f>SUMPRODUCT(C1391:H1391/SUM(C1391:H1391),對照表!$D$4:$I$4)</f>
        <v>0.40753751601000882</v>
      </c>
      <c r="J1391">
        <f>SUM(表格1_3[[#This Row],[step1]:[step3]])</f>
        <v>546.31739355099853</v>
      </c>
      <c r="K1391">
        <f>SUM(表格1_3[[#This Row],[step4]:[step6]])</f>
        <v>602.45011051447364</v>
      </c>
    </row>
    <row r="1392" spans="1:11" x14ac:dyDescent="0.4">
      <c r="A1392">
        <f t="shared" si="4"/>
        <v>89</v>
      </c>
      <c r="B1392">
        <v>24</v>
      </c>
      <c r="C1392">
        <v>212.44525265065022</v>
      </c>
      <c r="D1392">
        <v>172.98041307658423</v>
      </c>
      <c r="E1392">
        <v>159.02107912115753</v>
      </c>
      <c r="F1392">
        <v>230.78175723203458</v>
      </c>
      <c r="G1392">
        <v>196.18651145283366</v>
      </c>
      <c r="H1392">
        <v>205.32456851942698</v>
      </c>
      <c r="I1392" s="3">
        <f>SUMPRODUCT(C1392:H1392/SUM(C1392:H1392),對照表!$D$4:$I$4)</f>
        <v>0.40738541359375446</v>
      </c>
      <c r="J1392">
        <f>SUM(表格1_3[[#This Row],[step1]:[step3]])</f>
        <v>544.44674484839197</v>
      </c>
      <c r="K1392">
        <f>SUM(表格1_3[[#This Row],[step4]:[step6]])</f>
        <v>632.29283720429521</v>
      </c>
    </row>
    <row r="1393" spans="1:11" x14ac:dyDescent="0.4">
      <c r="A1393">
        <f t="shared" si="4"/>
        <v>89</v>
      </c>
      <c r="B1393">
        <v>24</v>
      </c>
      <c r="C1393">
        <v>203.44330146617722</v>
      </c>
      <c r="D1393">
        <v>194.55644683621358</v>
      </c>
      <c r="E1393">
        <v>204.34461071563419</v>
      </c>
      <c r="F1393">
        <v>171.45500856277067</v>
      </c>
      <c r="G1393">
        <v>209.54289589571999</v>
      </c>
      <c r="H1393">
        <v>186.84304500784492</v>
      </c>
      <c r="I1393" s="3">
        <f>SUMPRODUCT(C1393:H1393/SUM(C1393:H1393),對照表!$D$4:$I$4)</f>
        <v>0.42249436094202575</v>
      </c>
      <c r="J1393">
        <f>SUM(表格1_3[[#This Row],[step1]:[step3]])</f>
        <v>602.34435901802499</v>
      </c>
      <c r="K1393">
        <f>SUM(表格1_3[[#This Row],[step4]:[step6]])</f>
        <v>567.84094946633559</v>
      </c>
    </row>
    <row r="1394" spans="1:11" x14ac:dyDescent="0.4">
      <c r="A1394">
        <f t="shared" si="4"/>
        <v>89</v>
      </c>
      <c r="B1394">
        <v>24</v>
      </c>
      <c r="C1394">
        <v>240.67169356858358</v>
      </c>
      <c r="D1394">
        <v>178.83696778444573</v>
      </c>
      <c r="E1394">
        <v>180.8045231475262</v>
      </c>
      <c r="F1394">
        <v>196.71031218895223</v>
      </c>
      <c r="G1394">
        <v>195.98064732708735</v>
      </c>
      <c r="H1394">
        <v>185.11145804513944</v>
      </c>
      <c r="I1394" s="3">
        <f>SUMPRODUCT(C1394:H1394/SUM(C1394:H1394),對照表!$D$4:$I$4)</f>
        <v>0.43661187249174976</v>
      </c>
      <c r="J1394">
        <f>SUM(表格1_3[[#This Row],[step1]:[step3]])</f>
        <v>600.31318450055551</v>
      </c>
      <c r="K1394">
        <f>SUM(表格1_3[[#This Row],[step4]:[step6]])</f>
        <v>577.80241756117903</v>
      </c>
    </row>
    <row r="1395" spans="1:11" x14ac:dyDescent="0.4">
      <c r="A1395">
        <f t="shared" si="4"/>
        <v>89</v>
      </c>
      <c r="B1395">
        <v>24</v>
      </c>
      <c r="C1395">
        <v>208.21560206532013</v>
      </c>
      <c r="D1395">
        <v>220.87595021293964</v>
      </c>
      <c r="E1395">
        <v>180.71457412152085</v>
      </c>
      <c r="F1395">
        <v>250.86258170194924</v>
      </c>
      <c r="G1395">
        <v>191.33451638044789</v>
      </c>
      <c r="H1395">
        <v>230.36338966921903</v>
      </c>
      <c r="I1395" s="3">
        <f>SUMPRODUCT(C1395:H1395/SUM(C1395:H1395),對照表!$D$4:$I$4)</f>
        <v>0.4109164192175867</v>
      </c>
      <c r="J1395">
        <f>SUM(表格1_3[[#This Row],[step1]:[step3]])</f>
        <v>609.80612639978062</v>
      </c>
      <c r="K1395">
        <f>SUM(表格1_3[[#This Row],[step4]:[step6]])</f>
        <v>672.56048775161617</v>
      </c>
    </row>
    <row r="1396" spans="1:11" x14ac:dyDescent="0.4">
      <c r="A1396">
        <f t="shared" si="4"/>
        <v>89</v>
      </c>
      <c r="B1396">
        <v>24</v>
      </c>
      <c r="C1396">
        <v>202.73876139544882</v>
      </c>
      <c r="D1396">
        <v>171.40830600983463</v>
      </c>
      <c r="E1396">
        <v>223.82330421824008</v>
      </c>
      <c r="F1396">
        <v>190.47938672447344</v>
      </c>
      <c r="G1396">
        <v>164.18919181451201</v>
      </c>
      <c r="H1396">
        <v>203.20130766340299</v>
      </c>
      <c r="I1396" s="3">
        <f>SUMPRODUCT(C1396:H1396/SUM(C1396:H1396),對照表!$D$4:$I$4)</f>
        <v>0.42464906925485335</v>
      </c>
      <c r="J1396">
        <f>SUM(表格1_3[[#This Row],[step1]:[step3]])</f>
        <v>597.97037162352353</v>
      </c>
      <c r="K1396">
        <f>SUM(表格1_3[[#This Row],[step4]:[step6]])</f>
        <v>557.86988620238844</v>
      </c>
    </row>
    <row r="1397" spans="1:11" x14ac:dyDescent="0.4">
      <c r="A1397">
        <f t="shared" si="4"/>
        <v>89</v>
      </c>
      <c r="B1397">
        <v>24</v>
      </c>
      <c r="C1397">
        <v>181.45162862783764</v>
      </c>
      <c r="D1397">
        <v>200.04972662281943</v>
      </c>
      <c r="E1397">
        <v>189.50479493942112</v>
      </c>
      <c r="F1397">
        <v>189.49424480088055</v>
      </c>
      <c r="G1397">
        <v>198.96144800004549</v>
      </c>
      <c r="H1397">
        <v>216.65516720095184</v>
      </c>
      <c r="I1397" s="3">
        <f>SUMPRODUCT(C1397:H1397/SUM(C1397:H1397),對照表!$D$4:$I$4)</f>
        <v>0.40269367602087774</v>
      </c>
      <c r="J1397">
        <f>SUM(表格1_3[[#This Row],[step1]:[step3]])</f>
        <v>571.00615019007819</v>
      </c>
      <c r="K1397">
        <f>SUM(表格1_3[[#This Row],[step4]:[step6]])</f>
        <v>605.11086000187788</v>
      </c>
    </row>
    <row r="1398" spans="1:11" x14ac:dyDescent="0.4">
      <c r="A1398">
        <f t="shared" si="4"/>
        <v>89</v>
      </c>
      <c r="B1398">
        <v>24</v>
      </c>
      <c r="C1398">
        <v>204.53594566351967</v>
      </c>
      <c r="D1398">
        <v>200.94969436759129</v>
      </c>
      <c r="E1398">
        <v>209.05365595826879</v>
      </c>
      <c r="F1398">
        <v>189.22990016581025</v>
      </c>
      <c r="G1398">
        <v>227.90720827761106</v>
      </c>
      <c r="H1398">
        <v>220.78909346892033</v>
      </c>
      <c r="I1398" s="3">
        <f>SUMPRODUCT(C1398:H1398/SUM(C1398:H1398),對照表!$D$4:$I$4)</f>
        <v>0.40486745567788079</v>
      </c>
      <c r="J1398">
        <f>SUM(表格1_3[[#This Row],[step1]:[step3]])</f>
        <v>614.53929598937975</v>
      </c>
      <c r="K1398">
        <f>SUM(表格1_3[[#This Row],[step4]:[step6]])</f>
        <v>637.92620191234164</v>
      </c>
    </row>
    <row r="1399" spans="1:11" x14ac:dyDescent="0.4">
      <c r="A1399">
        <f t="shared" si="4"/>
        <v>89</v>
      </c>
      <c r="B1399">
        <v>24</v>
      </c>
      <c r="C1399">
        <v>193.62780727096833</v>
      </c>
      <c r="D1399">
        <v>179.74955476820469</v>
      </c>
      <c r="E1399">
        <v>189.81256794650108</v>
      </c>
      <c r="F1399">
        <v>184.89865902229212</v>
      </c>
      <c r="G1399">
        <v>191.18638243089663</v>
      </c>
      <c r="H1399">
        <v>155.34781191963702</v>
      </c>
      <c r="I1399" s="3">
        <f>SUMPRODUCT(C1399:H1399/SUM(C1399:H1399),對照表!$D$4:$I$4)</f>
        <v>0.42897967154969796</v>
      </c>
      <c r="J1399">
        <f>SUM(表格1_3[[#This Row],[step1]:[step3]])</f>
        <v>563.1899299856741</v>
      </c>
      <c r="K1399">
        <f>SUM(表格1_3[[#This Row],[step4]:[step6]])</f>
        <v>531.43285337282578</v>
      </c>
    </row>
    <row r="1400" spans="1:11" x14ac:dyDescent="0.4">
      <c r="A1400">
        <f t="shared" si="4"/>
        <v>90</v>
      </c>
      <c r="B1400">
        <v>24</v>
      </c>
      <c r="C1400">
        <v>210.75595719157718</v>
      </c>
      <c r="D1400">
        <v>211.06845957110636</v>
      </c>
      <c r="E1400">
        <v>164.70169207896106</v>
      </c>
      <c r="F1400">
        <v>213.84487404720858</v>
      </c>
      <c r="G1400">
        <v>215.60254077048739</v>
      </c>
      <c r="H1400">
        <v>217.62487045198213</v>
      </c>
      <c r="I1400" s="3">
        <f>SUMPRODUCT(C1400:H1400/SUM(C1400:H1400),對照表!$D$4:$I$4)</f>
        <v>0.40926558337885538</v>
      </c>
      <c r="J1400">
        <f>SUM(表格1_3[[#This Row],[step1]:[step3]])</f>
        <v>586.5261088416446</v>
      </c>
      <c r="K1400">
        <f>SUM(表格1_3[[#This Row],[step4]:[step6]])</f>
        <v>647.0722852696781</v>
      </c>
    </row>
    <row r="1401" spans="1:11" x14ac:dyDescent="0.4">
      <c r="A1401">
        <f t="shared" si="4"/>
        <v>90</v>
      </c>
      <c r="B1401">
        <v>24</v>
      </c>
      <c r="C1401">
        <v>240.43267836095765</v>
      </c>
      <c r="D1401">
        <v>198.87104422668926</v>
      </c>
      <c r="E1401">
        <v>182.57499100873247</v>
      </c>
      <c r="F1401">
        <v>187.44128788530361</v>
      </c>
      <c r="G1401">
        <v>191.94228621490765</v>
      </c>
      <c r="H1401">
        <v>222.8355020226445</v>
      </c>
      <c r="I1401" s="3">
        <f>SUMPRODUCT(C1401:H1401/SUM(C1401:H1401),對照表!$D$4:$I$4)</f>
        <v>0.43112060444755013</v>
      </c>
      <c r="J1401">
        <f>SUM(表格1_3[[#This Row],[step1]:[step3]])</f>
        <v>621.87871359637938</v>
      </c>
      <c r="K1401">
        <f>SUM(表格1_3[[#This Row],[step4]:[step6]])</f>
        <v>602.21907612285577</v>
      </c>
    </row>
    <row r="1402" spans="1:11" x14ac:dyDescent="0.4">
      <c r="A1402">
        <f t="shared" si="4"/>
        <v>90</v>
      </c>
      <c r="B1402">
        <v>24</v>
      </c>
      <c r="C1402">
        <v>200.48428319132654</v>
      </c>
      <c r="D1402">
        <v>221.68162609450519</v>
      </c>
      <c r="E1402">
        <v>211.34771991928574</v>
      </c>
      <c r="F1402">
        <v>221.95065462728962</v>
      </c>
      <c r="G1402">
        <v>199.25244082987774</v>
      </c>
      <c r="H1402">
        <v>190.30940216471208</v>
      </c>
      <c r="I1402" s="3">
        <f>SUMPRODUCT(C1402:H1402/SUM(C1402:H1402),對照表!$D$4:$I$4)</f>
        <v>0.42401280985489403</v>
      </c>
      <c r="J1402">
        <f>SUM(表格1_3[[#This Row],[step1]:[step3]])</f>
        <v>633.51362920511747</v>
      </c>
      <c r="K1402">
        <f>SUM(表格1_3[[#This Row],[step4]:[step6]])</f>
        <v>611.51249762187945</v>
      </c>
    </row>
    <row r="1403" spans="1:11" x14ac:dyDescent="0.4">
      <c r="A1403">
        <f t="shared" si="4"/>
        <v>90</v>
      </c>
      <c r="B1403">
        <v>24</v>
      </c>
      <c r="C1403">
        <v>202.75731508736499</v>
      </c>
      <c r="D1403">
        <v>212.33775037690066</v>
      </c>
      <c r="E1403">
        <v>214.14782673236914</v>
      </c>
      <c r="F1403">
        <v>212.34884621226229</v>
      </c>
      <c r="G1403">
        <v>231.38056854368187</v>
      </c>
      <c r="H1403">
        <v>202.26843894779449</v>
      </c>
      <c r="I1403" s="3">
        <f>SUMPRODUCT(C1403:H1403/SUM(C1403:H1403),對照表!$D$4:$I$4)</f>
        <v>0.40946915668116879</v>
      </c>
      <c r="J1403">
        <f>SUM(表格1_3[[#This Row],[step1]:[step3]])</f>
        <v>629.24289219663478</v>
      </c>
      <c r="K1403">
        <f>SUM(表格1_3[[#This Row],[step4]:[step6]])</f>
        <v>645.99785370373866</v>
      </c>
    </row>
    <row r="1404" spans="1:11" x14ac:dyDescent="0.4">
      <c r="A1404">
        <f t="shared" si="4"/>
        <v>90</v>
      </c>
      <c r="B1404">
        <v>24</v>
      </c>
      <c r="C1404">
        <v>211.53512130258605</v>
      </c>
      <c r="D1404">
        <v>210.18743205349892</v>
      </c>
      <c r="E1404">
        <v>197.19325387559365</v>
      </c>
      <c r="F1404">
        <v>180.08897819090635</v>
      </c>
      <c r="G1404">
        <v>205.65185018785996</v>
      </c>
      <c r="H1404">
        <v>199.65039023663849</v>
      </c>
      <c r="I1404" s="3">
        <f>SUMPRODUCT(C1404:H1404/SUM(C1404:H1404),對照表!$D$4:$I$4)</f>
        <v>0.42580052745897173</v>
      </c>
      <c r="J1404">
        <f>SUM(表格1_3[[#This Row],[step1]:[step3]])</f>
        <v>618.91580723167863</v>
      </c>
      <c r="K1404">
        <f>SUM(表格1_3[[#This Row],[step4]:[step6]])</f>
        <v>585.3912186154048</v>
      </c>
    </row>
    <row r="1405" spans="1:11" x14ac:dyDescent="0.4">
      <c r="A1405">
        <f t="shared" si="4"/>
        <v>90</v>
      </c>
      <c r="B1405">
        <v>24</v>
      </c>
      <c r="C1405">
        <v>202.33621904044412</v>
      </c>
      <c r="D1405">
        <v>203.3532614907017</v>
      </c>
      <c r="E1405">
        <v>206.8667304731207</v>
      </c>
      <c r="F1405">
        <v>201.94381755136419</v>
      </c>
      <c r="G1405">
        <v>201.37883944262285</v>
      </c>
      <c r="H1405">
        <v>223.55182004976086</v>
      </c>
      <c r="I1405" s="3">
        <f>SUMPRODUCT(C1405:H1405/SUM(C1405:H1405),對照表!$D$4:$I$4)</f>
        <v>0.41048724199667586</v>
      </c>
      <c r="J1405">
        <f>SUM(表格1_3[[#This Row],[step1]:[step3]])</f>
        <v>612.55621100426652</v>
      </c>
      <c r="K1405">
        <f>SUM(表格1_3[[#This Row],[step4]:[step6]])</f>
        <v>626.8744770437479</v>
      </c>
    </row>
    <row r="1406" spans="1:11" x14ac:dyDescent="0.4">
      <c r="A1406">
        <f t="shared" si="4"/>
        <v>90</v>
      </c>
      <c r="B1406">
        <v>24</v>
      </c>
      <c r="C1406">
        <v>172.88869053591043</v>
      </c>
      <c r="D1406">
        <v>199.76821527525317</v>
      </c>
      <c r="E1406">
        <v>183.29717527667526</v>
      </c>
      <c r="F1406">
        <v>213.00536496273708</v>
      </c>
      <c r="G1406">
        <v>189.26170974300476</v>
      </c>
      <c r="H1406">
        <v>179.25810930610169</v>
      </c>
      <c r="I1406" s="3">
        <f>SUMPRODUCT(C1406:H1406/SUM(C1406:H1406),對照表!$D$4:$I$4)</f>
        <v>0.4110974109320516</v>
      </c>
      <c r="J1406">
        <f>SUM(表格1_3[[#This Row],[step1]:[step3]])</f>
        <v>555.95408108783886</v>
      </c>
      <c r="K1406">
        <f>SUM(表格1_3[[#This Row],[step4]:[step6]])</f>
        <v>581.52518401184352</v>
      </c>
    </row>
    <row r="1407" spans="1:11" x14ac:dyDescent="0.4">
      <c r="A1407">
        <f t="shared" si="4"/>
        <v>90</v>
      </c>
      <c r="B1407">
        <v>24</v>
      </c>
      <c r="C1407">
        <v>196.37643668393139</v>
      </c>
      <c r="D1407">
        <v>195.86193553113844</v>
      </c>
      <c r="E1407">
        <v>196.60792582290014</v>
      </c>
      <c r="F1407">
        <v>203.01547515846323</v>
      </c>
      <c r="G1407">
        <v>216.2219293997623</v>
      </c>
      <c r="H1407">
        <v>193.79017481260234</v>
      </c>
      <c r="I1407" s="3">
        <f>SUMPRODUCT(C1407:H1407/SUM(C1407:H1407),對照表!$D$4:$I$4)</f>
        <v>0.40963592710310054</v>
      </c>
      <c r="J1407">
        <f>SUM(表格1_3[[#This Row],[step1]:[step3]])</f>
        <v>588.84629803796997</v>
      </c>
      <c r="K1407">
        <f>SUM(表格1_3[[#This Row],[step4]:[step6]])</f>
        <v>613.02757937082788</v>
      </c>
    </row>
    <row r="1408" spans="1:11" x14ac:dyDescent="0.4">
      <c r="A1408">
        <f t="shared" si="4"/>
        <v>90</v>
      </c>
      <c r="B1408">
        <v>24</v>
      </c>
      <c r="C1408">
        <v>227.18825271585956</v>
      </c>
      <c r="D1408">
        <v>200.42459760152269</v>
      </c>
      <c r="E1408">
        <v>193.10894054360688</v>
      </c>
      <c r="F1408">
        <v>206.8667304731207</v>
      </c>
      <c r="G1408">
        <v>200.09563336789142</v>
      </c>
      <c r="H1408">
        <v>216.52570063015446</v>
      </c>
      <c r="I1408" s="3">
        <f>SUMPRODUCT(C1408:H1408/SUM(C1408:H1408),對照表!$D$4:$I$4)</f>
        <v>0.4225797212213232</v>
      </c>
      <c r="J1408">
        <f>SUM(表格1_3[[#This Row],[step1]:[step3]])</f>
        <v>620.72179086098913</v>
      </c>
      <c r="K1408">
        <f>SUM(表格1_3[[#This Row],[step4]:[step6]])</f>
        <v>623.48806447116658</v>
      </c>
    </row>
    <row r="1409" spans="1:11" x14ac:dyDescent="0.4">
      <c r="A1409">
        <f t="shared" si="4"/>
        <v>90</v>
      </c>
      <c r="B1409">
        <v>24</v>
      </c>
      <c r="C1409">
        <v>235.16115612001158</v>
      </c>
      <c r="D1409">
        <v>206.08793015999254</v>
      </c>
      <c r="E1409">
        <v>217.10518517938908</v>
      </c>
      <c r="F1409">
        <v>194.94284566026181</v>
      </c>
      <c r="G1409">
        <v>214.58745373383863</v>
      </c>
      <c r="H1409">
        <v>224.41856850055046</v>
      </c>
      <c r="I1409" s="3">
        <f>SUMPRODUCT(C1409:H1409/SUM(C1409:H1409),對照表!$D$4:$I$4)</f>
        <v>0.42328722347466469</v>
      </c>
      <c r="J1409">
        <f>SUM(表格1_3[[#This Row],[step1]:[step3]])</f>
        <v>658.3542714593932</v>
      </c>
      <c r="K1409">
        <f>SUM(表格1_3[[#This Row],[step4]:[step6]])</f>
        <v>633.9488678946509</v>
      </c>
    </row>
    <row r="1410" spans="1:11" x14ac:dyDescent="0.4">
      <c r="A1410">
        <f t="shared" si="4"/>
        <v>91</v>
      </c>
      <c r="B1410">
        <v>24</v>
      </c>
      <c r="C1410">
        <v>188.51544660283253</v>
      </c>
      <c r="D1410">
        <v>165.17126419348642</v>
      </c>
      <c r="E1410">
        <v>216.3220647664275</v>
      </c>
      <c r="F1410">
        <v>196.18339643348008</v>
      </c>
      <c r="G1410">
        <v>198.71010913921054</v>
      </c>
      <c r="H1410">
        <v>180.90129338379484</v>
      </c>
      <c r="I1410" s="3">
        <f>SUMPRODUCT(C1410:H1410/SUM(C1410:H1410),對照表!$D$4:$I$4)</f>
        <v>0.40984404891263415</v>
      </c>
      <c r="J1410">
        <f>SUM(表格1_3[[#This Row],[step1]:[step3]])</f>
        <v>570.00877556274645</v>
      </c>
      <c r="K1410">
        <f>SUM(表格1_3[[#This Row],[step4]:[step6]])</f>
        <v>575.79479895648547</v>
      </c>
    </row>
    <row r="1411" spans="1:11" x14ac:dyDescent="0.4">
      <c r="A1411">
        <f t="shared" si="4"/>
        <v>91</v>
      </c>
      <c r="B1411">
        <v>24</v>
      </c>
      <c r="C1411">
        <v>153.08244251646101</v>
      </c>
      <c r="D1411">
        <v>218.64264049800113</v>
      </c>
      <c r="E1411">
        <v>201.99456735572312</v>
      </c>
      <c r="F1411">
        <v>229.3742232315708</v>
      </c>
      <c r="G1411">
        <v>205.55319275008515</v>
      </c>
      <c r="H1411">
        <v>180.08393049531151</v>
      </c>
      <c r="I1411" s="3">
        <f>SUMPRODUCT(C1411:H1411/SUM(C1411:H1411),對照表!$D$4:$I$4)</f>
        <v>0.39992669799695968</v>
      </c>
      <c r="J1411">
        <f>SUM(表格1_3[[#This Row],[step1]:[step3]])</f>
        <v>573.71965037018526</v>
      </c>
      <c r="K1411">
        <f>SUM(表格1_3[[#This Row],[step4]:[step6]])</f>
        <v>615.01134647696745</v>
      </c>
    </row>
    <row r="1412" spans="1:11" x14ac:dyDescent="0.4">
      <c r="A1412">
        <f t="shared" si="4"/>
        <v>91</v>
      </c>
      <c r="B1412">
        <v>24</v>
      </c>
      <c r="C1412">
        <v>218.78725015558302</v>
      </c>
      <c r="D1412">
        <v>174.40127117442898</v>
      </c>
      <c r="E1412">
        <v>188.26738192292396</v>
      </c>
      <c r="F1412">
        <v>215.17671535111731</v>
      </c>
      <c r="G1412">
        <v>204.15684553445317</v>
      </c>
      <c r="H1412">
        <v>204.08806499763159</v>
      </c>
      <c r="I1412" s="3">
        <f>SUMPRODUCT(C1412:H1412/SUM(C1412:H1412),對照表!$D$4:$I$4)</f>
        <v>0.41291837660243408</v>
      </c>
      <c r="J1412">
        <f>SUM(表格1_3[[#This Row],[step1]:[step3]])</f>
        <v>581.45590325293597</v>
      </c>
      <c r="K1412">
        <f>SUM(表格1_3[[#This Row],[step4]:[step6]])</f>
        <v>623.42162588320207</v>
      </c>
    </row>
    <row r="1413" spans="1:11" x14ac:dyDescent="0.4">
      <c r="A1413">
        <f t="shared" si="4"/>
        <v>91</v>
      </c>
      <c r="B1413">
        <v>24</v>
      </c>
      <c r="C1413">
        <v>225.19782356102951</v>
      </c>
      <c r="D1413">
        <v>218.72549546533264</v>
      </c>
      <c r="E1413">
        <v>199.44991486700019</v>
      </c>
      <c r="F1413">
        <v>195.78685674350709</v>
      </c>
      <c r="G1413">
        <v>203.02632088278187</v>
      </c>
      <c r="H1413">
        <v>217.37807906465605</v>
      </c>
      <c r="I1413" s="3">
        <f>SUMPRODUCT(C1413:H1413/SUM(C1413:H1413),對照表!$D$4:$I$4)</f>
        <v>0.42706318001221971</v>
      </c>
      <c r="J1413">
        <f>SUM(表格1_3[[#This Row],[step1]:[step3]])</f>
        <v>643.37323389336234</v>
      </c>
      <c r="K1413">
        <f>SUM(表格1_3[[#This Row],[step4]:[step6]])</f>
        <v>616.19125669094501</v>
      </c>
    </row>
    <row r="1414" spans="1:11" x14ac:dyDescent="0.4">
      <c r="A1414">
        <f t="shared" si="4"/>
        <v>91</v>
      </c>
      <c r="B1414">
        <v>24</v>
      </c>
      <c r="C1414">
        <v>180.22162799315993</v>
      </c>
      <c r="D1414">
        <v>228.19351720972918</v>
      </c>
      <c r="E1414">
        <v>192.49678239721106</v>
      </c>
      <c r="F1414">
        <v>225.81191438366659</v>
      </c>
      <c r="G1414">
        <v>188.15815160924103</v>
      </c>
      <c r="H1414">
        <v>227.38224793574773</v>
      </c>
      <c r="I1414" s="3">
        <f>SUMPRODUCT(C1414:H1414/SUM(C1414:H1414),對照表!$D$4:$I$4)</f>
        <v>0.40576563249913927</v>
      </c>
      <c r="J1414">
        <f>SUM(表格1_3[[#This Row],[step1]:[step3]])</f>
        <v>600.91192760010017</v>
      </c>
      <c r="K1414">
        <f>SUM(表格1_3[[#This Row],[step4]:[step6]])</f>
        <v>641.35231392865535</v>
      </c>
    </row>
    <row r="1415" spans="1:11" x14ac:dyDescent="0.4">
      <c r="A1415">
        <f t="shared" si="4"/>
        <v>91</v>
      </c>
      <c r="B1415">
        <v>24</v>
      </c>
      <c r="C1415">
        <v>213.56816028419416</v>
      </c>
      <c r="D1415">
        <v>193.40689100790769</v>
      </c>
      <c r="E1415">
        <v>199.37490429147147</v>
      </c>
      <c r="F1415">
        <v>205.94063749304041</v>
      </c>
      <c r="G1415">
        <v>171.02477209409699</v>
      </c>
      <c r="H1415">
        <v>218.36101546359714</v>
      </c>
      <c r="I1415" s="3">
        <f>SUMPRODUCT(C1415:H1415/SUM(C1415:H1415),對照表!$D$4:$I$4)</f>
        <v>0.42423729739118593</v>
      </c>
      <c r="J1415">
        <f>SUM(表格1_3[[#This Row],[step1]:[step3]])</f>
        <v>606.34995558357332</v>
      </c>
      <c r="K1415">
        <f>SUM(表格1_3[[#This Row],[step4]:[step6]])</f>
        <v>595.32642505073454</v>
      </c>
    </row>
    <row r="1416" spans="1:11" x14ac:dyDescent="0.4">
      <c r="A1416">
        <f t="shared" si="4"/>
        <v>91</v>
      </c>
      <c r="B1416">
        <v>24</v>
      </c>
      <c r="C1416">
        <v>214.81998879171442</v>
      </c>
      <c r="D1416">
        <v>184.20385054487269</v>
      </c>
      <c r="E1416">
        <v>225.64393071224913</v>
      </c>
      <c r="F1416">
        <v>204.61604940937832</v>
      </c>
      <c r="G1416">
        <v>193.68412773037562</v>
      </c>
      <c r="H1416">
        <v>207.66431185184047</v>
      </c>
      <c r="I1416" s="3">
        <f>SUMPRODUCT(C1416:H1416/SUM(C1416:H1416),對照表!$D$4:$I$4)</f>
        <v>0.42006769334319433</v>
      </c>
      <c r="J1416">
        <f>SUM(表格1_3[[#This Row],[step1]:[step3]])</f>
        <v>624.66777004883625</v>
      </c>
      <c r="K1416">
        <f>SUM(表格1_3[[#This Row],[step4]:[step6]])</f>
        <v>605.96448899159441</v>
      </c>
    </row>
    <row r="1417" spans="1:11" x14ac:dyDescent="0.4">
      <c r="A1417">
        <f t="shared" si="4"/>
        <v>91</v>
      </c>
      <c r="B1417">
        <v>24</v>
      </c>
      <c r="C1417">
        <v>219.80583874683362</v>
      </c>
      <c r="D1417">
        <v>169.86707628821023</v>
      </c>
      <c r="E1417">
        <v>160.7674908475019</v>
      </c>
      <c r="F1417">
        <v>207.27388851373689</v>
      </c>
      <c r="G1417">
        <v>203.45262378687039</v>
      </c>
      <c r="H1417">
        <v>181.52443367871456</v>
      </c>
      <c r="I1417" s="3">
        <f>SUMPRODUCT(C1417:H1417/SUM(C1417:H1417),對照表!$D$4:$I$4)</f>
        <v>0.41954317999698049</v>
      </c>
      <c r="J1417">
        <f>SUM(表格1_3[[#This Row],[step1]:[step3]])</f>
        <v>550.44040588254575</v>
      </c>
      <c r="K1417">
        <f>SUM(表格1_3[[#This Row],[step4]:[step6]])</f>
        <v>592.25094597932184</v>
      </c>
    </row>
    <row r="1418" spans="1:11" x14ac:dyDescent="0.4">
      <c r="A1418">
        <f t="shared" si="4"/>
        <v>91</v>
      </c>
      <c r="B1418">
        <v>24</v>
      </c>
      <c r="C1418">
        <v>200.82718543126248</v>
      </c>
      <c r="D1418">
        <v>200.02371507434873</v>
      </c>
      <c r="E1418">
        <v>202.50574885285459</v>
      </c>
      <c r="F1418">
        <v>224.91278792149387</v>
      </c>
      <c r="G1418">
        <v>194.93652467208449</v>
      </c>
      <c r="H1418">
        <v>212.13479663420003</v>
      </c>
      <c r="I1418" s="3">
        <f>SUMPRODUCT(C1418:H1418/SUM(C1418:H1418),對照表!$D$4:$I$4)</f>
        <v>0.41148649845048924</v>
      </c>
      <c r="J1418">
        <f>SUM(表格1_3[[#This Row],[step1]:[step3]])</f>
        <v>603.3566493584658</v>
      </c>
      <c r="K1418">
        <f>SUM(表格1_3[[#This Row],[step4]:[step6]])</f>
        <v>631.98410922777839</v>
      </c>
    </row>
    <row r="1419" spans="1:11" x14ac:dyDescent="0.4">
      <c r="A1419">
        <f t="shared" si="4"/>
        <v>91</v>
      </c>
      <c r="B1419">
        <v>24</v>
      </c>
      <c r="C1419">
        <v>190.67426870169584</v>
      </c>
      <c r="D1419">
        <v>234.61473170318641</v>
      </c>
      <c r="E1419">
        <v>222.23509909526911</v>
      </c>
      <c r="F1419">
        <v>238.20623533101752</v>
      </c>
      <c r="G1419">
        <v>215.08710738562513</v>
      </c>
      <c r="H1419">
        <v>209.37179720494896</v>
      </c>
      <c r="I1419" s="3">
        <f>SUMPRODUCT(C1419:H1419/SUM(C1419:H1419),對照表!$D$4:$I$4)</f>
        <v>0.41009680868438214</v>
      </c>
      <c r="J1419">
        <f>SUM(表格1_3[[#This Row],[step1]:[step3]])</f>
        <v>647.52409950015135</v>
      </c>
      <c r="K1419">
        <f>SUM(表格1_3[[#This Row],[step4]:[step6]])</f>
        <v>662.66513992159162</v>
      </c>
    </row>
    <row r="1420" spans="1:11" x14ac:dyDescent="0.4">
      <c r="A1420">
        <f t="shared" si="4"/>
        <v>92</v>
      </c>
      <c r="B1420">
        <v>24</v>
      </c>
      <c r="C1420">
        <v>200.97115844255313</v>
      </c>
      <c r="D1420">
        <v>191.83264662860893</v>
      </c>
      <c r="E1420">
        <v>191.49388258956606</v>
      </c>
      <c r="F1420">
        <v>164.81019479688257</v>
      </c>
      <c r="G1420">
        <v>181.19374140514992</v>
      </c>
      <c r="H1420">
        <v>206.39472546026809</v>
      </c>
      <c r="I1420" s="3">
        <f>SUMPRODUCT(C1420:H1420/SUM(C1420:H1420),對照表!$D$4:$I$4)</f>
        <v>0.42385561781292913</v>
      </c>
      <c r="J1420">
        <f>SUM(表格1_3[[#This Row],[step1]:[step3]])</f>
        <v>584.29768766072812</v>
      </c>
      <c r="K1420">
        <f>SUM(表格1_3[[#This Row],[step4]:[step6]])</f>
        <v>552.39866166230058</v>
      </c>
    </row>
    <row r="1421" spans="1:11" x14ac:dyDescent="0.4">
      <c r="A1421">
        <f t="shared" ref="A1421:A1484" si="5">ROUNDDOWN(ROW()/10-50,0)</f>
        <v>92</v>
      </c>
      <c r="B1421">
        <v>24</v>
      </c>
      <c r="C1421">
        <v>196.25347300025169</v>
      </c>
      <c r="D1421">
        <v>225.24525370972697</v>
      </c>
      <c r="E1421">
        <v>192.33896232908592</v>
      </c>
      <c r="F1421">
        <v>197.06187736592256</v>
      </c>
      <c r="G1421">
        <v>178.90649865439627</v>
      </c>
      <c r="H1421">
        <v>204.63489868707256</v>
      </c>
      <c r="I1421" s="3">
        <f>SUMPRODUCT(C1421:H1421/SUM(C1421:H1421),對照表!$D$4:$I$4)</f>
        <v>0.42749903870256101</v>
      </c>
      <c r="J1421">
        <f>SUM(表格1_3[[#This Row],[step1]:[step3]])</f>
        <v>613.83768903906457</v>
      </c>
      <c r="K1421">
        <f>SUM(表格1_3[[#This Row],[step4]:[step6]])</f>
        <v>580.60327470739139</v>
      </c>
    </row>
    <row r="1422" spans="1:11" x14ac:dyDescent="0.4">
      <c r="A1422">
        <f t="shared" si="5"/>
        <v>92</v>
      </c>
      <c r="B1422">
        <v>24</v>
      </c>
      <c r="C1422">
        <v>205.87831436860142</v>
      </c>
      <c r="D1422">
        <v>220.68954927381128</v>
      </c>
      <c r="E1422">
        <v>203.0123828764772</v>
      </c>
      <c r="F1422">
        <v>210.69588506652508</v>
      </c>
      <c r="G1422">
        <v>195.67885424767155</v>
      </c>
      <c r="H1422">
        <v>197.82698978378903</v>
      </c>
      <c r="I1422" s="3">
        <f>SUMPRODUCT(C1422:H1422/SUM(C1422:H1422),對照表!$D$4:$I$4)</f>
        <v>0.42598745111837821</v>
      </c>
      <c r="J1422">
        <f>SUM(表格1_3[[#This Row],[step1]:[step3]])</f>
        <v>629.58024651888991</v>
      </c>
      <c r="K1422">
        <f>SUM(表格1_3[[#This Row],[step4]:[step6]])</f>
        <v>604.20172909798566</v>
      </c>
    </row>
    <row r="1423" spans="1:11" x14ac:dyDescent="0.4">
      <c r="A1423">
        <f t="shared" si="5"/>
        <v>92</v>
      </c>
      <c r="B1423">
        <v>24</v>
      </c>
      <c r="C1423">
        <v>200.09256382327294</v>
      </c>
      <c r="D1423">
        <v>187.15675246785395</v>
      </c>
      <c r="E1423">
        <v>203.74652699974831</v>
      </c>
      <c r="F1423">
        <v>202.56436578638386</v>
      </c>
      <c r="G1423">
        <v>189.76900315028615</v>
      </c>
      <c r="H1423">
        <v>181.41870491963346</v>
      </c>
      <c r="I1423" s="3">
        <f>SUMPRODUCT(C1423:H1423/SUM(C1423:H1423),對照表!$D$4:$I$4)</f>
        <v>0.42324564471261533</v>
      </c>
      <c r="J1423">
        <f>SUM(表格1_3[[#This Row],[step1]:[step3]])</f>
        <v>590.9958432908752</v>
      </c>
      <c r="K1423">
        <f>SUM(表格1_3[[#This Row],[step4]:[step6]])</f>
        <v>573.75207385630347</v>
      </c>
    </row>
    <row r="1424" spans="1:11" x14ac:dyDescent="0.4">
      <c r="A1424">
        <f t="shared" si="5"/>
        <v>92</v>
      </c>
      <c r="B1424">
        <v>24</v>
      </c>
      <c r="C1424">
        <v>175.89757185778581</v>
      </c>
      <c r="D1424">
        <v>188.85300556139555</v>
      </c>
      <c r="E1424">
        <v>192.75062236847589</v>
      </c>
      <c r="F1424">
        <v>183.16234268713742</v>
      </c>
      <c r="G1424">
        <v>201.39875737659167</v>
      </c>
      <c r="H1424">
        <v>198.55676833249163</v>
      </c>
      <c r="I1424" s="3">
        <f>SUMPRODUCT(C1424:H1424/SUM(C1424:H1424),對照表!$D$4:$I$4)</f>
        <v>0.40302957903097802</v>
      </c>
      <c r="J1424">
        <f>SUM(表格1_3[[#This Row],[step1]:[step3]])</f>
        <v>557.50119978765724</v>
      </c>
      <c r="K1424">
        <f>SUM(表格1_3[[#This Row],[step4]:[step6]])</f>
        <v>583.11786839622073</v>
      </c>
    </row>
    <row r="1425" spans="1:11" x14ac:dyDescent="0.4">
      <c r="A1425">
        <f t="shared" si="5"/>
        <v>92</v>
      </c>
      <c r="B1425">
        <v>24</v>
      </c>
      <c r="C1425">
        <v>226.5877133642789</v>
      </c>
      <c r="D1425">
        <v>179.3938513903413</v>
      </c>
      <c r="E1425">
        <v>182.77094164222945</v>
      </c>
      <c r="F1425">
        <v>231.29180186078884</v>
      </c>
      <c r="G1425">
        <v>246.00842657964677</v>
      </c>
      <c r="H1425">
        <v>212.51776211574906</v>
      </c>
      <c r="I1425" s="3">
        <f>SUMPRODUCT(C1425:H1425/SUM(C1425:H1425),對照表!$D$4:$I$4)</f>
        <v>0.39915008551311282</v>
      </c>
      <c r="J1425">
        <f>SUM(表格1_3[[#This Row],[step1]:[step3]])</f>
        <v>588.75250639684964</v>
      </c>
      <c r="K1425">
        <f>SUM(表格1_3[[#This Row],[step4]:[step6]])</f>
        <v>689.81799055618467</v>
      </c>
    </row>
    <row r="1426" spans="1:11" x14ac:dyDescent="0.4">
      <c r="A1426">
        <f t="shared" si="5"/>
        <v>92</v>
      </c>
      <c r="B1426">
        <v>24</v>
      </c>
      <c r="C1426">
        <v>170.589760778239</v>
      </c>
      <c r="D1426">
        <v>177.24066815862898</v>
      </c>
      <c r="E1426">
        <v>227.61844370979816</v>
      </c>
      <c r="F1426">
        <v>210.43204065354075</v>
      </c>
      <c r="G1426">
        <v>190.84111550473608</v>
      </c>
      <c r="H1426">
        <v>215.05659383838065</v>
      </c>
      <c r="I1426" s="3">
        <f>SUMPRODUCT(C1426:H1426/SUM(C1426:H1426),對照表!$D$4:$I$4)</f>
        <v>0.3943160961162317</v>
      </c>
      <c r="J1426">
        <f>SUM(表格1_3[[#This Row],[step1]:[step3]])</f>
        <v>575.44887264666613</v>
      </c>
      <c r="K1426">
        <f>SUM(表格1_3[[#This Row],[step4]:[step6]])</f>
        <v>616.32974999665748</v>
      </c>
    </row>
    <row r="1427" spans="1:11" x14ac:dyDescent="0.4">
      <c r="A1427">
        <f t="shared" si="5"/>
        <v>92</v>
      </c>
      <c r="B1427">
        <v>24</v>
      </c>
      <c r="C1427">
        <v>184.85182004515082</v>
      </c>
      <c r="D1427">
        <v>207.2820512286853</v>
      </c>
      <c r="E1427">
        <v>168.60369719797745</v>
      </c>
      <c r="F1427">
        <v>193.88001015176997</v>
      </c>
      <c r="G1427">
        <v>198.61811375012621</v>
      </c>
      <c r="H1427">
        <v>184.63490555877797</v>
      </c>
      <c r="I1427" s="3">
        <f>SUMPRODUCT(C1427:H1427/SUM(C1427:H1427),對照表!$D$4:$I$4)</f>
        <v>0.41576362941725747</v>
      </c>
      <c r="J1427">
        <f>SUM(表格1_3[[#This Row],[step1]:[step3]])</f>
        <v>560.73756847181357</v>
      </c>
      <c r="K1427">
        <f>SUM(表格1_3[[#This Row],[step4]:[step6]])</f>
        <v>577.13302946067415</v>
      </c>
    </row>
    <row r="1428" spans="1:11" x14ac:dyDescent="0.4">
      <c r="A1428">
        <f t="shared" si="5"/>
        <v>92</v>
      </c>
      <c r="B1428">
        <v>24</v>
      </c>
      <c r="C1428">
        <v>216.75057319516782</v>
      </c>
      <c r="D1428">
        <v>194.03696619992843</v>
      </c>
      <c r="E1428">
        <v>217.87670953490306</v>
      </c>
      <c r="F1428">
        <v>170.02323652850464</v>
      </c>
      <c r="G1428">
        <v>223.11667230969761</v>
      </c>
      <c r="H1428">
        <v>206.19056663708761</v>
      </c>
      <c r="I1428" s="3">
        <f>SUMPRODUCT(C1428:H1428/SUM(C1428:H1428),對照表!$D$4:$I$4)</f>
        <v>0.41834256412908016</v>
      </c>
      <c r="J1428">
        <f>SUM(表格1_3[[#This Row],[step1]:[step3]])</f>
        <v>628.6642489299993</v>
      </c>
      <c r="K1428">
        <f>SUM(表格1_3[[#This Row],[step4]:[step6]])</f>
        <v>599.33047547528986</v>
      </c>
    </row>
    <row r="1429" spans="1:11" x14ac:dyDescent="0.4">
      <c r="A1429">
        <f t="shared" si="5"/>
        <v>92</v>
      </c>
      <c r="B1429">
        <v>24</v>
      </c>
      <c r="C1429">
        <v>213.07348611589987</v>
      </c>
      <c r="D1429">
        <v>181.25313140917569</v>
      </c>
      <c r="E1429">
        <v>193.90888660855126</v>
      </c>
      <c r="F1429">
        <v>174.45324879663531</v>
      </c>
      <c r="G1429">
        <v>227.77014742605388</v>
      </c>
      <c r="H1429">
        <v>167.56541804643348</v>
      </c>
      <c r="I1429" s="3">
        <f>SUMPRODUCT(C1429:H1429/SUM(C1429:H1429),對照表!$D$4:$I$4)</f>
        <v>0.42277271936006489</v>
      </c>
      <c r="J1429">
        <f>SUM(表格1_3[[#This Row],[step1]:[step3]])</f>
        <v>588.23550413362682</v>
      </c>
      <c r="K1429">
        <f>SUM(表格1_3[[#This Row],[step4]:[step6]])</f>
        <v>569.78881426912267</v>
      </c>
    </row>
    <row r="1430" spans="1:11" x14ac:dyDescent="0.4">
      <c r="A1430">
        <f t="shared" si="5"/>
        <v>93</v>
      </c>
      <c r="B1430">
        <v>24</v>
      </c>
      <c r="C1430">
        <v>219.48365024873056</v>
      </c>
      <c r="D1430">
        <v>204.88671503262594</v>
      </c>
      <c r="E1430">
        <v>198.50613221497042</v>
      </c>
      <c r="F1430">
        <v>195.79467839794233</v>
      </c>
      <c r="G1430">
        <v>186.31410562666133</v>
      </c>
      <c r="H1430">
        <v>177.44412212341558</v>
      </c>
      <c r="I1430" s="3">
        <f>SUMPRODUCT(C1430:H1430/SUM(C1430:H1430),對照表!$D$4:$I$4)</f>
        <v>0.44091462934135878</v>
      </c>
      <c r="J1430">
        <f>SUM(表格1_3[[#This Row],[step1]:[step3]])</f>
        <v>622.87649749632692</v>
      </c>
      <c r="K1430">
        <f>SUM(表格1_3[[#This Row],[step4]:[step6]])</f>
        <v>559.55290614801925</v>
      </c>
    </row>
    <row r="1431" spans="1:11" x14ac:dyDescent="0.4">
      <c r="A1431">
        <f t="shared" si="5"/>
        <v>93</v>
      </c>
      <c r="B1431">
        <v>24</v>
      </c>
      <c r="C1431">
        <v>211.32257239078172</v>
      </c>
      <c r="D1431">
        <v>210.62185219780076</v>
      </c>
      <c r="E1431">
        <v>209.92008608591277</v>
      </c>
      <c r="F1431">
        <v>219.91102180909365</v>
      </c>
      <c r="G1431">
        <v>207.41138137527741</v>
      </c>
      <c r="H1431">
        <v>181.80160218907986</v>
      </c>
      <c r="I1431" s="3">
        <f>SUMPRODUCT(C1431:H1431/SUM(C1431:H1431),對照表!$D$4:$I$4)</f>
        <v>0.42645580776181424</v>
      </c>
      <c r="J1431">
        <f>SUM(表格1_3[[#This Row],[step1]:[step3]])</f>
        <v>631.86451067449525</v>
      </c>
      <c r="K1431">
        <f>SUM(表格1_3[[#This Row],[step4]:[step6]])</f>
        <v>609.12400537345093</v>
      </c>
    </row>
    <row r="1432" spans="1:11" x14ac:dyDescent="0.4">
      <c r="A1432">
        <f t="shared" si="5"/>
        <v>93</v>
      </c>
      <c r="B1432">
        <v>24</v>
      </c>
      <c r="C1432">
        <v>171.6944330430124</v>
      </c>
      <c r="D1432">
        <v>189.10586782585597</v>
      </c>
      <c r="E1432">
        <v>178.83164724044036</v>
      </c>
      <c r="F1432">
        <v>236.40416252892464</v>
      </c>
      <c r="G1432">
        <v>188.65769157418981</v>
      </c>
      <c r="H1432">
        <v>213.2501781990868</v>
      </c>
      <c r="I1432" s="3">
        <f>SUMPRODUCT(C1432:H1432/SUM(C1432:H1432),對照表!$D$4:$I$4)</f>
        <v>0.39224335439402103</v>
      </c>
      <c r="J1432">
        <f>SUM(表格1_3[[#This Row],[step1]:[step3]])</f>
        <v>539.63194810930872</v>
      </c>
      <c r="K1432">
        <f>SUM(表格1_3[[#This Row],[step4]:[step6]])</f>
        <v>638.31203230220126</v>
      </c>
    </row>
    <row r="1433" spans="1:11" x14ac:dyDescent="0.4">
      <c r="A1433">
        <f t="shared" si="5"/>
        <v>93</v>
      </c>
      <c r="B1433">
        <v>24</v>
      </c>
      <c r="C1433">
        <v>189.99160197854508</v>
      </c>
      <c r="D1433">
        <v>209.00286067917477</v>
      </c>
      <c r="E1433">
        <v>187.33114807691891</v>
      </c>
      <c r="F1433">
        <v>195.68044586339965</v>
      </c>
      <c r="G1433">
        <v>214.95322976552416</v>
      </c>
      <c r="H1433">
        <v>166.51258697966114</v>
      </c>
      <c r="I1433" s="3">
        <f>SUMPRODUCT(C1433:H1433/SUM(C1433:H1433),對照表!$D$4:$I$4)</f>
        <v>0.42057693374757121</v>
      </c>
      <c r="J1433">
        <f>SUM(表格1_3[[#This Row],[step1]:[step3]])</f>
        <v>586.32561073463876</v>
      </c>
      <c r="K1433">
        <f>SUM(表格1_3[[#This Row],[step4]:[step6]])</f>
        <v>577.14626260858495</v>
      </c>
    </row>
    <row r="1434" spans="1:11" x14ac:dyDescent="0.4">
      <c r="A1434">
        <f t="shared" si="5"/>
        <v>93</v>
      </c>
      <c r="B1434">
        <v>24</v>
      </c>
      <c r="C1434">
        <v>190.84111550473608</v>
      </c>
      <c r="D1434">
        <v>186.95870999654289</v>
      </c>
      <c r="E1434">
        <v>199.0411197359208</v>
      </c>
      <c r="F1434">
        <v>189.14668140059803</v>
      </c>
      <c r="G1434">
        <v>185.18201209662948</v>
      </c>
      <c r="H1434">
        <v>190.80200723255984</v>
      </c>
      <c r="I1434" s="3">
        <f>SUMPRODUCT(C1434:H1434/SUM(C1434:H1434),對照表!$D$4:$I$4)</f>
        <v>0.41845818143375135</v>
      </c>
      <c r="J1434">
        <f>SUM(表格1_3[[#This Row],[step1]:[step3]])</f>
        <v>576.84094523719978</v>
      </c>
      <c r="K1434">
        <f>SUM(表格1_3[[#This Row],[step4]:[step6]])</f>
        <v>565.13070072978735</v>
      </c>
    </row>
    <row r="1435" spans="1:11" x14ac:dyDescent="0.4">
      <c r="A1435">
        <f t="shared" si="5"/>
        <v>93</v>
      </c>
      <c r="B1435">
        <v>24</v>
      </c>
      <c r="C1435">
        <v>214.92085175414104</v>
      </c>
      <c r="D1435">
        <v>197.06960807088763</v>
      </c>
      <c r="E1435">
        <v>187.14547473355196</v>
      </c>
      <c r="F1435">
        <v>181.84784999466501</v>
      </c>
      <c r="G1435">
        <v>183.75255927385297</v>
      </c>
      <c r="H1435">
        <v>199.20955815468915</v>
      </c>
      <c r="I1435" s="3">
        <f>SUMPRODUCT(C1435:H1435/SUM(C1435:H1435),對照表!$D$4:$I$4)</f>
        <v>0.43108340071341222</v>
      </c>
      <c r="J1435">
        <f>SUM(表格1_3[[#This Row],[step1]:[step3]])</f>
        <v>599.13593455858063</v>
      </c>
      <c r="K1435">
        <f>SUM(表格1_3[[#This Row],[step4]:[step6]])</f>
        <v>564.80996742320713</v>
      </c>
    </row>
    <row r="1436" spans="1:11" x14ac:dyDescent="0.4">
      <c r="A1436">
        <f t="shared" si="5"/>
        <v>93</v>
      </c>
      <c r="B1436">
        <v>24</v>
      </c>
      <c r="C1436">
        <v>225.91073098301422</v>
      </c>
      <c r="D1436">
        <v>198.98136593401432</v>
      </c>
      <c r="E1436">
        <v>165.6623913324438</v>
      </c>
      <c r="F1436">
        <v>204.85206328448839</v>
      </c>
      <c r="G1436">
        <v>190.85471245052759</v>
      </c>
      <c r="H1436">
        <v>178.09954948024824</v>
      </c>
      <c r="I1436" s="3">
        <f>SUMPRODUCT(C1436:H1436/SUM(C1436:H1436),對照表!$D$4:$I$4)</f>
        <v>0.43731372701018001</v>
      </c>
      <c r="J1436">
        <f>SUM(表格1_3[[#This Row],[step1]:[step3]])</f>
        <v>590.55448824947234</v>
      </c>
      <c r="K1436">
        <f>SUM(表格1_3[[#This Row],[step4]:[step6]])</f>
        <v>573.80632521526422</v>
      </c>
    </row>
    <row r="1437" spans="1:11" x14ac:dyDescent="0.4">
      <c r="A1437">
        <f t="shared" si="5"/>
        <v>93</v>
      </c>
      <c r="B1437">
        <v>24</v>
      </c>
      <c r="C1437">
        <v>212.88840394408908</v>
      </c>
      <c r="D1437">
        <v>183.41181708383374</v>
      </c>
      <c r="E1437">
        <v>188.75637174933217</v>
      </c>
      <c r="F1437">
        <v>185.51415956171695</v>
      </c>
      <c r="G1437">
        <v>197.37237885710783</v>
      </c>
      <c r="H1437">
        <v>182.5392023922177</v>
      </c>
      <c r="I1437" s="3">
        <f>SUMPRODUCT(C1437:H1437/SUM(C1437:H1437),對照表!$D$4:$I$4)</f>
        <v>0.42695483292648118</v>
      </c>
      <c r="J1437">
        <f>SUM(表格1_3[[#This Row],[step1]:[step3]])</f>
        <v>585.05659277725499</v>
      </c>
      <c r="K1437">
        <f>SUM(表格1_3[[#This Row],[step4]:[step6]])</f>
        <v>565.42574081104249</v>
      </c>
    </row>
    <row r="1438" spans="1:11" x14ac:dyDescent="0.4">
      <c r="A1438">
        <f t="shared" si="5"/>
        <v>93</v>
      </c>
      <c r="B1438">
        <v>24</v>
      </c>
      <c r="C1438">
        <v>208.2189217209816</v>
      </c>
      <c r="D1438">
        <v>175.57179085561074</v>
      </c>
      <c r="E1438">
        <v>219.1398157767253</v>
      </c>
      <c r="F1438">
        <v>159.82379914494231</v>
      </c>
      <c r="G1438">
        <v>181.23889781709295</v>
      </c>
      <c r="H1438">
        <v>210.63240233634133</v>
      </c>
      <c r="I1438" s="3">
        <f>SUMPRODUCT(C1438:H1438/SUM(C1438:H1438),對照表!$D$4:$I$4)</f>
        <v>0.42388078942322599</v>
      </c>
      <c r="J1438">
        <f>SUM(表格1_3[[#This Row],[step1]:[step3]])</f>
        <v>602.93052835331764</v>
      </c>
      <c r="K1438">
        <f>SUM(表格1_3[[#This Row],[step4]:[step6]])</f>
        <v>551.69509929837659</v>
      </c>
    </row>
    <row r="1439" spans="1:11" x14ac:dyDescent="0.4">
      <c r="A1439">
        <f t="shared" si="5"/>
        <v>93</v>
      </c>
      <c r="B1439">
        <v>24</v>
      </c>
      <c r="C1439">
        <v>181.31243046373129</v>
      </c>
      <c r="D1439">
        <v>168.26354617951438</v>
      </c>
      <c r="E1439">
        <v>205.03346200275701</v>
      </c>
      <c r="F1439">
        <v>208.2189217209816</v>
      </c>
      <c r="G1439">
        <v>180.3435002831975</v>
      </c>
      <c r="H1439">
        <v>220.49978320428636</v>
      </c>
      <c r="I1439" s="3">
        <f>SUMPRODUCT(C1439:H1439/SUM(C1439:H1439),對照表!$D$4:$I$4)</f>
        <v>0.39708929402062509</v>
      </c>
      <c r="J1439">
        <f>SUM(表格1_3[[#This Row],[step1]:[step3]])</f>
        <v>554.60943864600267</v>
      </c>
      <c r="K1439">
        <f>SUM(表格1_3[[#This Row],[step4]:[step6]])</f>
        <v>609.06220520846546</v>
      </c>
    </row>
    <row r="1440" spans="1:11" x14ac:dyDescent="0.4">
      <c r="A1440">
        <f t="shared" si="5"/>
        <v>94</v>
      </c>
      <c r="B1440">
        <v>24</v>
      </c>
      <c r="C1440">
        <v>238.52401277981699</v>
      </c>
      <c r="D1440">
        <v>187.7084974286845</v>
      </c>
      <c r="E1440">
        <v>185.11752892227378</v>
      </c>
      <c r="F1440">
        <v>210.49870661518071</v>
      </c>
      <c r="G1440">
        <v>168.33339537261054</v>
      </c>
      <c r="H1440">
        <v>211.55681275122333</v>
      </c>
      <c r="I1440" s="3">
        <f>SUMPRODUCT(C1440:H1440/SUM(C1440:H1440),對照表!$D$4:$I$4)</f>
        <v>0.43644156268491197</v>
      </c>
      <c r="J1440">
        <f>SUM(表格1_3[[#This Row],[step1]:[step3]])</f>
        <v>611.35003913077526</v>
      </c>
      <c r="K1440">
        <f>SUM(表格1_3[[#This Row],[step4]:[step6]])</f>
        <v>590.38891473901458</v>
      </c>
    </row>
    <row r="1441" spans="1:11" x14ac:dyDescent="0.4">
      <c r="A1441">
        <f t="shared" si="5"/>
        <v>94</v>
      </c>
      <c r="B1441">
        <v>24</v>
      </c>
      <c r="C1441">
        <v>225.73115125414915</v>
      </c>
      <c r="D1441">
        <v>187.64003521500854</v>
      </c>
      <c r="E1441">
        <v>208.69240466272458</v>
      </c>
      <c r="F1441">
        <v>211.65094545285683</v>
      </c>
      <c r="G1441">
        <v>164.75244188331999</v>
      </c>
      <c r="H1441">
        <v>198.68557551963022</v>
      </c>
      <c r="I1441" s="3">
        <f>SUMPRODUCT(C1441:H1441/SUM(C1441:H1441),對照表!$D$4:$I$4)</f>
        <v>0.43747149401760177</v>
      </c>
      <c r="J1441">
        <f>SUM(表格1_3[[#This Row],[step1]:[step3]])</f>
        <v>622.06359113188228</v>
      </c>
      <c r="K1441">
        <f>SUM(表格1_3[[#This Row],[step4]:[step6]])</f>
        <v>575.08896285580704</v>
      </c>
    </row>
    <row r="1442" spans="1:11" x14ac:dyDescent="0.4">
      <c r="A1442">
        <f t="shared" si="5"/>
        <v>94</v>
      </c>
      <c r="B1442">
        <v>24</v>
      </c>
      <c r="C1442">
        <v>166.15297277458012</v>
      </c>
      <c r="D1442">
        <v>166.43155100173317</v>
      </c>
      <c r="E1442">
        <v>193.10894054360688</v>
      </c>
      <c r="F1442">
        <v>201.55218913278077</v>
      </c>
      <c r="G1442">
        <v>225.79081410658546</v>
      </c>
      <c r="H1442">
        <v>247.72155079990625</v>
      </c>
      <c r="I1442" s="3">
        <f>SUMPRODUCT(C1442:H1442/SUM(C1442:H1442),對照表!$D$4:$I$4)</f>
        <v>0.364702252148426</v>
      </c>
      <c r="J1442">
        <f>SUM(表格1_3[[#This Row],[step1]:[step3]])</f>
        <v>525.69346431992017</v>
      </c>
      <c r="K1442">
        <f>SUM(表格1_3[[#This Row],[step4]:[step6]])</f>
        <v>675.06455403927248</v>
      </c>
    </row>
    <row r="1443" spans="1:11" x14ac:dyDescent="0.4">
      <c r="A1443">
        <f t="shared" si="5"/>
        <v>94</v>
      </c>
      <c r="B1443">
        <v>24</v>
      </c>
      <c r="C1443">
        <v>183.46784195746295</v>
      </c>
      <c r="D1443">
        <v>192.53946043609176</v>
      </c>
      <c r="E1443">
        <v>190.88865934027126</v>
      </c>
      <c r="F1443">
        <v>189.09700025251368</v>
      </c>
      <c r="G1443">
        <v>219.36350599862635</v>
      </c>
      <c r="H1443">
        <v>177.88372638751753</v>
      </c>
      <c r="I1443" s="3">
        <f>SUMPRODUCT(C1443:H1443/SUM(C1443:H1443),對照表!$D$4:$I$4)</f>
        <v>0.40805984678140717</v>
      </c>
      <c r="J1443">
        <f>SUM(表格1_3[[#This Row],[step1]:[step3]])</f>
        <v>566.89596173382597</v>
      </c>
      <c r="K1443">
        <f>SUM(表格1_3[[#This Row],[step4]:[step6]])</f>
        <v>586.34423263865756</v>
      </c>
    </row>
    <row r="1444" spans="1:11" x14ac:dyDescent="0.4">
      <c r="A1444">
        <f t="shared" si="5"/>
        <v>94</v>
      </c>
      <c r="B1444">
        <v>24</v>
      </c>
      <c r="C1444">
        <v>181.62734300422017</v>
      </c>
      <c r="D1444">
        <v>202.69860720436554</v>
      </c>
      <c r="E1444">
        <v>192.34059941954911</v>
      </c>
      <c r="F1444">
        <v>192.65251062752213</v>
      </c>
      <c r="G1444">
        <v>180.74135874048807</v>
      </c>
      <c r="H1444">
        <v>209.68543645285536</v>
      </c>
      <c r="I1444" s="3">
        <f>SUMPRODUCT(C1444:H1444/SUM(C1444:H1444),對照表!$D$4:$I$4)</f>
        <v>0.41214609522281553</v>
      </c>
      <c r="J1444">
        <f>SUM(表格1_3[[#This Row],[step1]:[step3]])</f>
        <v>576.66654962813482</v>
      </c>
      <c r="K1444">
        <f>SUM(表格1_3[[#This Row],[step4]:[step6]])</f>
        <v>583.07930582086556</v>
      </c>
    </row>
    <row r="1445" spans="1:11" x14ac:dyDescent="0.4">
      <c r="A1445">
        <f t="shared" si="5"/>
        <v>94</v>
      </c>
      <c r="B1445">
        <v>24</v>
      </c>
      <c r="C1445">
        <v>198.30661181476898</v>
      </c>
      <c r="D1445">
        <v>167.88610587827861</v>
      </c>
      <c r="E1445">
        <v>183.45492713269778</v>
      </c>
      <c r="F1445">
        <v>195.53153884335188</v>
      </c>
      <c r="G1445">
        <v>176.83553374372423</v>
      </c>
      <c r="H1445">
        <v>203.33311618305743</v>
      </c>
      <c r="I1445" s="3">
        <f>SUMPRODUCT(C1445:H1445/SUM(C1445:H1445),對照表!$D$4:$I$4)</f>
        <v>0.41305587981216962</v>
      </c>
      <c r="J1445">
        <f>SUM(表格1_3[[#This Row],[step1]:[step3]])</f>
        <v>549.64764482574537</v>
      </c>
      <c r="K1445">
        <f>SUM(表格1_3[[#This Row],[step4]:[step6]])</f>
        <v>575.70018877013354</v>
      </c>
    </row>
    <row r="1446" spans="1:11" x14ac:dyDescent="0.4">
      <c r="A1446">
        <f t="shared" si="5"/>
        <v>94</v>
      </c>
      <c r="B1446">
        <v>24</v>
      </c>
      <c r="C1446">
        <v>187.05884536320809</v>
      </c>
      <c r="D1446">
        <v>192.39985299936961</v>
      </c>
      <c r="E1446">
        <v>192.71140040946193</v>
      </c>
      <c r="F1446">
        <v>204.52182575827464</v>
      </c>
      <c r="G1446">
        <v>191.32442098925821</v>
      </c>
      <c r="H1446">
        <v>212.57735675608274</v>
      </c>
      <c r="I1446" s="3">
        <f>SUMPRODUCT(C1446:H1446/SUM(C1446:H1446),對照表!$D$4:$I$4)</f>
        <v>0.40559668481547612</v>
      </c>
      <c r="J1446">
        <f>SUM(表格1_3[[#This Row],[step1]:[step3]])</f>
        <v>572.17009877203964</v>
      </c>
      <c r="K1446">
        <f>SUM(表格1_3[[#This Row],[step4]:[step6]])</f>
        <v>608.4236035036156</v>
      </c>
    </row>
    <row r="1447" spans="1:11" x14ac:dyDescent="0.4">
      <c r="A1447">
        <f t="shared" si="5"/>
        <v>94</v>
      </c>
      <c r="B1447">
        <v>24</v>
      </c>
      <c r="C1447">
        <v>189.35700205038302</v>
      </c>
      <c r="D1447">
        <v>216.9184659171151</v>
      </c>
      <c r="E1447">
        <v>211.03637714550132</v>
      </c>
      <c r="F1447">
        <v>186.86582785012433</v>
      </c>
      <c r="G1447">
        <v>211.17202828027075</v>
      </c>
      <c r="H1447">
        <v>219.56250343937427</v>
      </c>
      <c r="I1447" s="3">
        <f>SUMPRODUCT(C1447:H1447/SUM(C1447:H1447),對照表!$D$4:$I$4)</f>
        <v>0.40835331864992258</v>
      </c>
      <c r="J1447">
        <f>SUM(表格1_3[[#This Row],[step1]:[step3]])</f>
        <v>617.31184511299944</v>
      </c>
      <c r="K1447">
        <f>SUM(表格1_3[[#This Row],[step4]:[step6]])</f>
        <v>617.60035956976935</v>
      </c>
    </row>
    <row r="1448" spans="1:11" x14ac:dyDescent="0.4">
      <c r="A1448">
        <f t="shared" si="5"/>
        <v>94</v>
      </c>
      <c r="B1448">
        <v>24</v>
      </c>
      <c r="C1448">
        <v>179.71890479675494</v>
      </c>
      <c r="D1448">
        <v>175.79925548052415</v>
      </c>
      <c r="E1448">
        <v>157.72741385735571</v>
      </c>
      <c r="F1448">
        <v>225.29964149289299</v>
      </c>
      <c r="G1448">
        <v>183.53023329400457</v>
      </c>
      <c r="H1448">
        <v>214.55355231883004</v>
      </c>
      <c r="I1448" s="3">
        <f>SUMPRODUCT(C1448:H1448/SUM(C1448:H1448),對照表!$D$4:$I$4)</f>
        <v>0.39305434158509006</v>
      </c>
      <c r="J1448">
        <f>SUM(表格1_3[[#This Row],[step1]:[step3]])</f>
        <v>513.24557413463481</v>
      </c>
      <c r="K1448">
        <f>SUM(表格1_3[[#This Row],[step4]:[step6]])</f>
        <v>623.38342710572761</v>
      </c>
    </row>
    <row r="1449" spans="1:11" x14ac:dyDescent="0.4">
      <c r="A1449">
        <f t="shared" si="5"/>
        <v>94</v>
      </c>
      <c r="B1449">
        <v>24</v>
      </c>
      <c r="C1449">
        <v>178.59713403158821</v>
      </c>
      <c r="D1449">
        <v>215.70019776409026</v>
      </c>
      <c r="E1449">
        <v>183.68434717122</v>
      </c>
      <c r="F1449">
        <v>196.52873157174326</v>
      </c>
      <c r="G1449">
        <v>180.16664903843775</v>
      </c>
      <c r="H1449">
        <v>205.92306150792865</v>
      </c>
      <c r="I1449" s="3">
        <f>SUMPRODUCT(C1449:H1449/SUM(C1449:H1449),對照表!$D$4:$I$4)</f>
        <v>0.41473943530456131</v>
      </c>
      <c r="J1449">
        <f>SUM(表格1_3[[#This Row],[step1]:[step3]])</f>
        <v>577.98167896689847</v>
      </c>
      <c r="K1449">
        <f>SUM(表格1_3[[#This Row],[step4]:[step6]])</f>
        <v>582.61844211810967</v>
      </c>
    </row>
    <row r="1450" spans="1:11" x14ac:dyDescent="0.4">
      <c r="A1450">
        <f t="shared" si="5"/>
        <v>95</v>
      </c>
      <c r="B1450">
        <v>24</v>
      </c>
      <c r="C1450">
        <v>187.9936694924254</v>
      </c>
      <c r="D1450">
        <v>220.77335921057966</v>
      </c>
      <c r="E1450">
        <v>174.30031726253219</v>
      </c>
      <c r="F1450">
        <v>164.86749296309426</v>
      </c>
      <c r="G1450">
        <v>216.61842361500021</v>
      </c>
      <c r="H1450">
        <v>193.70825207734015</v>
      </c>
      <c r="I1450" s="3">
        <f>SUMPRODUCT(C1450:H1450/SUM(C1450:H1450),對照表!$D$4:$I$4)</f>
        <v>0.41608972990016807</v>
      </c>
      <c r="J1450">
        <f>SUM(表格1_3[[#This Row],[step1]:[step3]])</f>
        <v>583.06734596553724</v>
      </c>
      <c r="K1450">
        <f>SUM(表格1_3[[#This Row],[step4]:[step6]])</f>
        <v>575.19416865543462</v>
      </c>
    </row>
    <row r="1451" spans="1:11" x14ac:dyDescent="0.4">
      <c r="A1451">
        <f t="shared" si="5"/>
        <v>95</v>
      </c>
      <c r="B1451">
        <v>24</v>
      </c>
      <c r="C1451">
        <v>218.73499968496617</v>
      </c>
      <c r="D1451">
        <v>182.03875293256715</v>
      </c>
      <c r="E1451">
        <v>209.48120941757225</v>
      </c>
      <c r="F1451">
        <v>224.11825335002504</v>
      </c>
      <c r="G1451">
        <v>195.9650267555844</v>
      </c>
      <c r="H1451">
        <v>181.26741047599353</v>
      </c>
      <c r="I1451" s="3">
        <f>SUMPRODUCT(C1451:H1451/SUM(C1451:H1451),對照表!$D$4:$I$4)</f>
        <v>0.42590939660623334</v>
      </c>
      <c r="J1451">
        <f>SUM(表格1_3[[#This Row],[step1]:[step3]])</f>
        <v>610.25496203510556</v>
      </c>
      <c r="K1451">
        <f>SUM(表格1_3[[#This Row],[step4]:[step6]])</f>
        <v>601.35069058160298</v>
      </c>
    </row>
    <row r="1452" spans="1:11" x14ac:dyDescent="0.4">
      <c r="A1452">
        <f t="shared" si="5"/>
        <v>95</v>
      </c>
      <c r="B1452">
        <v>24</v>
      </c>
      <c r="C1452">
        <v>236.11130523495376</v>
      </c>
      <c r="D1452">
        <v>203.38277459377423</v>
      </c>
      <c r="E1452">
        <v>231.80130079272203</v>
      </c>
      <c r="F1452">
        <v>197.45723471278325</v>
      </c>
      <c r="G1452">
        <v>233.33298081997782</v>
      </c>
      <c r="H1452">
        <v>175.02727637765929</v>
      </c>
      <c r="I1452" s="3">
        <f>SUMPRODUCT(C1452:H1452/SUM(C1452:H1452),對照表!$D$4:$I$4)</f>
        <v>0.43372309305497064</v>
      </c>
      <c r="J1452">
        <f>SUM(表格1_3[[#This Row],[step1]:[step3]])</f>
        <v>671.29538062145002</v>
      </c>
      <c r="K1452">
        <f>SUM(表格1_3[[#This Row],[step4]:[step6]])</f>
        <v>605.81749191042036</v>
      </c>
    </row>
    <row r="1453" spans="1:11" x14ac:dyDescent="0.4">
      <c r="A1453">
        <f t="shared" si="5"/>
        <v>95</v>
      </c>
      <c r="B1453">
        <v>24</v>
      </c>
      <c r="C1453">
        <v>146.69269653968513</v>
      </c>
      <c r="D1453">
        <v>210.31653482641559</v>
      </c>
      <c r="E1453">
        <v>203.20287654176354</v>
      </c>
      <c r="F1453">
        <v>189.78121311665745</v>
      </c>
      <c r="G1453">
        <v>159.2919266433455</v>
      </c>
      <c r="H1453">
        <v>208.61341504787561</v>
      </c>
      <c r="I1453" s="3">
        <f>SUMPRODUCT(C1453:H1453/SUM(C1453:H1453),對照表!$D$4:$I$4)</f>
        <v>0.40565111519849117</v>
      </c>
      <c r="J1453">
        <f>SUM(表格1_3[[#This Row],[step1]:[step3]])</f>
        <v>560.21210790786427</v>
      </c>
      <c r="K1453">
        <f>SUM(表格1_3[[#This Row],[step4]:[step6]])</f>
        <v>557.68655480787857</v>
      </c>
    </row>
    <row r="1454" spans="1:11" x14ac:dyDescent="0.4">
      <c r="A1454">
        <f t="shared" si="5"/>
        <v>95</v>
      </c>
      <c r="B1454">
        <v>24</v>
      </c>
      <c r="C1454">
        <v>151.84552972204983</v>
      </c>
      <c r="D1454">
        <v>208.43081124912715</v>
      </c>
      <c r="E1454">
        <v>205.77933860768098</v>
      </c>
      <c r="F1454">
        <v>207.72033672546968</v>
      </c>
      <c r="G1454">
        <v>198.43707882973831</v>
      </c>
      <c r="H1454">
        <v>233.75134838279337</v>
      </c>
      <c r="I1454" s="3">
        <f>SUMPRODUCT(C1454:H1454/SUM(C1454:H1454),對照表!$D$4:$I$4)</f>
        <v>0.38391545798309479</v>
      </c>
      <c r="J1454">
        <f>SUM(表格1_3[[#This Row],[step1]:[step3]])</f>
        <v>566.05567957885796</v>
      </c>
      <c r="K1454">
        <f>SUM(表格1_3[[#This Row],[step4]:[step6]])</f>
        <v>639.90876393800136</v>
      </c>
    </row>
    <row r="1455" spans="1:11" x14ac:dyDescent="0.4">
      <c r="A1455">
        <f t="shared" si="5"/>
        <v>95</v>
      </c>
      <c r="B1455">
        <v>24</v>
      </c>
      <c r="C1455">
        <v>253.63399395719171</v>
      </c>
      <c r="D1455">
        <v>226.81899786693975</v>
      </c>
      <c r="E1455">
        <v>231.98138074367307</v>
      </c>
      <c r="F1455">
        <v>190.83770489960443</v>
      </c>
      <c r="G1455">
        <v>216.9557097251527</v>
      </c>
      <c r="H1455">
        <v>219.46891643456183</v>
      </c>
      <c r="I1455" s="3">
        <f>SUMPRODUCT(C1455:H1455/SUM(C1455:H1455),對照表!$D$4:$I$4)</f>
        <v>0.43849354660921674</v>
      </c>
      <c r="J1455">
        <f>SUM(表格1_3[[#This Row],[step1]:[step3]])</f>
        <v>712.43437256780453</v>
      </c>
      <c r="K1455">
        <f>SUM(表格1_3[[#This Row],[step4]:[step6]])</f>
        <v>627.26233105931897</v>
      </c>
    </row>
    <row r="1456" spans="1:11" x14ac:dyDescent="0.4">
      <c r="A1456">
        <f t="shared" si="5"/>
        <v>95</v>
      </c>
      <c r="B1456">
        <v>24</v>
      </c>
      <c r="C1456">
        <v>226.48439476615749</v>
      </c>
      <c r="D1456">
        <v>232.45731932111084</v>
      </c>
      <c r="E1456">
        <v>185.51616045006085</v>
      </c>
      <c r="F1456">
        <v>175.08389242284466</v>
      </c>
      <c r="G1456">
        <v>228.65554051822983</v>
      </c>
      <c r="H1456">
        <v>215.43094185763039</v>
      </c>
      <c r="I1456" s="3">
        <f>SUMPRODUCT(C1456:H1456/SUM(C1456:H1456),對照表!$D$4:$I$4)</f>
        <v>0.42524883237620159</v>
      </c>
      <c r="J1456">
        <f>SUM(表格1_3[[#This Row],[step1]:[step3]])</f>
        <v>644.45787453732919</v>
      </c>
      <c r="K1456">
        <f>SUM(表格1_3[[#This Row],[step4]:[step6]])</f>
        <v>619.17037479870487</v>
      </c>
    </row>
    <row r="1457" spans="1:11" x14ac:dyDescent="0.4">
      <c r="A1457">
        <f t="shared" si="5"/>
        <v>95</v>
      </c>
      <c r="B1457">
        <v>24</v>
      </c>
      <c r="C1457">
        <v>235.03264451865107</v>
      </c>
      <c r="D1457">
        <v>208.05603121989407</v>
      </c>
      <c r="E1457">
        <v>227.52749423962086</v>
      </c>
      <c r="F1457">
        <v>195.60209289484192</v>
      </c>
      <c r="G1457">
        <v>207.00158580002608</v>
      </c>
      <c r="H1457">
        <v>210.26064637699164</v>
      </c>
      <c r="I1457" s="3">
        <f>SUMPRODUCT(C1457:H1457/SUM(C1457:H1457),對照表!$D$4:$I$4)</f>
        <v>0.43143541363712712</v>
      </c>
      <c r="J1457">
        <f>SUM(表格1_3[[#This Row],[step1]:[step3]])</f>
        <v>670.616169978166</v>
      </c>
      <c r="K1457">
        <f>SUM(表格1_3[[#This Row],[step4]:[step6]])</f>
        <v>612.86432507185964</v>
      </c>
    </row>
    <row r="1458" spans="1:11" x14ac:dyDescent="0.4">
      <c r="A1458">
        <f t="shared" si="5"/>
        <v>95</v>
      </c>
      <c r="B1458">
        <v>24</v>
      </c>
      <c r="C1458">
        <v>182.49659256543964</v>
      </c>
      <c r="D1458">
        <v>204.84101292386185</v>
      </c>
      <c r="E1458">
        <v>199.82940153131494</v>
      </c>
      <c r="F1458">
        <v>204.99239831697196</v>
      </c>
      <c r="G1458">
        <v>228.44790287781507</v>
      </c>
      <c r="H1458">
        <v>196.36088432453107</v>
      </c>
      <c r="I1458" s="3">
        <f>SUMPRODUCT(C1458:H1458/SUM(C1458:H1458),對照表!$D$4:$I$4)</f>
        <v>0.40041321999239204</v>
      </c>
      <c r="J1458">
        <f>SUM(表格1_3[[#This Row],[step1]:[step3]])</f>
        <v>587.16700702061644</v>
      </c>
      <c r="K1458">
        <f>SUM(表格1_3[[#This Row],[step4]:[step6]])</f>
        <v>629.8011855193181</v>
      </c>
    </row>
    <row r="1459" spans="1:11" x14ac:dyDescent="0.4">
      <c r="A1459">
        <f t="shared" si="5"/>
        <v>95</v>
      </c>
      <c r="B1459">
        <v>24</v>
      </c>
      <c r="C1459">
        <v>223.54263415327296</v>
      </c>
      <c r="D1459">
        <v>227.77414920274168</v>
      </c>
      <c r="E1459">
        <v>184.5999354874948</v>
      </c>
      <c r="F1459">
        <v>214.80389073549304</v>
      </c>
      <c r="G1459">
        <v>177.99895936623216</v>
      </c>
      <c r="H1459">
        <v>190.64868916320847</v>
      </c>
      <c r="I1459" s="3">
        <f>SUMPRODUCT(C1459:H1459/SUM(C1459:H1459),對照表!$D$4:$I$4)</f>
        <v>0.44315913825837205</v>
      </c>
      <c r="J1459">
        <f>SUM(表格1_3[[#This Row],[step1]:[step3]])</f>
        <v>635.91671884350944</v>
      </c>
      <c r="K1459">
        <f>SUM(表格1_3[[#This Row],[step4]:[step6]])</f>
        <v>583.45153926493367</v>
      </c>
    </row>
    <row r="1460" spans="1:11" x14ac:dyDescent="0.4">
      <c r="A1460">
        <f t="shared" si="5"/>
        <v>96</v>
      </c>
      <c r="B1460">
        <v>24</v>
      </c>
      <c r="C1460">
        <v>197.74695425003301</v>
      </c>
      <c r="D1460">
        <v>225.48458724049851</v>
      </c>
      <c r="E1460">
        <v>215.50524757476524</v>
      </c>
      <c r="F1460">
        <v>211.54596702690469</v>
      </c>
      <c r="G1460">
        <v>245.40452209766954</v>
      </c>
      <c r="H1460">
        <v>229.68363332911395</v>
      </c>
      <c r="I1460" s="3">
        <f>SUMPRODUCT(C1460:H1460/SUM(C1460:H1460),對照表!$D$4:$I$4)</f>
        <v>0.39800142408433997</v>
      </c>
      <c r="J1460">
        <f>SUM(表格1_3[[#This Row],[step1]:[step3]])</f>
        <v>638.73678906529676</v>
      </c>
      <c r="K1460">
        <f>SUM(表格1_3[[#This Row],[step4]:[step6]])</f>
        <v>686.63412245368818</v>
      </c>
    </row>
    <row r="1461" spans="1:11" x14ac:dyDescent="0.4">
      <c r="A1461">
        <f t="shared" si="5"/>
        <v>96</v>
      </c>
      <c r="B1461">
        <v>24</v>
      </c>
      <c r="C1461">
        <v>191.96884346019942</v>
      </c>
      <c r="D1461">
        <v>193.77894255303545</v>
      </c>
      <c r="E1461">
        <v>238.11182978097349</v>
      </c>
      <c r="F1461">
        <v>169.67044353368692</v>
      </c>
      <c r="G1461">
        <v>215.51970854052342</v>
      </c>
      <c r="H1461">
        <v>188.86908088024938</v>
      </c>
      <c r="I1461" s="3">
        <f>SUMPRODUCT(C1461:H1461/SUM(C1461:H1461),對照表!$D$4:$I$4)</f>
        <v>0.41636925295056554</v>
      </c>
      <c r="J1461">
        <f>SUM(表格1_3[[#This Row],[step1]:[step3]])</f>
        <v>623.85961579420837</v>
      </c>
      <c r="K1461">
        <f>SUM(表格1_3[[#This Row],[step4]:[step6]])</f>
        <v>574.05923295445973</v>
      </c>
    </row>
    <row r="1462" spans="1:11" x14ac:dyDescent="0.4">
      <c r="A1462">
        <f t="shared" si="5"/>
        <v>96</v>
      </c>
      <c r="B1462">
        <v>24</v>
      </c>
      <c r="C1462">
        <v>192.94959707185626</v>
      </c>
      <c r="D1462">
        <v>179.15301719331183</v>
      </c>
      <c r="E1462">
        <v>223.63772182434332</v>
      </c>
      <c r="F1462">
        <v>203.76676325686276</v>
      </c>
      <c r="G1462">
        <v>218.14059942262247</v>
      </c>
      <c r="H1462">
        <v>206.45272848487366</v>
      </c>
      <c r="I1462" s="3">
        <f>SUMPRODUCT(C1462:H1462/SUM(C1462:H1462),對照表!$D$4:$I$4)</f>
        <v>0.40035515124576387</v>
      </c>
      <c r="J1462">
        <f>SUM(表格1_3[[#This Row],[step1]:[step3]])</f>
        <v>595.7403360895114</v>
      </c>
      <c r="K1462">
        <f>SUM(表格1_3[[#This Row],[step4]:[step6]])</f>
        <v>628.36009116435889</v>
      </c>
    </row>
    <row r="1463" spans="1:11" x14ac:dyDescent="0.4">
      <c r="A1463">
        <f t="shared" si="5"/>
        <v>96</v>
      </c>
      <c r="B1463">
        <v>24</v>
      </c>
      <c r="C1463">
        <v>203.2385059967055</v>
      </c>
      <c r="D1463">
        <v>184.88442543020938</v>
      </c>
      <c r="E1463">
        <v>206.29979695077054</v>
      </c>
      <c r="F1463">
        <v>193.85918272309937</v>
      </c>
      <c r="G1463">
        <v>198.81588337302674</v>
      </c>
      <c r="H1463">
        <v>229.75748429889791</v>
      </c>
      <c r="I1463" s="3">
        <f>SUMPRODUCT(C1463:H1463/SUM(C1463:H1463),對照表!$D$4:$I$4)</f>
        <v>0.40556714330341026</v>
      </c>
      <c r="J1463">
        <f>SUM(表格1_3[[#This Row],[step1]:[step3]])</f>
        <v>594.42272837768542</v>
      </c>
      <c r="K1463">
        <f>SUM(表格1_3[[#This Row],[step4]:[step6]])</f>
        <v>622.43255039502401</v>
      </c>
    </row>
    <row r="1464" spans="1:11" x14ac:dyDescent="0.4">
      <c r="A1464">
        <f t="shared" si="5"/>
        <v>96</v>
      </c>
      <c r="B1464">
        <v>24</v>
      </c>
      <c r="C1464">
        <v>190.04703568061814</v>
      </c>
      <c r="D1464">
        <v>200.01300577423535</v>
      </c>
      <c r="E1464">
        <v>216.28577592782676</v>
      </c>
      <c r="F1464">
        <v>190.08512077125488</v>
      </c>
      <c r="G1464">
        <v>175.65546436817385</v>
      </c>
      <c r="H1464">
        <v>201.57826889335411</v>
      </c>
      <c r="I1464" s="3">
        <f>SUMPRODUCT(C1464:H1464/SUM(C1464:H1464),對照表!$D$4:$I$4)</f>
        <v>0.42237017969551077</v>
      </c>
      <c r="J1464">
        <f>SUM(表格1_3[[#This Row],[step1]:[step3]])</f>
        <v>606.34581738268025</v>
      </c>
      <c r="K1464">
        <f>SUM(表格1_3[[#This Row],[step4]:[step6]])</f>
        <v>567.31885403278284</v>
      </c>
    </row>
    <row r="1465" spans="1:11" x14ac:dyDescent="0.4">
      <c r="A1465">
        <f t="shared" si="5"/>
        <v>96</v>
      </c>
      <c r="B1465">
        <v>24</v>
      </c>
      <c r="C1465">
        <v>206.50270521873608</v>
      </c>
      <c r="D1465">
        <v>188.67565409454983</v>
      </c>
      <c r="E1465">
        <v>230.92754923272878</v>
      </c>
      <c r="F1465">
        <v>182.90581970650237</v>
      </c>
      <c r="G1465">
        <v>237.25435817614198</v>
      </c>
      <c r="H1465">
        <v>229.18659447459504</v>
      </c>
      <c r="I1465" s="3">
        <f>SUMPRODUCT(C1465:H1465/SUM(C1465:H1465),對照表!$D$4:$I$4)</f>
        <v>0.39923055002874097</v>
      </c>
      <c r="J1465">
        <f>SUM(表格1_3[[#This Row],[step1]:[step3]])</f>
        <v>626.10590854601469</v>
      </c>
      <c r="K1465">
        <f>SUM(表格1_3[[#This Row],[step4]:[step6]])</f>
        <v>649.34677235723939</v>
      </c>
    </row>
    <row r="1466" spans="1:11" x14ac:dyDescent="0.4">
      <c r="A1466">
        <f t="shared" si="5"/>
        <v>96</v>
      </c>
      <c r="B1466">
        <v>24</v>
      </c>
      <c r="C1466">
        <v>249.41175575368106</v>
      </c>
      <c r="D1466">
        <v>179.79039108031429</v>
      </c>
      <c r="E1466">
        <v>201.41717464430258</v>
      </c>
      <c r="F1466">
        <v>200.63428160501644</v>
      </c>
      <c r="G1466">
        <v>210.95806965167867</v>
      </c>
      <c r="H1466">
        <v>218.58129508036654</v>
      </c>
      <c r="I1466" s="3">
        <f>SUMPRODUCT(C1466:H1466/SUM(C1466:H1466),對照表!$D$4:$I$4)</f>
        <v>0.4244326550413387</v>
      </c>
      <c r="J1466">
        <f>SUM(表格1_3[[#This Row],[step1]:[step3]])</f>
        <v>630.61932147829793</v>
      </c>
      <c r="K1466">
        <f>SUM(表格1_3[[#This Row],[step4]:[step6]])</f>
        <v>630.17364633706165</v>
      </c>
    </row>
    <row r="1467" spans="1:11" x14ac:dyDescent="0.4">
      <c r="A1467">
        <f t="shared" si="5"/>
        <v>96</v>
      </c>
      <c r="B1467">
        <v>24</v>
      </c>
      <c r="C1467">
        <v>196.35310814483091</v>
      </c>
      <c r="D1467">
        <v>173.86457835091278</v>
      </c>
      <c r="E1467">
        <v>179.80057742097415</v>
      </c>
      <c r="F1467">
        <v>214.40839696442708</v>
      </c>
      <c r="G1467">
        <v>176.37150954687968</v>
      </c>
      <c r="H1467">
        <v>193.6133235678426</v>
      </c>
      <c r="I1467" s="3">
        <f>SUMPRODUCT(C1467:H1467/SUM(C1467:H1467),對照表!$D$4:$I$4)</f>
        <v>0.41453558285378456</v>
      </c>
      <c r="J1467">
        <f>SUM(表格1_3[[#This Row],[step1]:[step3]])</f>
        <v>550.01826391671784</v>
      </c>
      <c r="K1467">
        <f>SUM(表格1_3[[#This Row],[step4]:[step6]])</f>
        <v>584.39323007914936</v>
      </c>
    </row>
    <row r="1468" spans="1:11" x14ac:dyDescent="0.4">
      <c r="A1468">
        <f t="shared" si="5"/>
        <v>96</v>
      </c>
      <c r="B1468">
        <v>24</v>
      </c>
      <c r="C1468">
        <v>204.25538928539027</v>
      </c>
      <c r="D1468">
        <v>211.52789081970695</v>
      </c>
      <c r="E1468">
        <v>197.30600848124595</v>
      </c>
      <c r="F1468">
        <v>177.09392118849792</v>
      </c>
      <c r="G1468">
        <v>185.2564087632345</v>
      </c>
      <c r="H1468">
        <v>214.64341039536521</v>
      </c>
      <c r="I1468" s="3">
        <f>SUMPRODUCT(C1468:H1468/SUM(C1468:H1468),對照表!$D$4:$I$4)</f>
        <v>0.42503571569392401</v>
      </c>
      <c r="J1468">
        <f>SUM(表格1_3[[#This Row],[step1]:[step3]])</f>
        <v>613.08928858634317</v>
      </c>
      <c r="K1468">
        <f>SUM(表格1_3[[#This Row],[step4]:[step6]])</f>
        <v>576.99374034709763</v>
      </c>
    </row>
    <row r="1469" spans="1:11" x14ac:dyDescent="0.4">
      <c r="A1469">
        <f t="shared" si="5"/>
        <v>96</v>
      </c>
      <c r="B1469">
        <v>24</v>
      </c>
      <c r="C1469">
        <v>187.18681126774754</v>
      </c>
      <c r="D1469">
        <v>249.31498551741242</v>
      </c>
      <c r="E1469">
        <v>172.2699612902943</v>
      </c>
      <c r="F1469">
        <v>210.26414793159347</v>
      </c>
      <c r="G1469">
        <v>199.21262769930763</v>
      </c>
      <c r="H1469">
        <v>226.93222995731048</v>
      </c>
      <c r="I1469" s="3">
        <f>SUMPRODUCT(C1469:H1469/SUM(C1469:H1469),對照表!$D$4:$I$4)</f>
        <v>0.41188723998982696</v>
      </c>
      <c r="J1469">
        <f>SUM(表格1_3[[#This Row],[step1]:[step3]])</f>
        <v>608.77175807545427</v>
      </c>
      <c r="K1469">
        <f>SUM(表格1_3[[#This Row],[step4]:[step6]])</f>
        <v>636.40900558821158</v>
      </c>
    </row>
    <row r="1470" spans="1:11" x14ac:dyDescent="0.4">
      <c r="A1470">
        <f t="shared" si="5"/>
        <v>97</v>
      </c>
      <c r="B1470">
        <v>24</v>
      </c>
      <c r="C1470">
        <v>212.34516275872011</v>
      </c>
      <c r="D1470">
        <v>166.3625203538686</v>
      </c>
      <c r="E1470">
        <v>164.85321389627643</v>
      </c>
      <c r="F1470">
        <v>232.0806066156365</v>
      </c>
      <c r="G1470">
        <v>238.95347617799416</v>
      </c>
      <c r="H1470">
        <v>230.33919711015187</v>
      </c>
      <c r="I1470" s="3">
        <f>SUMPRODUCT(C1470:H1470/SUM(C1470:H1470),對照表!$D$4:$I$4)</f>
        <v>0.3836056720769726</v>
      </c>
      <c r="J1470">
        <f>SUM(表格1_3[[#This Row],[step1]:[step3]])</f>
        <v>543.56089700886514</v>
      </c>
      <c r="K1470">
        <f>SUM(表格1_3[[#This Row],[step4]:[step6]])</f>
        <v>701.37327990378253</v>
      </c>
    </row>
    <row r="1471" spans="1:11" x14ac:dyDescent="0.4">
      <c r="A1471">
        <f t="shared" si="5"/>
        <v>97</v>
      </c>
      <c r="B1471">
        <v>24</v>
      </c>
      <c r="C1471">
        <v>202.283832145622</v>
      </c>
      <c r="D1471">
        <v>219.24890966620296</v>
      </c>
      <c r="E1471">
        <v>191.19986568985041</v>
      </c>
      <c r="F1471">
        <v>178.16630639135838</v>
      </c>
      <c r="G1471">
        <v>182.26883235474816</v>
      </c>
      <c r="H1471">
        <v>246.07354640029371</v>
      </c>
      <c r="I1471" s="3">
        <f>SUMPRODUCT(C1471:H1471/SUM(C1471:H1471),對照表!$D$4:$I$4)</f>
        <v>0.41571920742380952</v>
      </c>
      <c r="J1471">
        <f>SUM(表格1_3[[#This Row],[step1]:[step3]])</f>
        <v>612.73260750167537</v>
      </c>
      <c r="K1471">
        <f>SUM(表格1_3[[#This Row],[step4]:[step6]])</f>
        <v>606.50868514640024</v>
      </c>
    </row>
    <row r="1472" spans="1:11" x14ac:dyDescent="0.4">
      <c r="A1472">
        <f t="shared" si="5"/>
        <v>97</v>
      </c>
      <c r="B1472">
        <v>24</v>
      </c>
      <c r="C1472">
        <v>176.09561432909686</v>
      </c>
      <c r="D1472">
        <v>198.82047632127069</v>
      </c>
      <c r="E1472">
        <v>208.65709353092825</v>
      </c>
      <c r="F1472">
        <v>189.30234141880646</v>
      </c>
      <c r="G1472">
        <v>186.31219568778761</v>
      </c>
      <c r="H1472">
        <v>168.01316228811629</v>
      </c>
      <c r="I1472" s="3">
        <f>SUMPRODUCT(C1472:H1472/SUM(C1472:H1472),對照表!$D$4:$I$4)</f>
        <v>0.42305245732009844</v>
      </c>
      <c r="J1472">
        <f>SUM(表格1_3[[#This Row],[step1]:[step3]])</f>
        <v>583.5731841812958</v>
      </c>
      <c r="K1472">
        <f>SUM(表格1_3[[#This Row],[step4]:[step6]])</f>
        <v>543.62769939471036</v>
      </c>
    </row>
    <row r="1473" spans="1:11" x14ac:dyDescent="0.4">
      <c r="A1473">
        <f t="shared" si="5"/>
        <v>97</v>
      </c>
      <c r="B1473">
        <v>24</v>
      </c>
      <c r="C1473">
        <v>207.07645995134953</v>
      </c>
      <c r="D1473">
        <v>195.3682618070161</v>
      </c>
      <c r="E1473">
        <v>195.4295162751805</v>
      </c>
      <c r="F1473">
        <v>192.46228981064633</v>
      </c>
      <c r="G1473">
        <v>201.73026819538791</v>
      </c>
      <c r="H1473">
        <v>225.17076609365176</v>
      </c>
      <c r="I1473" s="3">
        <f>SUMPRODUCT(C1473:H1473/SUM(C1473:H1473),對照表!$D$4:$I$4)</f>
        <v>0.41030034106209928</v>
      </c>
      <c r="J1473">
        <f>SUM(表格1_3[[#This Row],[step1]:[step3]])</f>
        <v>597.87423803354613</v>
      </c>
      <c r="K1473">
        <f>SUM(表格1_3[[#This Row],[step4]:[step6]])</f>
        <v>619.363324099686</v>
      </c>
    </row>
    <row r="1474" spans="1:11" x14ac:dyDescent="0.4">
      <c r="A1474">
        <f t="shared" si="5"/>
        <v>97</v>
      </c>
      <c r="B1474">
        <v>24</v>
      </c>
      <c r="C1474">
        <v>214.9390416481765</v>
      </c>
      <c r="D1474">
        <v>212.16058080899529</v>
      </c>
      <c r="E1474">
        <v>183.08808244473767</v>
      </c>
      <c r="F1474">
        <v>244.32549758348614</v>
      </c>
      <c r="G1474">
        <v>223.77983037149534</v>
      </c>
      <c r="H1474">
        <v>192.05831500148633</v>
      </c>
      <c r="I1474" s="3">
        <f>SUMPRODUCT(C1474:H1474/SUM(C1474:H1474),對照表!$D$4:$I$4)</f>
        <v>0.41459781481798358</v>
      </c>
      <c r="J1474">
        <f>SUM(表格1_3[[#This Row],[step1]:[step3]])</f>
        <v>610.18770490190946</v>
      </c>
      <c r="K1474">
        <f>SUM(表格1_3[[#This Row],[step4]:[step6]])</f>
        <v>660.16364295646781</v>
      </c>
    </row>
    <row r="1475" spans="1:11" x14ac:dyDescent="0.4">
      <c r="A1475">
        <f t="shared" si="5"/>
        <v>97</v>
      </c>
      <c r="B1475">
        <v>24</v>
      </c>
      <c r="C1475">
        <v>184.2518718651263</v>
      </c>
      <c r="D1475">
        <v>182.66202965169214</v>
      </c>
      <c r="E1475">
        <v>226.93595888558775</v>
      </c>
      <c r="F1475">
        <v>170.64378476352431</v>
      </c>
      <c r="G1475">
        <v>192.47215782816056</v>
      </c>
      <c r="H1475">
        <v>205.32616013515508</v>
      </c>
      <c r="I1475" s="3">
        <f>SUMPRODUCT(C1475:H1475/SUM(C1475:H1475),對照表!$D$4:$I$4)</f>
        <v>0.41072065787353834</v>
      </c>
      <c r="J1475">
        <f>SUM(表格1_3[[#This Row],[step1]:[step3]])</f>
        <v>593.84986040240619</v>
      </c>
      <c r="K1475">
        <f>SUM(表格1_3[[#This Row],[step4]:[step6]])</f>
        <v>568.44210272683995</v>
      </c>
    </row>
    <row r="1476" spans="1:11" x14ac:dyDescent="0.4">
      <c r="A1476">
        <f t="shared" si="5"/>
        <v>97</v>
      </c>
      <c r="B1476">
        <v>24</v>
      </c>
      <c r="C1476">
        <v>225.20118869142607</v>
      </c>
      <c r="D1476">
        <v>192.8338866084232</v>
      </c>
      <c r="E1476">
        <v>161.73664840171114</v>
      </c>
      <c r="F1476">
        <v>177.52483977819793</v>
      </c>
      <c r="G1476">
        <v>179.28430275351275</v>
      </c>
      <c r="H1476">
        <v>208.81868800206576</v>
      </c>
      <c r="I1476" s="3">
        <f>SUMPRODUCT(C1476:H1476/SUM(C1476:H1476),對照表!$D$4:$I$4)</f>
        <v>0.43223007723593793</v>
      </c>
      <c r="J1476">
        <f>SUM(表格1_3[[#This Row],[step1]:[step3]])</f>
        <v>579.7717237015604</v>
      </c>
      <c r="K1476">
        <f>SUM(表格1_3[[#This Row],[step4]:[step6]])</f>
        <v>565.62783053377643</v>
      </c>
    </row>
    <row r="1477" spans="1:11" x14ac:dyDescent="0.4">
      <c r="A1477">
        <f t="shared" si="5"/>
        <v>97</v>
      </c>
      <c r="B1477">
        <v>24</v>
      </c>
      <c r="C1477">
        <v>182.20528141246177</v>
      </c>
      <c r="D1477">
        <v>198.21907294972334</v>
      </c>
      <c r="E1477">
        <v>198.78523340157699</v>
      </c>
      <c r="F1477">
        <v>196.56756699550897</v>
      </c>
      <c r="G1477">
        <v>201.26383383758366</v>
      </c>
      <c r="H1477">
        <v>170.04670149181038</v>
      </c>
      <c r="I1477" s="3">
        <f>SUMPRODUCT(C1477:H1477/SUM(C1477:H1477),對照表!$D$4:$I$4)</f>
        <v>0.41793151362069281</v>
      </c>
      <c r="J1477">
        <f>SUM(表格1_3[[#This Row],[step1]:[step3]])</f>
        <v>579.2095877637621</v>
      </c>
      <c r="K1477">
        <f>SUM(表格1_3[[#This Row],[step4]:[step6]])</f>
        <v>567.87810232490301</v>
      </c>
    </row>
    <row r="1478" spans="1:11" x14ac:dyDescent="0.4">
      <c r="A1478">
        <f t="shared" si="5"/>
        <v>97</v>
      </c>
      <c r="B1478">
        <v>24</v>
      </c>
      <c r="C1478">
        <v>192.61322045640554</v>
      </c>
      <c r="D1478">
        <v>174.86970642057713</v>
      </c>
      <c r="E1478">
        <v>196.84052909287857</v>
      </c>
      <c r="F1478">
        <v>230.09490683325566</v>
      </c>
      <c r="G1478">
        <v>214.75968929298688</v>
      </c>
      <c r="H1478">
        <v>192.5591282590176</v>
      </c>
      <c r="I1478" s="3">
        <f>SUMPRODUCT(C1478:H1478/SUM(C1478:H1478),對照表!$D$4:$I$4)</f>
        <v>0.39918003650751177</v>
      </c>
      <c r="J1478">
        <f>SUM(表格1_3[[#This Row],[step1]:[step3]])</f>
        <v>564.32345596986124</v>
      </c>
      <c r="K1478">
        <f>SUM(表格1_3[[#This Row],[step4]:[step6]])</f>
        <v>637.41372438526014</v>
      </c>
    </row>
    <row r="1479" spans="1:11" x14ac:dyDescent="0.4">
      <c r="A1479">
        <f t="shared" si="5"/>
        <v>97</v>
      </c>
      <c r="B1479">
        <v>24</v>
      </c>
      <c r="C1479">
        <v>205.62954483029898</v>
      </c>
      <c r="D1479">
        <v>196.82813722756691</v>
      </c>
      <c r="E1479">
        <v>216.24532615096541</v>
      </c>
      <c r="F1479">
        <v>223.90752342762426</v>
      </c>
      <c r="G1479">
        <v>208.83217126101954</v>
      </c>
      <c r="H1479">
        <v>159.59096850128844</v>
      </c>
      <c r="I1479" s="3">
        <f>SUMPRODUCT(C1479:H1479/SUM(C1479:H1479),對照表!$D$4:$I$4)</f>
        <v>0.42719719847740906</v>
      </c>
      <c r="J1479">
        <f>SUM(表格1_3[[#This Row],[step1]:[step3]])</f>
        <v>618.70300820883131</v>
      </c>
      <c r="K1479">
        <f>SUM(表格1_3[[#This Row],[step4]:[step6]])</f>
        <v>592.33066318993224</v>
      </c>
    </row>
    <row r="1480" spans="1:11" x14ac:dyDescent="0.4">
      <c r="A1480">
        <f t="shared" si="5"/>
        <v>98</v>
      </c>
      <c r="B1480">
        <v>24</v>
      </c>
      <c r="C1480">
        <v>206.65449988446198</v>
      </c>
      <c r="D1480">
        <v>230.36830094060861</v>
      </c>
      <c r="E1480">
        <v>215.19304078101413</v>
      </c>
      <c r="F1480">
        <v>163.88087311061099</v>
      </c>
      <c r="G1480">
        <v>187.30868355778512</v>
      </c>
      <c r="H1480">
        <v>158.11922417487949</v>
      </c>
      <c r="I1480" s="3">
        <f>SUMPRODUCT(C1480:H1480/SUM(C1480:H1480),對照表!$D$4:$I$4)</f>
        <v>0.4545727693181964</v>
      </c>
      <c r="J1480">
        <f>SUM(表格1_3[[#This Row],[step1]:[step3]])</f>
        <v>652.21584160608472</v>
      </c>
      <c r="K1480">
        <f>SUM(表格1_3[[#This Row],[step4]:[step6]])</f>
        <v>509.3087808432756</v>
      </c>
    </row>
    <row r="1481" spans="1:11" x14ac:dyDescent="0.4">
      <c r="A1481">
        <f t="shared" si="5"/>
        <v>98</v>
      </c>
      <c r="B1481">
        <v>24</v>
      </c>
      <c r="C1481">
        <v>204.14277110394323</v>
      </c>
      <c r="D1481">
        <v>198.74230525165331</v>
      </c>
      <c r="E1481">
        <v>190.71349066070979</v>
      </c>
      <c r="F1481">
        <v>222.63986971229315</v>
      </c>
      <c r="G1481">
        <v>198.19908680365188</v>
      </c>
      <c r="H1481">
        <v>229.36521923402324</v>
      </c>
      <c r="I1481" s="3">
        <f>SUMPRODUCT(C1481:H1481/SUM(C1481:H1481),對照表!$D$4:$I$4)</f>
        <v>0.40538277933019451</v>
      </c>
      <c r="J1481">
        <f>SUM(表格1_3[[#This Row],[step1]:[step3]])</f>
        <v>593.59856701630633</v>
      </c>
      <c r="K1481">
        <f>SUM(表格1_3[[#This Row],[step4]:[step6]])</f>
        <v>650.20417574996827</v>
      </c>
    </row>
    <row r="1482" spans="1:11" x14ac:dyDescent="0.4">
      <c r="A1482">
        <f t="shared" si="5"/>
        <v>98</v>
      </c>
      <c r="B1482">
        <v>24</v>
      </c>
      <c r="C1482">
        <v>194.24298948724754</v>
      </c>
      <c r="D1482">
        <v>183.59885466925334</v>
      </c>
      <c r="E1482">
        <v>196.03528522129636</v>
      </c>
      <c r="F1482">
        <v>200.04513367457548</v>
      </c>
      <c r="G1482">
        <v>192.25328792817891</v>
      </c>
      <c r="H1482">
        <v>186.78790689154994</v>
      </c>
      <c r="I1482" s="3">
        <f>SUMPRODUCT(C1482:H1482/SUM(C1482:H1482),對照表!$D$4:$I$4)</f>
        <v>0.41629338140890398</v>
      </c>
      <c r="J1482">
        <f>SUM(表格1_3[[#This Row],[step1]:[step3]])</f>
        <v>573.87712937779725</v>
      </c>
      <c r="K1482">
        <f>SUM(表格1_3[[#This Row],[step4]:[step6]])</f>
        <v>579.08632849430433</v>
      </c>
    </row>
    <row r="1483" spans="1:11" x14ac:dyDescent="0.4">
      <c r="A1483">
        <f t="shared" si="5"/>
        <v>98</v>
      </c>
      <c r="B1483">
        <v>24</v>
      </c>
      <c r="C1483">
        <v>202.8561771614477</v>
      </c>
      <c r="D1483">
        <v>246.65780579671264</v>
      </c>
      <c r="E1483">
        <v>244.32549758348614</v>
      </c>
      <c r="F1483">
        <v>207.90196281741373</v>
      </c>
      <c r="G1483">
        <v>202.22380549530499</v>
      </c>
      <c r="H1483">
        <v>176.00475580838975</v>
      </c>
      <c r="I1483" s="3">
        <f>SUMPRODUCT(C1483:H1483/SUM(C1483:H1483),對照表!$D$4:$I$4)</f>
        <v>0.43906323504287947</v>
      </c>
      <c r="J1483">
        <f>SUM(表格1_3[[#This Row],[step1]:[step3]])</f>
        <v>693.83948054164648</v>
      </c>
      <c r="K1483">
        <f>SUM(表格1_3[[#This Row],[step4]:[step6]])</f>
        <v>586.13052412110846</v>
      </c>
    </row>
    <row r="1484" spans="1:11" x14ac:dyDescent="0.4">
      <c r="A1484">
        <f t="shared" si="5"/>
        <v>98</v>
      </c>
      <c r="B1484">
        <v>24</v>
      </c>
      <c r="C1484">
        <v>196.04619915771764</v>
      </c>
      <c r="D1484">
        <v>210.60420800058637</v>
      </c>
      <c r="E1484">
        <v>246.03025445248932</v>
      </c>
      <c r="F1484">
        <v>168.59323800890706</v>
      </c>
      <c r="G1484">
        <v>205.6709495765972</v>
      </c>
      <c r="H1484">
        <v>200.7169546734076</v>
      </c>
      <c r="I1484" s="3">
        <f>SUMPRODUCT(C1484:H1484/SUM(C1484:H1484),對照表!$D$4:$I$4)</f>
        <v>0.42288746807156424</v>
      </c>
      <c r="J1484">
        <f>SUM(表格1_3[[#This Row],[step1]:[step3]])</f>
        <v>652.68066161079332</v>
      </c>
      <c r="K1484">
        <f>SUM(表格1_3[[#This Row],[step4]:[step6]])</f>
        <v>574.98114225891186</v>
      </c>
    </row>
    <row r="1485" spans="1:11" x14ac:dyDescent="0.4">
      <c r="A1485">
        <f t="shared" ref="A1485:A1548" si="6">ROUNDDOWN(ROW()/10-50,0)</f>
        <v>98</v>
      </c>
      <c r="B1485">
        <v>24</v>
      </c>
      <c r="C1485">
        <v>172.8579496149905</v>
      </c>
      <c r="D1485">
        <v>175.90075508924201</v>
      </c>
      <c r="E1485">
        <v>201.40182692121016</v>
      </c>
      <c r="F1485">
        <v>175.31167537090369</v>
      </c>
      <c r="G1485">
        <v>199.39786903269123</v>
      </c>
      <c r="H1485">
        <v>211.87831912830006</v>
      </c>
      <c r="I1485" s="3">
        <f>SUMPRODUCT(C1485:H1485/SUM(C1485:H1485),對照表!$D$4:$I$4)</f>
        <v>0.3952610359067748</v>
      </c>
      <c r="J1485">
        <f>SUM(表格1_3[[#This Row],[step1]:[step3]])</f>
        <v>550.16053162544267</v>
      </c>
      <c r="K1485">
        <f>SUM(表格1_3[[#This Row],[step4]:[step6]])</f>
        <v>586.58786353189498</v>
      </c>
    </row>
    <row r="1486" spans="1:11" x14ac:dyDescent="0.4">
      <c r="A1486">
        <f t="shared" si="6"/>
        <v>98</v>
      </c>
      <c r="B1486">
        <v>24</v>
      </c>
      <c r="C1486">
        <v>181.76685949147213</v>
      </c>
      <c r="D1486">
        <v>234.13233571336605</v>
      </c>
      <c r="E1486">
        <v>214.76569195801858</v>
      </c>
      <c r="F1486">
        <v>208.9554760052124</v>
      </c>
      <c r="G1486">
        <v>179.01823007850908</v>
      </c>
      <c r="H1486">
        <v>160.96466929884627</v>
      </c>
      <c r="I1486" s="3">
        <f>SUMPRODUCT(C1486:H1486/SUM(C1486:H1486),對照表!$D$4:$I$4)</f>
        <v>0.43827263171620867</v>
      </c>
      <c r="J1486">
        <f>SUM(表格1_3[[#This Row],[step1]:[step3]])</f>
        <v>630.66488716285676</v>
      </c>
      <c r="K1486">
        <f>SUM(表格1_3[[#This Row],[step4]:[step6]])</f>
        <v>548.93837538256776</v>
      </c>
    </row>
    <row r="1487" spans="1:11" x14ac:dyDescent="0.4">
      <c r="A1487">
        <f t="shared" si="6"/>
        <v>98</v>
      </c>
      <c r="B1487">
        <v>24</v>
      </c>
      <c r="C1487">
        <v>196.65292307327036</v>
      </c>
      <c r="D1487">
        <v>212.8188048620359</v>
      </c>
      <c r="E1487">
        <v>213.72845872538164</v>
      </c>
      <c r="F1487">
        <v>220.93406692438293</v>
      </c>
      <c r="G1487">
        <v>218.1937593879411</v>
      </c>
      <c r="H1487">
        <v>203.39828147843946</v>
      </c>
      <c r="I1487" s="3">
        <f>SUMPRODUCT(C1487:H1487/SUM(C1487:H1487),對照表!$D$4:$I$4)</f>
        <v>0.40953938863870731</v>
      </c>
      <c r="J1487">
        <f>SUM(表格1_3[[#This Row],[step1]:[step3]])</f>
        <v>623.2001866606879</v>
      </c>
      <c r="K1487">
        <f>SUM(表格1_3[[#This Row],[step4]:[step6]])</f>
        <v>642.52610779076349</v>
      </c>
    </row>
    <row r="1488" spans="1:11" x14ac:dyDescent="0.4">
      <c r="A1488">
        <f t="shared" si="6"/>
        <v>98</v>
      </c>
      <c r="B1488">
        <v>24</v>
      </c>
      <c r="C1488">
        <v>204.00686985813081</v>
      </c>
      <c r="D1488">
        <v>208.52955963637214</v>
      </c>
      <c r="E1488">
        <v>220.67390596494079</v>
      </c>
      <c r="F1488">
        <v>167.85272742272355</v>
      </c>
      <c r="G1488">
        <v>196.13664840580896</v>
      </c>
      <c r="H1488">
        <v>174.25484252744354</v>
      </c>
      <c r="I1488" s="3">
        <f>SUMPRODUCT(C1488:H1488/SUM(C1488:H1488),對照表!$D$4:$I$4)</f>
        <v>0.43766458780128265</v>
      </c>
      <c r="J1488">
        <f>SUM(表格1_3[[#This Row],[step1]:[step3]])</f>
        <v>633.21033545944374</v>
      </c>
      <c r="K1488">
        <f>SUM(表格1_3[[#This Row],[step4]:[step6]])</f>
        <v>538.24421835597605</v>
      </c>
    </row>
    <row r="1489" spans="1:11" x14ac:dyDescent="0.4">
      <c r="A1489">
        <f t="shared" si="6"/>
        <v>98</v>
      </c>
      <c r="B1489">
        <v>24</v>
      </c>
      <c r="C1489">
        <v>158.54795997729525</v>
      </c>
      <c r="D1489">
        <v>160.09610185865313</v>
      </c>
      <c r="E1489">
        <v>195.12431259063305</v>
      </c>
      <c r="F1489">
        <v>201.47392711369321</v>
      </c>
      <c r="G1489">
        <v>200.74144281825284</v>
      </c>
      <c r="H1489">
        <v>198.72238731768448</v>
      </c>
      <c r="I1489" s="3">
        <f>SUMPRODUCT(C1489:H1489/SUM(C1489:H1489),對照表!$D$4:$I$4)</f>
        <v>0.38265751153948513</v>
      </c>
      <c r="J1489">
        <f>SUM(表格1_3[[#This Row],[step1]:[step3]])</f>
        <v>513.76837442658143</v>
      </c>
      <c r="K1489">
        <f>SUM(表格1_3[[#This Row],[step4]:[step6]])</f>
        <v>600.93775724963052</v>
      </c>
    </row>
    <row r="1490" spans="1:11" x14ac:dyDescent="0.4">
      <c r="A1490">
        <f t="shared" si="6"/>
        <v>99</v>
      </c>
      <c r="B1490">
        <v>24</v>
      </c>
      <c r="C1490">
        <v>191.58924310904695</v>
      </c>
      <c r="D1490">
        <v>202.76966147794155</v>
      </c>
      <c r="E1490">
        <v>224.72770574968308</v>
      </c>
      <c r="F1490">
        <v>182.15293999237474</v>
      </c>
      <c r="G1490">
        <v>168.77049852628261</v>
      </c>
      <c r="H1490">
        <v>208.4542307376978</v>
      </c>
      <c r="I1490" s="3">
        <f>SUMPRODUCT(C1490:H1490/SUM(C1490:H1490),對照表!$D$4:$I$4)</f>
        <v>0.42561203235082445</v>
      </c>
      <c r="J1490">
        <f>SUM(表格1_3[[#This Row],[step1]:[step3]])</f>
        <v>619.08661033667158</v>
      </c>
      <c r="K1490">
        <f>SUM(表格1_3[[#This Row],[step4]:[step6]])</f>
        <v>559.37766925635515</v>
      </c>
    </row>
    <row r="1491" spans="1:11" x14ac:dyDescent="0.4">
      <c r="A1491">
        <f t="shared" si="6"/>
        <v>99</v>
      </c>
      <c r="B1491">
        <v>24</v>
      </c>
      <c r="C1491">
        <v>183.41613718366716</v>
      </c>
      <c r="D1491">
        <v>232.77546056779101</v>
      </c>
      <c r="E1491">
        <v>219.91606950468849</v>
      </c>
      <c r="F1491">
        <v>205.56910890736617</v>
      </c>
      <c r="G1491">
        <v>248.23814379051328</v>
      </c>
      <c r="H1491">
        <v>184.71698745561298</v>
      </c>
      <c r="I1491" s="3">
        <f>SUMPRODUCT(C1491:H1491/SUM(C1491:H1491),對照表!$D$4:$I$4)</f>
        <v>0.40744943035682923</v>
      </c>
      <c r="J1491">
        <f>SUM(表格1_3[[#This Row],[step1]:[step3]])</f>
        <v>636.10766725614667</v>
      </c>
      <c r="K1491">
        <f>SUM(表格1_3[[#This Row],[step4]:[step6]])</f>
        <v>638.52424015349243</v>
      </c>
    </row>
    <row r="1492" spans="1:11" x14ac:dyDescent="0.4">
      <c r="A1492">
        <f t="shared" si="6"/>
        <v>99</v>
      </c>
      <c r="B1492">
        <v>24</v>
      </c>
      <c r="C1492">
        <v>202.65076778305229</v>
      </c>
      <c r="D1492">
        <v>201.81626091944054</v>
      </c>
      <c r="E1492">
        <v>166.44401107914746</v>
      </c>
      <c r="F1492">
        <v>198.97218003752641</v>
      </c>
      <c r="G1492">
        <v>213.27875907009002</v>
      </c>
      <c r="H1492">
        <v>193.52953636844177</v>
      </c>
      <c r="I1492" s="3">
        <f>SUMPRODUCT(C1492:H1492/SUM(C1492:H1492),對照表!$D$4:$I$4)</f>
        <v>0.4138535951922272</v>
      </c>
      <c r="J1492">
        <f>SUM(表格1_3[[#This Row],[step1]:[step3]])</f>
        <v>570.91103978164028</v>
      </c>
      <c r="K1492">
        <f>SUM(表格1_3[[#This Row],[step4]:[step6]])</f>
        <v>605.7804754760582</v>
      </c>
    </row>
    <row r="1493" spans="1:11" x14ac:dyDescent="0.4">
      <c r="A1493">
        <f t="shared" si="6"/>
        <v>99</v>
      </c>
      <c r="B1493">
        <v>24</v>
      </c>
      <c r="C1493">
        <v>191.54742909013294</v>
      </c>
      <c r="D1493">
        <v>164.85321389627643</v>
      </c>
      <c r="E1493">
        <v>188.96182660246268</v>
      </c>
      <c r="F1493">
        <v>202.06682670977898</v>
      </c>
      <c r="G1493">
        <v>159.46054696105421</v>
      </c>
      <c r="H1493">
        <v>207.89370915299514</v>
      </c>
      <c r="I1493" s="3">
        <f>SUMPRODUCT(C1493:H1493/SUM(C1493:H1493),對照表!$D$4:$I$4)</f>
        <v>0.41280207130348184</v>
      </c>
      <c r="J1493">
        <f>SUM(表格1_3[[#This Row],[step1]:[step3]])</f>
        <v>545.36246958887205</v>
      </c>
      <c r="K1493">
        <f>SUM(表格1_3[[#This Row],[step4]:[step6]])</f>
        <v>569.42108282382833</v>
      </c>
    </row>
    <row r="1494" spans="1:11" x14ac:dyDescent="0.4">
      <c r="A1494">
        <f t="shared" si="6"/>
        <v>99</v>
      </c>
      <c r="B1494">
        <v>24</v>
      </c>
      <c r="C1494">
        <v>212.37292508449173</v>
      </c>
      <c r="D1494">
        <v>199.68099473335315</v>
      </c>
      <c r="E1494">
        <v>233.47495294292457</v>
      </c>
      <c r="F1494">
        <v>206.86347902956186</v>
      </c>
      <c r="G1494">
        <v>163.87305145617574</v>
      </c>
      <c r="H1494">
        <v>177.30778886761982</v>
      </c>
      <c r="I1494" s="3">
        <f>SUMPRODUCT(C1494:H1494/SUM(C1494:H1494),對照表!$D$4:$I$4)</f>
        <v>0.44453664079330774</v>
      </c>
      <c r="J1494">
        <f>SUM(表格1_3[[#This Row],[step1]:[step3]])</f>
        <v>645.52887276076945</v>
      </c>
      <c r="K1494">
        <f>SUM(表格1_3[[#This Row],[step4]:[step6]])</f>
        <v>548.04431935335742</v>
      </c>
    </row>
    <row r="1495" spans="1:11" x14ac:dyDescent="0.4">
      <c r="A1495">
        <f t="shared" si="6"/>
        <v>99</v>
      </c>
      <c r="B1495">
        <v>24</v>
      </c>
      <c r="C1495">
        <v>203.20130766340299</v>
      </c>
      <c r="D1495">
        <v>217.36693775455933</v>
      </c>
      <c r="E1495">
        <v>221.07485670421738</v>
      </c>
      <c r="F1495">
        <v>204.98293957207352</v>
      </c>
      <c r="G1495">
        <v>202.90874595521018</v>
      </c>
      <c r="H1495">
        <v>169.86707628821023</v>
      </c>
      <c r="I1495" s="3">
        <f>SUMPRODUCT(C1495:H1495/SUM(C1495:H1495),對照表!$D$4:$I$4)</f>
        <v>0.43300710769738276</v>
      </c>
      <c r="J1495">
        <f>SUM(表格1_3[[#This Row],[step1]:[step3]])</f>
        <v>641.6431021221797</v>
      </c>
      <c r="K1495">
        <f>SUM(表格1_3[[#This Row],[step4]:[step6]])</f>
        <v>577.75876181549393</v>
      </c>
    </row>
    <row r="1496" spans="1:11" x14ac:dyDescent="0.4">
      <c r="A1496">
        <f t="shared" si="6"/>
        <v>99</v>
      </c>
      <c r="B1496">
        <v>24</v>
      </c>
      <c r="C1496">
        <v>245.83780537359416</v>
      </c>
      <c r="D1496">
        <v>202.83919234789209</v>
      </c>
      <c r="E1496">
        <v>189.90651874919422</v>
      </c>
      <c r="F1496">
        <v>217.58430698828306</v>
      </c>
      <c r="G1496">
        <v>182.96748344728258</v>
      </c>
      <c r="H1496">
        <v>192.83713805198204</v>
      </c>
      <c r="I1496" s="3">
        <f>SUMPRODUCT(C1496:H1496/SUM(C1496:H1496),對照表!$D$4:$I$4)</f>
        <v>0.44426037124128914</v>
      </c>
      <c r="J1496">
        <f>SUM(表格1_3[[#This Row],[step1]:[step3]])</f>
        <v>638.58351647068048</v>
      </c>
      <c r="K1496">
        <f>SUM(表格1_3[[#This Row],[step4]:[step6]])</f>
        <v>593.38892848754767</v>
      </c>
    </row>
    <row r="1497" spans="1:11" x14ac:dyDescent="0.4">
      <c r="A1497">
        <f t="shared" si="6"/>
        <v>99</v>
      </c>
      <c r="B1497">
        <v>24</v>
      </c>
      <c r="C1497">
        <v>192.5853444437962</v>
      </c>
      <c r="D1497">
        <v>167.76896296069026</v>
      </c>
      <c r="E1497">
        <v>258.77518560737371</v>
      </c>
      <c r="F1497">
        <v>187.90378867852269</v>
      </c>
      <c r="G1497">
        <v>232.04750100849196</v>
      </c>
      <c r="H1497">
        <v>198.71165528020356</v>
      </c>
      <c r="I1497" s="3">
        <f>SUMPRODUCT(C1497:H1497/SUM(C1497:H1497),對照表!$D$4:$I$4)</f>
        <v>0.39972421179551132</v>
      </c>
      <c r="J1497">
        <f>SUM(表格1_3[[#This Row],[step1]:[step3]])</f>
        <v>619.12949301186018</v>
      </c>
      <c r="K1497">
        <f>SUM(表格1_3[[#This Row],[step4]:[step6]])</f>
        <v>618.66294496721821</v>
      </c>
    </row>
    <row r="1498" spans="1:11" x14ac:dyDescent="0.4">
      <c r="A1498">
        <f t="shared" si="6"/>
        <v>99</v>
      </c>
      <c r="B1498">
        <v>24</v>
      </c>
      <c r="C1498">
        <v>207.2722514232737</v>
      </c>
      <c r="D1498">
        <v>182.33447513484862</v>
      </c>
      <c r="E1498">
        <v>236.05673555284739</v>
      </c>
      <c r="F1498">
        <v>183.04867858678335</v>
      </c>
      <c r="G1498">
        <v>224.33171175653115</v>
      </c>
      <c r="H1498">
        <v>227.56696630967781</v>
      </c>
      <c r="I1498" s="3">
        <f>SUMPRODUCT(C1498:H1498/SUM(C1498:H1498),對照表!$D$4:$I$4)</f>
        <v>0.40283141921266763</v>
      </c>
      <c r="J1498">
        <f>SUM(表格1_3[[#This Row],[step1]:[step3]])</f>
        <v>625.6634621109697</v>
      </c>
      <c r="K1498">
        <f>SUM(表格1_3[[#This Row],[step4]:[step6]])</f>
        <v>634.94735665299231</v>
      </c>
    </row>
    <row r="1499" spans="1:11" x14ac:dyDescent="0.4">
      <c r="A1499">
        <f t="shared" si="6"/>
        <v>99</v>
      </c>
      <c r="B1499">
        <v>24</v>
      </c>
      <c r="C1499">
        <v>184.71903381869197</v>
      </c>
      <c r="D1499">
        <v>204.52496351499576</v>
      </c>
      <c r="E1499">
        <v>214.06735918862978</v>
      </c>
      <c r="F1499">
        <v>202.35008883464616</v>
      </c>
      <c r="G1499">
        <v>198.38796611584257</v>
      </c>
      <c r="H1499">
        <v>219.2343577509746</v>
      </c>
      <c r="I1499" s="3">
        <f>SUMPRODUCT(C1499:H1499/SUM(C1499:H1499),對照表!$D$4:$I$4)</f>
        <v>0.40524853736306576</v>
      </c>
      <c r="J1499">
        <f>SUM(表格1_3[[#This Row],[step1]:[step3]])</f>
        <v>603.31135652231751</v>
      </c>
      <c r="K1499">
        <f>SUM(表格1_3[[#This Row],[step4]:[step6]])</f>
        <v>619.97241270146333</v>
      </c>
    </row>
    <row r="1500" spans="1:11" x14ac:dyDescent="0.4">
      <c r="A1500">
        <f t="shared" si="6"/>
        <v>100</v>
      </c>
      <c r="B1500">
        <v>24</v>
      </c>
      <c r="C1500">
        <v>227.80625436571427</v>
      </c>
      <c r="D1500">
        <v>232.18628989998251</v>
      </c>
      <c r="E1500">
        <v>165.68240021588281</v>
      </c>
      <c r="F1500">
        <v>204.26164206146495</v>
      </c>
      <c r="G1500">
        <v>219.0529135579709</v>
      </c>
      <c r="H1500">
        <v>224.80019247741438</v>
      </c>
      <c r="I1500" s="3">
        <f>SUMPRODUCT(C1500:H1500/SUM(C1500:H1500),對照表!$D$4:$I$4)</f>
        <v>0.42067586630358555</v>
      </c>
      <c r="J1500">
        <f>SUM(表格1_3[[#This Row],[step1]:[step3]])</f>
        <v>625.67494448157959</v>
      </c>
      <c r="K1500">
        <f>SUM(表格1_3[[#This Row],[step4]:[step6]])</f>
        <v>648.11474809685024</v>
      </c>
    </row>
    <row r="1501" spans="1:11" x14ac:dyDescent="0.4">
      <c r="A1501">
        <f t="shared" si="6"/>
        <v>100</v>
      </c>
      <c r="B1501">
        <v>24</v>
      </c>
      <c r="C1501">
        <v>204.57675923826173</v>
      </c>
      <c r="D1501">
        <v>199.41776422929252</v>
      </c>
      <c r="E1501">
        <v>193.02117430488579</v>
      </c>
      <c r="F1501">
        <v>225.43301889090799</v>
      </c>
      <c r="G1501">
        <v>211.26693405240076</v>
      </c>
      <c r="H1501">
        <v>217.61814019118901</v>
      </c>
      <c r="I1501" s="3">
        <f>SUMPRODUCT(C1501:H1501/SUM(C1501:H1501),對照表!$D$4:$I$4)</f>
        <v>0.40517480465218847</v>
      </c>
      <c r="J1501">
        <f>SUM(表格1_3[[#This Row],[step1]:[step3]])</f>
        <v>597.01569777244003</v>
      </c>
      <c r="K1501">
        <f>SUM(表格1_3[[#This Row],[step4]:[step6]])</f>
        <v>654.31809313449776</v>
      </c>
    </row>
    <row r="1502" spans="1:11" x14ac:dyDescent="0.4">
      <c r="A1502">
        <f t="shared" si="6"/>
        <v>100</v>
      </c>
      <c r="B1502">
        <v>24</v>
      </c>
      <c r="C1502">
        <v>245.94403435476124</v>
      </c>
      <c r="D1502">
        <v>186.1784544918919</v>
      </c>
      <c r="E1502">
        <v>257.42331268265843</v>
      </c>
      <c r="F1502">
        <v>143.78595147281885</v>
      </c>
      <c r="G1502">
        <v>184.91698534053285</v>
      </c>
      <c r="H1502">
        <v>187.16427853651112</v>
      </c>
      <c r="I1502" s="3">
        <f>SUMPRODUCT(C1502:H1502/SUM(C1502:H1502),對照表!$D$4:$I$4)</f>
        <v>0.45647094541734773</v>
      </c>
      <c r="J1502">
        <f>SUM(表格1_3[[#This Row],[step1]:[step3]])</f>
        <v>689.54580152931157</v>
      </c>
      <c r="K1502">
        <f>SUM(表格1_3[[#This Row],[step4]:[step6]])</f>
        <v>515.86721534986282</v>
      </c>
    </row>
    <row r="1503" spans="1:11" x14ac:dyDescent="0.4">
      <c r="A1503">
        <f t="shared" si="6"/>
        <v>100</v>
      </c>
      <c r="B1503">
        <v>24</v>
      </c>
      <c r="C1503">
        <v>189.67996361898258</v>
      </c>
      <c r="D1503">
        <v>197.70845988678047</v>
      </c>
      <c r="E1503">
        <v>199.87530827638693</v>
      </c>
      <c r="F1503">
        <v>193.62942162406398</v>
      </c>
      <c r="G1503">
        <v>211.8509433377767</v>
      </c>
      <c r="H1503">
        <v>185.35058693960309</v>
      </c>
      <c r="I1503" s="3">
        <f>SUMPRODUCT(C1503:H1503/SUM(C1503:H1503),對照表!$D$4:$I$4)</f>
        <v>0.41279052084143592</v>
      </c>
      <c r="J1503">
        <f>SUM(表格1_3[[#This Row],[step1]:[step3]])</f>
        <v>587.26373178214999</v>
      </c>
      <c r="K1503">
        <f>SUM(表格1_3[[#This Row],[step4]:[step6]])</f>
        <v>590.83095190144377</v>
      </c>
    </row>
    <row r="1504" spans="1:11" x14ac:dyDescent="0.4">
      <c r="A1504">
        <f t="shared" si="6"/>
        <v>100</v>
      </c>
      <c r="B1504">
        <v>24</v>
      </c>
      <c r="C1504">
        <v>168.71865732828155</v>
      </c>
      <c r="D1504">
        <v>240.75664037372917</v>
      </c>
      <c r="E1504">
        <v>177.79609657300171</v>
      </c>
      <c r="F1504">
        <v>170.4034962633159</v>
      </c>
      <c r="G1504">
        <v>177.75921656284481</v>
      </c>
      <c r="H1504">
        <v>206.31105194770498</v>
      </c>
      <c r="I1504" s="3">
        <f>SUMPRODUCT(C1504:H1504/SUM(C1504:H1504),對照表!$D$4:$I$4)</f>
        <v>0.42109664853882323</v>
      </c>
      <c r="J1504">
        <f>SUM(表格1_3[[#This Row],[step1]:[step3]])</f>
        <v>587.27139427501243</v>
      </c>
      <c r="K1504">
        <f>SUM(表格1_3[[#This Row],[step4]:[step6]])</f>
        <v>554.4737647738657</v>
      </c>
    </row>
    <row r="1505" spans="1:11" x14ac:dyDescent="0.4">
      <c r="A1505">
        <f t="shared" si="6"/>
        <v>100</v>
      </c>
      <c r="B1505">
        <v>24</v>
      </c>
      <c r="C1505">
        <v>211.51886408479186</v>
      </c>
      <c r="D1505">
        <v>195.20307483180659</v>
      </c>
      <c r="E1505">
        <v>229.9345629173331</v>
      </c>
      <c r="F1505">
        <v>204.39476934843697</v>
      </c>
      <c r="G1505">
        <v>194.52149950229796</v>
      </c>
      <c r="H1505">
        <v>212.82069206354208</v>
      </c>
      <c r="I1505" s="3">
        <f>SUMPRODUCT(C1505:H1505/SUM(C1505:H1505),對照表!$D$4:$I$4)</f>
        <v>0.41972916363317003</v>
      </c>
      <c r="J1505">
        <f>SUM(表格1_3[[#This Row],[step1]:[step3]])</f>
        <v>636.65650183393154</v>
      </c>
      <c r="K1505">
        <f>SUM(表格1_3[[#This Row],[step4]:[step6]])</f>
        <v>611.73696091427701</v>
      </c>
    </row>
    <row r="1506" spans="1:11" x14ac:dyDescent="0.4">
      <c r="A1506">
        <f t="shared" si="6"/>
        <v>100</v>
      </c>
      <c r="B1506">
        <v>24</v>
      </c>
      <c r="C1506">
        <v>211.21138666348998</v>
      </c>
      <c r="D1506">
        <v>191.85924934863579</v>
      </c>
      <c r="E1506">
        <v>201.31749402498826</v>
      </c>
      <c r="F1506">
        <v>173.6874542577425</v>
      </c>
      <c r="G1506">
        <v>200.51181814342272</v>
      </c>
      <c r="H1506">
        <v>234.33087840676308</v>
      </c>
      <c r="I1506" s="3">
        <f>SUMPRODUCT(C1506:H1506/SUM(C1506:H1506),對照表!$D$4:$I$4)</f>
        <v>0.41155817513452969</v>
      </c>
      <c r="J1506">
        <f>SUM(表格1_3[[#This Row],[step1]:[step3]])</f>
        <v>604.38813003711402</v>
      </c>
      <c r="K1506">
        <f>SUM(表格1_3[[#This Row],[step4]:[step6]])</f>
        <v>608.53015080792829</v>
      </c>
    </row>
    <row r="1507" spans="1:11" x14ac:dyDescent="0.4">
      <c r="A1507">
        <f t="shared" si="6"/>
        <v>100</v>
      </c>
      <c r="B1507">
        <v>24</v>
      </c>
      <c r="C1507">
        <v>222.48375494673382</v>
      </c>
      <c r="D1507">
        <v>221.70918378396891</v>
      </c>
      <c r="E1507">
        <v>212.56430550711229</v>
      </c>
      <c r="F1507">
        <v>234.37771738390438</v>
      </c>
      <c r="G1507">
        <v>173.02229530760087</v>
      </c>
      <c r="H1507">
        <v>217.6790763362078</v>
      </c>
      <c r="I1507" s="3">
        <f>SUMPRODUCT(C1507:H1507/SUM(C1507:H1507),對照表!$D$4:$I$4)</f>
        <v>0.43191335002481757</v>
      </c>
      <c r="J1507">
        <f>SUM(表格1_3[[#This Row],[step1]:[step3]])</f>
        <v>656.75724423781503</v>
      </c>
      <c r="K1507">
        <f>SUM(表格1_3[[#This Row],[step4]:[step6]])</f>
        <v>625.07908902771305</v>
      </c>
    </row>
    <row r="1508" spans="1:11" x14ac:dyDescent="0.4">
      <c r="A1508">
        <f t="shared" si="6"/>
        <v>100</v>
      </c>
      <c r="B1508">
        <v>24</v>
      </c>
      <c r="C1508">
        <v>186.92082954221405</v>
      </c>
      <c r="D1508">
        <v>209.44869498198386</v>
      </c>
      <c r="E1508">
        <v>218.56951712397859</v>
      </c>
      <c r="F1508">
        <v>202.84999259747565</v>
      </c>
      <c r="G1508">
        <v>179.48466443631332</v>
      </c>
      <c r="H1508">
        <v>208.53628989716526</v>
      </c>
      <c r="I1508" s="3">
        <f>SUMPRODUCT(C1508:H1508/SUM(C1508:H1508),對照表!$D$4:$I$4)</f>
        <v>0.41798012312367333</v>
      </c>
      <c r="J1508">
        <f>SUM(表格1_3[[#This Row],[step1]:[step3]])</f>
        <v>614.9390416481765</v>
      </c>
      <c r="K1508">
        <f>SUM(表格1_3[[#This Row],[step4]:[step6]])</f>
        <v>590.87094693095423</v>
      </c>
    </row>
    <row r="1509" spans="1:11" x14ac:dyDescent="0.4">
      <c r="A1509">
        <f t="shared" si="6"/>
        <v>100</v>
      </c>
      <c r="B1509">
        <v>24</v>
      </c>
      <c r="C1509">
        <v>208.5329247667687</v>
      </c>
      <c r="D1509">
        <v>185.50024429277983</v>
      </c>
      <c r="E1509">
        <v>214.84418135078158</v>
      </c>
      <c r="F1509">
        <v>171.47197063895874</v>
      </c>
      <c r="G1509">
        <v>236.67191776912659</v>
      </c>
      <c r="H1509">
        <v>210.88346834876575</v>
      </c>
      <c r="I1509" s="3">
        <f>SUMPRODUCT(C1509:H1509/SUM(C1509:H1509),對照表!$D$4:$I$4)</f>
        <v>0.40552673869152916</v>
      </c>
      <c r="J1509">
        <f>SUM(表格1_3[[#This Row],[step1]:[step3]])</f>
        <v>608.87735041033011</v>
      </c>
      <c r="K1509">
        <f>SUM(表格1_3[[#This Row],[step4]:[step6]])</f>
        <v>619.02735675685108</v>
      </c>
    </row>
    <row r="1510" spans="1:11" x14ac:dyDescent="0.4">
      <c r="A1510">
        <f t="shared" si="6"/>
        <v>101</v>
      </c>
      <c r="B1510">
        <v>24</v>
      </c>
      <c r="C1510">
        <v>187.33674146933481</v>
      </c>
      <c r="D1510">
        <v>213.27496192971012</v>
      </c>
      <c r="E1510">
        <v>224.22302713966928</v>
      </c>
      <c r="F1510">
        <v>167.07119862549007</v>
      </c>
      <c r="G1510">
        <v>186.10842339985538</v>
      </c>
      <c r="H1510">
        <v>217.60008672135882</v>
      </c>
      <c r="I1510" s="3">
        <f>SUMPRODUCT(C1510:H1510/SUM(C1510:H1510),對照表!$D$4:$I$4)</f>
        <v>0.41917549644378638</v>
      </c>
      <c r="J1510">
        <f>SUM(表格1_3[[#This Row],[step1]:[step3]])</f>
        <v>624.83473053871421</v>
      </c>
      <c r="K1510">
        <f>SUM(表格1_3[[#This Row],[step4]:[step6]])</f>
        <v>570.77970874670427</v>
      </c>
    </row>
    <row r="1511" spans="1:11" x14ac:dyDescent="0.4">
      <c r="A1511">
        <f t="shared" si="6"/>
        <v>101</v>
      </c>
      <c r="B1511">
        <v>24</v>
      </c>
      <c r="C1511">
        <v>204.06307663070038</v>
      </c>
      <c r="D1511">
        <v>205.70121301279869</v>
      </c>
      <c r="E1511">
        <v>212.39145603904035</v>
      </c>
      <c r="F1511">
        <v>200.38176040106919</v>
      </c>
      <c r="G1511">
        <v>229.92510417243466</v>
      </c>
      <c r="H1511">
        <v>196.49612618668471</v>
      </c>
      <c r="I1511" s="3">
        <f>SUMPRODUCT(C1511:H1511/SUM(C1511:H1511),對照表!$D$4:$I$4)</f>
        <v>0.41204736353088128</v>
      </c>
      <c r="J1511">
        <f>SUM(表格1_3[[#This Row],[step1]:[step3]])</f>
        <v>622.15574568253942</v>
      </c>
      <c r="K1511">
        <f>SUM(表格1_3[[#This Row],[step4]:[step6]])</f>
        <v>626.80299076018855</v>
      </c>
    </row>
    <row r="1512" spans="1:11" x14ac:dyDescent="0.4">
      <c r="A1512">
        <f t="shared" si="6"/>
        <v>101</v>
      </c>
      <c r="B1512">
        <v>24</v>
      </c>
      <c r="C1512">
        <v>164.40747054293752</v>
      </c>
      <c r="D1512">
        <v>179.83368302811868</v>
      </c>
      <c r="E1512">
        <v>213.68589437333867</v>
      </c>
      <c r="F1512">
        <v>188.22372617723886</v>
      </c>
      <c r="G1512">
        <v>212.5512769955094</v>
      </c>
      <c r="H1512">
        <v>220.49459908448625</v>
      </c>
      <c r="I1512" s="3">
        <f>SUMPRODUCT(C1512:H1512/SUM(C1512:H1512),對照表!$D$4:$I$4)</f>
        <v>0.38431385593532397</v>
      </c>
      <c r="J1512">
        <f>SUM(表格1_3[[#This Row],[step1]:[step3]])</f>
        <v>557.92704794439487</v>
      </c>
      <c r="K1512">
        <f>SUM(表格1_3[[#This Row],[step4]:[step6]])</f>
        <v>621.26960225723451</v>
      </c>
    </row>
    <row r="1513" spans="1:11" x14ac:dyDescent="0.4">
      <c r="A1513">
        <f t="shared" si="6"/>
        <v>101</v>
      </c>
      <c r="B1513">
        <v>24</v>
      </c>
      <c r="C1513">
        <v>218.94482011266518</v>
      </c>
      <c r="D1513">
        <v>177.441257215105</v>
      </c>
      <c r="E1513">
        <v>194.7182004689239</v>
      </c>
      <c r="F1513">
        <v>222.93559191457462</v>
      </c>
      <c r="G1513">
        <v>213.02616965404013</v>
      </c>
      <c r="H1513">
        <v>190.88865934027126</v>
      </c>
      <c r="I1513" s="3">
        <f>SUMPRODUCT(C1513:H1513/SUM(C1513:H1513),對照表!$D$4:$I$4)</f>
        <v>0.41472705164972923</v>
      </c>
      <c r="J1513">
        <f>SUM(表格1_3[[#This Row],[step1]:[step3]])</f>
        <v>591.10427779669408</v>
      </c>
      <c r="K1513">
        <f>SUM(表格1_3[[#This Row],[step4]:[step6]])</f>
        <v>626.85042090888601</v>
      </c>
    </row>
    <row r="1514" spans="1:11" x14ac:dyDescent="0.4">
      <c r="A1514">
        <f t="shared" si="6"/>
        <v>101</v>
      </c>
      <c r="B1514">
        <v>24</v>
      </c>
      <c r="C1514">
        <v>185.04476934613194</v>
      </c>
      <c r="D1514">
        <v>197.38781752967043</v>
      </c>
      <c r="E1514">
        <v>222.84723450429738</v>
      </c>
      <c r="F1514">
        <v>183.5495373190497</v>
      </c>
      <c r="G1514">
        <v>187.96251929888967</v>
      </c>
      <c r="H1514">
        <v>211.13808139052708</v>
      </c>
      <c r="I1514" s="3">
        <f>SUMPRODUCT(C1514:H1514/SUM(C1514:H1514),對照表!$D$4:$I$4)</f>
        <v>0.41281611781868482</v>
      </c>
      <c r="J1514">
        <f>SUM(表格1_3[[#This Row],[step1]:[step3]])</f>
        <v>605.27982138009975</v>
      </c>
      <c r="K1514">
        <f>SUM(表格1_3[[#This Row],[step4]:[step6]])</f>
        <v>582.65013800846646</v>
      </c>
    </row>
    <row r="1515" spans="1:11" x14ac:dyDescent="0.4">
      <c r="A1515">
        <f t="shared" si="6"/>
        <v>101</v>
      </c>
      <c r="B1515">
        <v>24</v>
      </c>
      <c r="C1515">
        <v>198.26206931174966</v>
      </c>
      <c r="D1515">
        <v>201.07379491964821</v>
      </c>
      <c r="E1515">
        <v>191.77775862335693</v>
      </c>
      <c r="F1515">
        <v>204.70408849650994</v>
      </c>
      <c r="G1515">
        <v>182.59736457839608</v>
      </c>
      <c r="H1515">
        <v>193.23217707569711</v>
      </c>
      <c r="I1515" s="3">
        <f>SUMPRODUCT(C1515:H1515/SUM(C1515:H1515),對照表!$D$4:$I$4)</f>
        <v>0.42344853851248943</v>
      </c>
      <c r="J1515">
        <f>SUM(表格1_3[[#This Row],[step1]:[step3]])</f>
        <v>591.11362285475479</v>
      </c>
      <c r="K1515">
        <f>SUM(表格1_3[[#This Row],[step4]:[step6]])</f>
        <v>580.53363015060313</v>
      </c>
    </row>
    <row r="1516" spans="1:11" x14ac:dyDescent="0.4">
      <c r="A1516">
        <f t="shared" si="6"/>
        <v>101</v>
      </c>
      <c r="B1516">
        <v>24</v>
      </c>
      <c r="C1516">
        <v>189.22990016581025</v>
      </c>
      <c r="D1516">
        <v>201.66576228366466</v>
      </c>
      <c r="E1516">
        <v>175.42272467399016</v>
      </c>
      <c r="F1516">
        <v>232.79892553109676</v>
      </c>
      <c r="G1516">
        <v>225.61955625424162</v>
      </c>
      <c r="H1516">
        <v>205.40071596333291</v>
      </c>
      <c r="I1516" s="3">
        <f>SUMPRODUCT(C1516:H1516/SUM(C1516:H1516),對照表!$D$4:$I$4)</f>
        <v>0.39539505302480832</v>
      </c>
      <c r="J1516">
        <f>SUM(表格1_3[[#This Row],[step1]:[step3]])</f>
        <v>566.31838712346507</v>
      </c>
      <c r="K1516">
        <f>SUM(表格1_3[[#This Row],[step4]:[step6]])</f>
        <v>663.81919774867129</v>
      </c>
    </row>
    <row r="1517" spans="1:11" x14ac:dyDescent="0.4">
      <c r="A1517">
        <f t="shared" si="6"/>
        <v>101</v>
      </c>
      <c r="B1517">
        <v>24</v>
      </c>
      <c r="C1517">
        <v>195.38240444962867</v>
      </c>
      <c r="D1517">
        <v>233.02411641925573</v>
      </c>
      <c r="E1517">
        <v>219.53039827640168</v>
      </c>
      <c r="F1517">
        <v>171.58156475052238</v>
      </c>
      <c r="G1517">
        <v>222.82667992403731</v>
      </c>
      <c r="H1517">
        <v>215.73353074491024</v>
      </c>
      <c r="I1517" s="3">
        <f>SUMPRODUCT(C1517:H1517/SUM(C1517:H1517),對照表!$D$4:$I$4)</f>
        <v>0.41556309978746858</v>
      </c>
      <c r="J1517">
        <f>SUM(表格1_3[[#This Row],[step1]:[step3]])</f>
        <v>647.93691914528608</v>
      </c>
      <c r="K1517">
        <f>SUM(表格1_3[[#This Row],[step4]:[step6]])</f>
        <v>610.14177541946992</v>
      </c>
    </row>
    <row r="1518" spans="1:11" x14ac:dyDescent="0.4">
      <c r="A1518">
        <f t="shared" si="6"/>
        <v>101</v>
      </c>
      <c r="B1518">
        <v>24</v>
      </c>
      <c r="C1518">
        <v>170.46743374085054</v>
      </c>
      <c r="D1518">
        <v>228.24317562044598</v>
      </c>
      <c r="E1518">
        <v>197.39397935627494</v>
      </c>
      <c r="F1518">
        <v>200.57764282246353</v>
      </c>
      <c r="G1518">
        <v>185.11952981061768</v>
      </c>
      <c r="H1518">
        <v>191.34627159946831</v>
      </c>
      <c r="I1518" s="3">
        <f>SUMPRODUCT(C1518:H1518/SUM(C1518:H1518),對照表!$D$4:$I$4)</f>
        <v>0.41809831501528222</v>
      </c>
      <c r="J1518">
        <f>SUM(表格1_3[[#This Row],[step1]:[step3]])</f>
        <v>596.10458871757146</v>
      </c>
      <c r="K1518">
        <f>SUM(表格1_3[[#This Row],[step4]:[step6]])</f>
        <v>577.04344423254952</v>
      </c>
    </row>
    <row r="1519" spans="1:11" x14ac:dyDescent="0.4">
      <c r="A1519">
        <f t="shared" si="6"/>
        <v>101</v>
      </c>
      <c r="B1519">
        <v>24</v>
      </c>
      <c r="C1519">
        <v>218.86351128632668</v>
      </c>
      <c r="D1519">
        <v>210.88701537810266</v>
      </c>
      <c r="E1519">
        <v>176.84149093402084</v>
      </c>
      <c r="F1519">
        <v>214.69145445298636</v>
      </c>
      <c r="G1519">
        <v>198.10383997100871</v>
      </c>
      <c r="H1519">
        <v>167.47965269605629</v>
      </c>
      <c r="I1519" s="3">
        <f>SUMPRODUCT(C1519:H1519/SUM(C1519:H1519),對照表!$D$4:$I$4)</f>
        <v>0.43738885429613839</v>
      </c>
      <c r="J1519">
        <f>SUM(表格1_3[[#This Row],[step1]:[step3]])</f>
        <v>606.59201759845018</v>
      </c>
      <c r="K1519">
        <f>SUM(表格1_3[[#This Row],[step4]:[step6]])</f>
        <v>580.27494712005137</v>
      </c>
    </row>
    <row r="1520" spans="1:11" x14ac:dyDescent="0.4">
      <c r="A1520">
        <f t="shared" si="6"/>
        <v>102</v>
      </c>
      <c r="B1520">
        <v>24</v>
      </c>
      <c r="C1520">
        <v>174.05739122768864</v>
      </c>
      <c r="D1520">
        <v>202.03608578885905</v>
      </c>
      <c r="E1520">
        <v>226.12823664094321</v>
      </c>
      <c r="F1520">
        <v>230.96301952609792</v>
      </c>
      <c r="G1520">
        <v>191.56082139961654</v>
      </c>
      <c r="H1520">
        <v>199.86152943165507</v>
      </c>
      <c r="I1520" s="3">
        <f>SUMPRODUCT(C1520:H1520/SUM(C1520:H1520),對照表!$D$4:$I$4)</f>
        <v>0.40534579233685486</v>
      </c>
      <c r="J1520">
        <f>SUM(表格1_3[[#This Row],[step1]:[step3]])</f>
        <v>602.22171365749091</v>
      </c>
      <c r="K1520">
        <f>SUM(表格1_3[[#This Row],[step4]:[step6]])</f>
        <v>622.38537035736954</v>
      </c>
    </row>
    <row r="1521" spans="1:11" x14ac:dyDescent="0.4">
      <c r="A1521">
        <f t="shared" si="6"/>
        <v>102</v>
      </c>
      <c r="B1521">
        <v>24</v>
      </c>
      <c r="C1521">
        <v>223.51816874579526</v>
      </c>
      <c r="D1521">
        <v>222.18976078438573</v>
      </c>
      <c r="E1521">
        <v>217.77652869350277</v>
      </c>
      <c r="F1521">
        <v>218.88261067506392</v>
      </c>
      <c r="G1521">
        <v>154.69552231952548</v>
      </c>
      <c r="H1521">
        <v>226.06375346658751</v>
      </c>
      <c r="I1521" s="3">
        <f>SUMPRODUCT(C1521:H1521/SUM(C1521:H1521),對照表!$D$4:$I$4)</f>
        <v>0.43841173029113145</v>
      </c>
      <c r="J1521">
        <f>SUM(表格1_3[[#This Row],[step1]:[step3]])</f>
        <v>663.48445822368376</v>
      </c>
      <c r="K1521">
        <f>SUM(表格1_3[[#This Row],[step4]:[step6]])</f>
        <v>599.64188646117691</v>
      </c>
    </row>
    <row r="1522" spans="1:11" x14ac:dyDescent="0.4">
      <c r="A1522">
        <f t="shared" si="6"/>
        <v>102</v>
      </c>
      <c r="B1522">
        <v>24</v>
      </c>
      <c r="C1522">
        <v>151.56322256661952</v>
      </c>
      <c r="D1522">
        <v>200.58835212257691</v>
      </c>
      <c r="E1522">
        <v>204.26321093982551</v>
      </c>
      <c r="F1522">
        <v>156.22820279095322</v>
      </c>
      <c r="G1522">
        <v>171.25878508086316</v>
      </c>
      <c r="H1522">
        <v>197.81775841256604</v>
      </c>
      <c r="I1522" s="3">
        <f>SUMPRODUCT(C1522:H1522/SUM(C1522:H1522),對照表!$D$4:$I$4)</f>
        <v>0.40971169489956338</v>
      </c>
      <c r="J1522">
        <f>SUM(表格1_3[[#This Row],[step1]:[step3]])</f>
        <v>556.41478562902194</v>
      </c>
      <c r="K1522">
        <f>SUM(表格1_3[[#This Row],[step4]:[step6]])</f>
        <v>525.30474628438242</v>
      </c>
    </row>
    <row r="1523" spans="1:11" x14ac:dyDescent="0.4">
      <c r="A1523">
        <f t="shared" si="6"/>
        <v>102</v>
      </c>
      <c r="B1523">
        <v>24</v>
      </c>
      <c r="C1523">
        <v>187.73987499589566</v>
      </c>
      <c r="D1523">
        <v>200.45827164285583</v>
      </c>
      <c r="E1523">
        <v>205.20894900546409</v>
      </c>
      <c r="F1523">
        <v>219.96636456169654</v>
      </c>
      <c r="G1523">
        <v>183.97079252754338</v>
      </c>
      <c r="H1523">
        <v>195.88067112199496</v>
      </c>
      <c r="I1523" s="3">
        <f>SUMPRODUCT(C1523:H1523/SUM(C1523:H1523),對照表!$D$4:$I$4)</f>
        <v>0.41541174212955123</v>
      </c>
      <c r="J1523">
        <f>SUM(表格1_3[[#This Row],[step1]:[step3]])</f>
        <v>593.40709564421559</v>
      </c>
      <c r="K1523">
        <f>SUM(表格1_3[[#This Row],[step4]:[step6]])</f>
        <v>599.81782821123488</v>
      </c>
    </row>
    <row r="1524" spans="1:11" x14ac:dyDescent="0.4">
      <c r="A1524">
        <f t="shared" si="6"/>
        <v>102</v>
      </c>
      <c r="B1524">
        <v>24</v>
      </c>
      <c r="C1524">
        <v>206.15045792073943</v>
      </c>
      <c r="D1524">
        <v>210.91721060220152</v>
      </c>
      <c r="E1524">
        <v>193.64713403338101</v>
      </c>
      <c r="F1524">
        <v>168.90956026618369</v>
      </c>
      <c r="G1524">
        <v>160.39405232295394</v>
      </c>
      <c r="H1524">
        <v>191.12226305442164</v>
      </c>
      <c r="I1524" s="3">
        <f>SUMPRODUCT(C1524:H1524/SUM(C1524:H1524),對照表!$D$4:$I$4)</f>
        <v>0.44502804351155539</v>
      </c>
      <c r="J1524">
        <f>SUM(表格1_3[[#This Row],[step1]:[step3]])</f>
        <v>610.71480255632196</v>
      </c>
      <c r="K1524">
        <f>SUM(表格1_3[[#This Row],[step4]:[step6]])</f>
        <v>520.42587564355927</v>
      </c>
    </row>
    <row r="1525" spans="1:11" x14ac:dyDescent="0.4">
      <c r="A1525">
        <f t="shared" si="6"/>
        <v>102</v>
      </c>
      <c r="B1525">
        <v>24</v>
      </c>
      <c r="C1525">
        <v>203.91480625694385</v>
      </c>
      <c r="D1525">
        <v>204.3822183215525</v>
      </c>
      <c r="E1525">
        <v>167.81371010001749</v>
      </c>
      <c r="F1525">
        <v>193.87359821412247</v>
      </c>
      <c r="G1525">
        <v>173.101876094006</v>
      </c>
      <c r="H1525">
        <v>216.30071437830338</v>
      </c>
      <c r="I1525" s="3">
        <f>SUMPRODUCT(C1525:H1525/SUM(C1525:H1525),對照表!$D$4:$I$4)</f>
        <v>0.42227207736717004</v>
      </c>
      <c r="J1525">
        <f>SUM(表格1_3[[#This Row],[step1]:[step3]])</f>
        <v>576.11073467851384</v>
      </c>
      <c r="K1525">
        <f>SUM(表格1_3[[#This Row],[step4]:[step6]])</f>
        <v>583.27618868643185</v>
      </c>
    </row>
    <row r="1526" spans="1:11" x14ac:dyDescent="0.4">
      <c r="A1526">
        <f t="shared" si="6"/>
        <v>102</v>
      </c>
      <c r="B1526">
        <v>24</v>
      </c>
      <c r="C1526">
        <v>147.92160578072071</v>
      </c>
      <c r="D1526">
        <v>197.48192749393638</v>
      </c>
      <c r="E1526">
        <v>185.20615918096155</v>
      </c>
      <c r="F1526">
        <v>235.16115612001158</v>
      </c>
      <c r="G1526">
        <v>217.13610799924936</v>
      </c>
      <c r="H1526">
        <v>228.38069121935405</v>
      </c>
      <c r="I1526" s="3">
        <f>SUMPRODUCT(C1526:H1526/SUM(C1526:H1526),對照表!$D$4:$I$4)</f>
        <v>0.36938081622183172</v>
      </c>
      <c r="J1526">
        <f>SUM(表格1_3[[#This Row],[step1]:[step3]])</f>
        <v>530.60969245561864</v>
      </c>
      <c r="K1526">
        <f>SUM(表格1_3[[#This Row],[step4]:[step6]])</f>
        <v>680.67795533861499</v>
      </c>
    </row>
    <row r="1527" spans="1:11" x14ac:dyDescent="0.4">
      <c r="A1527">
        <f t="shared" si="6"/>
        <v>102</v>
      </c>
      <c r="B1527">
        <v>24</v>
      </c>
      <c r="C1527">
        <v>220.79959813272581</v>
      </c>
      <c r="D1527">
        <v>163.43431121204048</v>
      </c>
      <c r="E1527">
        <v>206.59633769828361</v>
      </c>
      <c r="F1527">
        <v>213.68393895972986</v>
      </c>
      <c r="G1527">
        <v>176.61570887430571</v>
      </c>
      <c r="H1527">
        <v>224.25495040370151</v>
      </c>
      <c r="I1527" s="3">
        <f>SUMPRODUCT(C1527:H1527/SUM(C1527:H1527),對照表!$D$4:$I$4)</f>
        <v>0.41488366731069742</v>
      </c>
      <c r="J1527">
        <f>SUM(表格1_3[[#This Row],[step1]:[step3]])</f>
        <v>590.83024704304989</v>
      </c>
      <c r="K1527">
        <f>SUM(表格1_3[[#This Row],[step4]:[step6]])</f>
        <v>614.55459823773708</v>
      </c>
    </row>
    <row r="1528" spans="1:11" x14ac:dyDescent="0.4">
      <c r="A1528">
        <f t="shared" si="6"/>
        <v>102</v>
      </c>
      <c r="B1528">
        <v>24</v>
      </c>
      <c r="C1528">
        <v>183.82268131535966</v>
      </c>
      <c r="D1528">
        <v>182.15521372912917</v>
      </c>
      <c r="E1528">
        <v>200.75215211836621</v>
      </c>
      <c r="F1528">
        <v>245.12694431468844</v>
      </c>
      <c r="G1528">
        <v>239.97120074927807</v>
      </c>
      <c r="H1528">
        <v>228.86640686483588</v>
      </c>
      <c r="I1528" s="3">
        <f>SUMPRODUCT(C1528:H1528/SUM(C1528:H1528),對照表!$D$4:$I$4)</f>
        <v>0.37643393209590537</v>
      </c>
      <c r="J1528">
        <f>SUM(表格1_3[[#This Row],[step1]:[step3]])</f>
        <v>566.73004716285504</v>
      </c>
      <c r="K1528">
        <f>SUM(表格1_3[[#This Row],[step4]:[step6]])</f>
        <v>713.96455192880239</v>
      </c>
    </row>
    <row r="1529" spans="1:11" x14ac:dyDescent="0.4">
      <c r="A1529">
        <f t="shared" si="6"/>
        <v>102</v>
      </c>
      <c r="B1529">
        <v>24</v>
      </c>
      <c r="C1529">
        <v>195.56603142991662</v>
      </c>
      <c r="D1529">
        <v>184.39952832995914</v>
      </c>
      <c r="E1529">
        <v>211.69269125966821</v>
      </c>
      <c r="F1529">
        <v>217.23346940707415</v>
      </c>
      <c r="G1529">
        <v>184.31853782676626</v>
      </c>
      <c r="H1529">
        <v>178.90381564502604</v>
      </c>
      <c r="I1529" s="3">
        <f>SUMPRODUCT(C1529:H1529/SUM(C1529:H1529),對照表!$D$4:$I$4)</f>
        <v>0.42147808106756546</v>
      </c>
      <c r="J1529">
        <f>SUM(表格1_3[[#This Row],[step1]:[step3]])</f>
        <v>591.65825101954397</v>
      </c>
      <c r="K1529">
        <f>SUM(表格1_3[[#This Row],[step4]:[step6]])</f>
        <v>580.45582287886646</v>
      </c>
    </row>
    <row r="1530" spans="1:11" x14ac:dyDescent="0.4">
      <c r="A1530">
        <f t="shared" si="6"/>
        <v>103</v>
      </c>
      <c r="B1530">
        <v>24</v>
      </c>
      <c r="C1530">
        <v>224.81338015059009</v>
      </c>
      <c r="D1530">
        <v>199.26315012999112</v>
      </c>
      <c r="E1530">
        <v>194.74830474355258</v>
      </c>
      <c r="F1530">
        <v>201.43556917464593</v>
      </c>
      <c r="G1530">
        <v>185.62134351232089</v>
      </c>
      <c r="H1530">
        <v>183.13178366515785</v>
      </c>
      <c r="I1530" s="3">
        <f>SUMPRODUCT(C1530:H1530/SUM(C1530:H1530),對照表!$D$4:$I$4)</f>
        <v>0.43901416900556567</v>
      </c>
      <c r="J1530">
        <f>SUM(表格1_3[[#This Row],[step1]:[step3]])</f>
        <v>618.82483502413379</v>
      </c>
      <c r="K1530">
        <f>SUM(表格1_3[[#This Row],[step4]:[step6]])</f>
        <v>570.18869635212468</v>
      </c>
    </row>
    <row r="1531" spans="1:11" x14ac:dyDescent="0.4">
      <c r="A1531">
        <f t="shared" si="6"/>
        <v>103</v>
      </c>
      <c r="B1531">
        <v>24</v>
      </c>
      <c r="C1531">
        <v>192.70485204760917</v>
      </c>
      <c r="D1531">
        <v>190.63331870274851</v>
      </c>
      <c r="E1531">
        <v>223.41466824873351</v>
      </c>
      <c r="F1531">
        <v>174.09631760092452</v>
      </c>
      <c r="G1531">
        <v>202.54892711382126</v>
      </c>
      <c r="H1531">
        <v>237.87936293520033</v>
      </c>
      <c r="I1531" s="3">
        <f>SUMPRODUCT(C1531:H1531/SUM(C1531:H1531),對照表!$D$4:$I$4)</f>
        <v>0.40196538136869669</v>
      </c>
      <c r="J1531">
        <f>SUM(表格1_3[[#This Row],[step1]:[step3]])</f>
        <v>606.75283899909118</v>
      </c>
      <c r="K1531">
        <f>SUM(表格1_3[[#This Row],[step4]:[step6]])</f>
        <v>614.52460764994612</v>
      </c>
    </row>
    <row r="1532" spans="1:11" x14ac:dyDescent="0.4">
      <c r="A1532">
        <f t="shared" si="6"/>
        <v>103</v>
      </c>
      <c r="B1532">
        <v>24</v>
      </c>
      <c r="C1532">
        <v>202.88246155832894</v>
      </c>
      <c r="D1532">
        <v>183.30799826362636</v>
      </c>
      <c r="E1532">
        <v>211.75626493932214</v>
      </c>
      <c r="F1532">
        <v>189.78121311665745</v>
      </c>
      <c r="G1532">
        <v>176.40834408230148</v>
      </c>
      <c r="H1532">
        <v>200.81340658653062</v>
      </c>
      <c r="I1532" s="3">
        <f>SUMPRODUCT(C1532:H1532/SUM(C1532:H1532),對照表!$D$4:$I$4)</f>
        <v>0.423783877414252</v>
      </c>
      <c r="J1532">
        <f>SUM(表格1_3[[#This Row],[step1]:[step3]])</f>
        <v>597.94672476127744</v>
      </c>
      <c r="K1532">
        <f>SUM(表格1_3[[#This Row],[step4]:[step6]])</f>
        <v>567.00296378548956</v>
      </c>
    </row>
    <row r="1533" spans="1:11" x14ac:dyDescent="0.4">
      <c r="A1533">
        <f t="shared" si="6"/>
        <v>103</v>
      </c>
      <c r="B1533">
        <v>24</v>
      </c>
      <c r="C1533">
        <v>211.16309249482583</v>
      </c>
      <c r="D1533">
        <v>212.98458300880156</v>
      </c>
      <c r="E1533">
        <v>237.93466021306813</v>
      </c>
      <c r="F1533">
        <v>190.39532667666208</v>
      </c>
      <c r="G1533">
        <v>211.13448888645507</v>
      </c>
      <c r="H1533">
        <v>180.30875758558977</v>
      </c>
      <c r="I1533" s="3">
        <f>SUMPRODUCT(C1533:H1533/SUM(C1533:H1533),對照表!$D$4:$I$4)</f>
        <v>0.43207545407156017</v>
      </c>
      <c r="J1533">
        <f>SUM(表格1_3[[#This Row],[step1]:[step3]])</f>
        <v>662.08233571669552</v>
      </c>
      <c r="K1533">
        <f>SUM(表格1_3[[#This Row],[step4]:[step6]])</f>
        <v>581.83857314870693</v>
      </c>
    </row>
    <row r="1534" spans="1:11" x14ac:dyDescent="0.4">
      <c r="A1534">
        <f t="shared" si="6"/>
        <v>103</v>
      </c>
      <c r="B1534">
        <v>24</v>
      </c>
      <c r="C1534">
        <v>206.01585270487703</v>
      </c>
      <c r="D1534">
        <v>179.23978298786096</v>
      </c>
      <c r="E1534">
        <v>193.68574208347127</v>
      </c>
      <c r="F1534">
        <v>181.92856764944736</v>
      </c>
      <c r="G1534">
        <v>234.29759090067819</v>
      </c>
      <c r="H1534">
        <v>204.55793269793503</v>
      </c>
      <c r="I1534" s="3">
        <f>SUMPRODUCT(C1534:H1534/SUM(C1534:H1534),對照表!$D$4:$I$4)</f>
        <v>0.40240097869432156</v>
      </c>
      <c r="J1534">
        <f>SUM(表格1_3[[#This Row],[step1]:[step3]])</f>
        <v>578.94137777620926</v>
      </c>
      <c r="K1534">
        <f>SUM(表格1_3[[#This Row],[step4]:[step6]])</f>
        <v>620.78409124806058</v>
      </c>
    </row>
    <row r="1535" spans="1:11" x14ac:dyDescent="0.4">
      <c r="A1535">
        <f t="shared" si="6"/>
        <v>103</v>
      </c>
      <c r="B1535">
        <v>24</v>
      </c>
      <c r="C1535">
        <v>211.13628513849108</v>
      </c>
      <c r="D1535">
        <v>177.6795448269695</v>
      </c>
      <c r="E1535">
        <v>198.74996774451574</v>
      </c>
      <c r="F1535">
        <v>186.68877196905669</v>
      </c>
      <c r="G1535">
        <v>177.18505255761556</v>
      </c>
      <c r="H1535">
        <v>200.14306351658888</v>
      </c>
      <c r="I1535" s="3">
        <f>SUMPRODUCT(C1535:H1535/SUM(C1535:H1535),對照表!$D$4:$I$4)</f>
        <v>0.42588615363077187</v>
      </c>
      <c r="J1535">
        <f>SUM(表格1_3[[#This Row],[step1]:[step3]])</f>
        <v>587.56579770997632</v>
      </c>
      <c r="K1535">
        <f>SUM(表格1_3[[#This Row],[step4]:[step6]])</f>
        <v>564.01688804326113</v>
      </c>
    </row>
    <row r="1536" spans="1:11" x14ac:dyDescent="0.4">
      <c r="A1536">
        <f t="shared" si="6"/>
        <v>103</v>
      </c>
      <c r="B1536">
        <v>24</v>
      </c>
      <c r="C1536">
        <v>158.2822056254372</v>
      </c>
      <c r="D1536">
        <v>177.2085175209213</v>
      </c>
      <c r="E1536">
        <v>203.91637513530441</v>
      </c>
      <c r="F1536">
        <v>180.58756318641827</v>
      </c>
      <c r="G1536">
        <v>188.09246335440548</v>
      </c>
      <c r="H1536">
        <v>213.08108039665967</v>
      </c>
      <c r="I1536" s="3">
        <f>SUMPRODUCT(C1536:H1536/SUM(C1536:H1536),對照表!$D$4:$I$4)</f>
        <v>0.39092588434998921</v>
      </c>
      <c r="J1536">
        <f>SUM(表格1_3[[#This Row],[step1]:[step3]])</f>
        <v>539.40709828166291</v>
      </c>
      <c r="K1536">
        <f>SUM(表格1_3[[#This Row],[step4]:[step6]])</f>
        <v>581.76110693748342</v>
      </c>
    </row>
    <row r="1537" spans="1:11" x14ac:dyDescent="0.4">
      <c r="A1537">
        <f t="shared" si="6"/>
        <v>103</v>
      </c>
      <c r="B1537">
        <v>24</v>
      </c>
      <c r="C1537">
        <v>181.99978108459618</v>
      </c>
      <c r="D1537">
        <v>176.88928488059901</v>
      </c>
      <c r="E1537">
        <v>207.26081452739891</v>
      </c>
      <c r="F1537">
        <v>183.76956682477612</v>
      </c>
      <c r="G1537">
        <v>186.54525370511692</v>
      </c>
      <c r="H1537">
        <v>172.91552062961273</v>
      </c>
      <c r="I1537" s="3">
        <f>SUMPRODUCT(C1537:H1537/SUM(C1537:H1537),對照表!$D$4:$I$4)</f>
        <v>0.41846747819569818</v>
      </c>
      <c r="J1537">
        <f>SUM(表格1_3[[#This Row],[step1]:[step3]])</f>
        <v>566.14988049259409</v>
      </c>
      <c r="K1537">
        <f>SUM(表格1_3[[#This Row],[step4]:[step6]])</f>
        <v>543.23034115950577</v>
      </c>
    </row>
    <row r="1538" spans="1:11" x14ac:dyDescent="0.4">
      <c r="A1538">
        <f t="shared" si="6"/>
        <v>103</v>
      </c>
      <c r="B1538">
        <v>24</v>
      </c>
      <c r="C1538">
        <v>205.76019374420866</v>
      </c>
      <c r="D1538">
        <v>207.3409410106251</v>
      </c>
      <c r="E1538">
        <v>171.85186657588929</v>
      </c>
      <c r="F1538">
        <v>208.0460949902772</v>
      </c>
      <c r="G1538">
        <v>193.65354597102851</v>
      </c>
      <c r="H1538">
        <v>167.09493643720634</v>
      </c>
      <c r="I1538" s="3">
        <f>SUMPRODUCT(C1538:H1538/SUM(C1538:H1538),對照表!$D$4:$I$4)</f>
        <v>0.43267987360591109</v>
      </c>
      <c r="J1538">
        <f>SUM(表格1_3[[#This Row],[step1]:[step3]])</f>
        <v>584.95300133072305</v>
      </c>
      <c r="K1538">
        <f>SUM(表格1_3[[#This Row],[step4]:[step6]])</f>
        <v>568.79457739851205</v>
      </c>
    </row>
    <row r="1539" spans="1:11" x14ac:dyDescent="0.4">
      <c r="A1539">
        <f t="shared" si="6"/>
        <v>103</v>
      </c>
      <c r="B1539">
        <v>24</v>
      </c>
      <c r="C1539">
        <v>199.61823959893081</v>
      </c>
      <c r="D1539">
        <v>193.91206984000746</v>
      </c>
      <c r="E1539">
        <v>212.38959157490171</v>
      </c>
      <c r="F1539">
        <v>178.78871909051668</v>
      </c>
      <c r="G1539">
        <v>197.97159944137093</v>
      </c>
      <c r="H1539">
        <v>199.7284248820506</v>
      </c>
      <c r="I1539" s="3">
        <f>SUMPRODUCT(C1539:H1539/SUM(C1539:H1539),對照表!$D$4:$I$4)</f>
        <v>0.41943559012039078</v>
      </c>
      <c r="J1539">
        <f>SUM(表格1_3[[#This Row],[step1]:[step3]])</f>
        <v>605.91990101383999</v>
      </c>
      <c r="K1539">
        <f>SUM(表格1_3[[#This Row],[step4]:[step6]])</f>
        <v>576.48874341393821</v>
      </c>
    </row>
    <row r="1540" spans="1:11" x14ac:dyDescent="0.4">
      <c r="A1540">
        <f t="shared" si="6"/>
        <v>104</v>
      </c>
      <c r="B1540">
        <v>24</v>
      </c>
      <c r="C1540">
        <v>164.90332705434412</v>
      </c>
      <c r="D1540">
        <v>181.73439053061884</v>
      </c>
      <c r="E1540">
        <v>213.56429493171163</v>
      </c>
      <c r="F1540">
        <v>204.75283741252497</v>
      </c>
      <c r="G1540">
        <v>189.3904941927758</v>
      </c>
      <c r="H1540">
        <v>189.59074218873866</v>
      </c>
      <c r="I1540" s="3">
        <f>SUMPRODUCT(C1540:H1540/SUM(C1540:H1540),對照表!$D$4:$I$4)</f>
        <v>0.40139871647215009</v>
      </c>
      <c r="J1540">
        <f>SUM(表格1_3[[#This Row],[step1]:[step3]])</f>
        <v>560.20201251667459</v>
      </c>
      <c r="K1540">
        <f>SUM(表格1_3[[#This Row],[step4]:[step6]])</f>
        <v>583.73407379403943</v>
      </c>
    </row>
    <row r="1541" spans="1:11" x14ac:dyDescent="0.4">
      <c r="A1541">
        <f t="shared" si="6"/>
        <v>104</v>
      </c>
      <c r="B1541">
        <v>24</v>
      </c>
      <c r="C1541">
        <v>152.51273503527045</v>
      </c>
      <c r="D1541">
        <v>165.21291905082762</v>
      </c>
      <c r="E1541">
        <v>168.3119312976487</v>
      </c>
      <c r="F1541">
        <v>197.30139279563446</v>
      </c>
      <c r="G1541">
        <v>179.17934706492815</v>
      </c>
      <c r="H1541">
        <v>193.98414729512297</v>
      </c>
      <c r="I1541" s="3">
        <f>SUMPRODUCT(C1541:H1541/SUM(C1541:H1541),對照表!$D$4:$I$4)</f>
        <v>0.38798180678732397</v>
      </c>
      <c r="J1541">
        <f>SUM(表格1_3[[#This Row],[step1]:[step3]])</f>
        <v>486.03758538374677</v>
      </c>
      <c r="K1541">
        <f>SUM(表格1_3[[#This Row],[step4]:[step6]])</f>
        <v>570.46488715568557</v>
      </c>
    </row>
    <row r="1542" spans="1:11" x14ac:dyDescent="0.4">
      <c r="A1542">
        <f t="shared" si="6"/>
        <v>104</v>
      </c>
      <c r="B1542">
        <v>24</v>
      </c>
      <c r="C1542">
        <v>189.01880644552875</v>
      </c>
      <c r="D1542">
        <v>192.10795067483559</v>
      </c>
      <c r="E1542">
        <v>200.10938947525574</v>
      </c>
      <c r="F1542">
        <v>202.65695234702434</v>
      </c>
      <c r="G1542">
        <v>226.61363396327943</v>
      </c>
      <c r="H1542">
        <v>207.12859673512867</v>
      </c>
      <c r="I1542" s="3">
        <f>SUMPRODUCT(C1542:H1542/SUM(C1542:H1542),對照表!$D$4:$I$4)</f>
        <v>0.39734285832414595</v>
      </c>
      <c r="J1542">
        <f>SUM(表格1_3[[#This Row],[step1]:[step3]])</f>
        <v>581.23614659562008</v>
      </c>
      <c r="K1542">
        <f>SUM(表格1_3[[#This Row],[step4]:[step6]])</f>
        <v>636.39918304543244</v>
      </c>
    </row>
    <row r="1543" spans="1:11" x14ac:dyDescent="0.4">
      <c r="A1543">
        <f t="shared" si="6"/>
        <v>104</v>
      </c>
      <c r="B1543">
        <v>24</v>
      </c>
      <c r="C1543">
        <v>204.80795279145241</v>
      </c>
      <c r="D1543">
        <v>180.17415236972738</v>
      </c>
      <c r="E1543">
        <v>162.12991391075775</v>
      </c>
      <c r="F1543">
        <v>206.76295712764841</v>
      </c>
      <c r="G1543">
        <v>241.25740815652534</v>
      </c>
      <c r="H1543">
        <v>205.85437192057725</v>
      </c>
      <c r="I1543" s="3">
        <f>SUMPRODUCT(C1543:H1543/SUM(C1543:H1543),對照表!$D$4:$I$4)</f>
        <v>0.39358823970007006</v>
      </c>
      <c r="J1543">
        <f>SUM(表格1_3[[#This Row],[step1]:[step3]])</f>
        <v>547.11201907193754</v>
      </c>
      <c r="K1543">
        <f>SUM(表格1_3[[#This Row],[step4]:[step6]])</f>
        <v>653.874737204751</v>
      </c>
    </row>
    <row r="1544" spans="1:11" x14ac:dyDescent="0.4">
      <c r="A1544">
        <f t="shared" si="6"/>
        <v>104</v>
      </c>
      <c r="B1544">
        <v>24</v>
      </c>
      <c r="C1544">
        <v>211.58573468273971</v>
      </c>
      <c r="D1544">
        <v>213.56047505396418</v>
      </c>
      <c r="E1544">
        <v>160.45899024466053</v>
      </c>
      <c r="F1544">
        <v>194.73088792001363</v>
      </c>
      <c r="G1544">
        <v>189.89262621762464</v>
      </c>
      <c r="H1544">
        <v>182.96966623456683</v>
      </c>
      <c r="I1544" s="3">
        <f>SUMPRODUCT(C1544:H1544/SUM(C1544:H1544),對照表!$D$4:$I$4)</f>
        <v>0.43415627059937606</v>
      </c>
      <c r="J1544">
        <f>SUM(表格1_3[[#This Row],[step1]:[step3]])</f>
        <v>585.60519998136442</v>
      </c>
      <c r="K1544">
        <f>SUM(表格1_3[[#This Row],[step4]:[step6]])</f>
        <v>567.5931803722051</v>
      </c>
    </row>
    <row r="1545" spans="1:11" x14ac:dyDescent="0.4">
      <c r="A1545">
        <f t="shared" si="6"/>
        <v>104</v>
      </c>
      <c r="B1545">
        <v>24</v>
      </c>
      <c r="C1545">
        <v>167.2420926799532</v>
      </c>
      <c r="D1545">
        <v>185.76167854480445</v>
      </c>
      <c r="E1545">
        <v>235.14678610372357</v>
      </c>
      <c r="F1545">
        <v>220.94202500302345</v>
      </c>
      <c r="G1545">
        <v>214.10462573403493</v>
      </c>
      <c r="H1545">
        <v>200.58071236708201</v>
      </c>
      <c r="I1545" s="3">
        <f>SUMPRODUCT(C1545:H1545/SUM(C1545:H1545),對照表!$D$4:$I$4)</f>
        <v>0.39171506765027253</v>
      </c>
      <c r="J1545">
        <f>SUM(表格1_3[[#This Row],[step1]:[step3]])</f>
        <v>588.15055732848123</v>
      </c>
      <c r="K1545">
        <f>SUM(表格1_3[[#This Row],[step4]:[step6]])</f>
        <v>635.62736310414039</v>
      </c>
    </row>
    <row r="1546" spans="1:11" x14ac:dyDescent="0.4">
      <c r="A1546">
        <f t="shared" si="6"/>
        <v>104</v>
      </c>
      <c r="B1546">
        <v>24</v>
      </c>
      <c r="C1546">
        <v>208.73612862051232</v>
      </c>
      <c r="D1546">
        <v>234.39781721681356</v>
      </c>
      <c r="E1546">
        <v>190.22845713625429</v>
      </c>
      <c r="F1546">
        <v>204.07869720220333</v>
      </c>
      <c r="G1546">
        <v>188.75457549729617</v>
      </c>
      <c r="H1546">
        <v>204.88357727590483</v>
      </c>
      <c r="I1546" s="3">
        <f>SUMPRODUCT(C1546:H1546/SUM(C1546:H1546),對照表!$D$4:$I$4)</f>
        <v>0.43105948957438173</v>
      </c>
      <c r="J1546">
        <f>SUM(表格1_3[[#This Row],[step1]:[step3]])</f>
        <v>633.36240297358017</v>
      </c>
      <c r="K1546">
        <f>SUM(表格1_3[[#This Row],[step4]:[step6]])</f>
        <v>597.71684997540433</v>
      </c>
    </row>
    <row r="1547" spans="1:11" x14ac:dyDescent="0.4">
      <c r="A1547">
        <f t="shared" si="6"/>
        <v>104</v>
      </c>
      <c r="B1547">
        <v>24</v>
      </c>
      <c r="C1547">
        <v>143.86598700657487</v>
      </c>
      <c r="D1547">
        <v>196.20831658830866</v>
      </c>
      <c r="E1547">
        <v>217.1515694091795</v>
      </c>
      <c r="F1547">
        <v>201.12588622869225</v>
      </c>
      <c r="G1547">
        <v>226.64701241883449</v>
      </c>
      <c r="H1547">
        <v>189.33408278389834</v>
      </c>
      <c r="I1547" s="3">
        <f>SUMPRODUCT(C1547:H1547/SUM(C1547:H1547),對照表!$D$4:$I$4)</f>
        <v>0.38309366804340167</v>
      </c>
      <c r="J1547">
        <f>SUM(表格1_3[[#This Row],[step1]:[step3]])</f>
        <v>557.22587300406303</v>
      </c>
      <c r="K1547">
        <f>SUM(表格1_3[[#This Row],[step4]:[step6]])</f>
        <v>617.10698143142508</v>
      </c>
    </row>
    <row r="1548" spans="1:11" x14ac:dyDescent="0.4">
      <c r="A1548">
        <f t="shared" si="6"/>
        <v>104</v>
      </c>
      <c r="B1548">
        <v>24</v>
      </c>
      <c r="C1548">
        <v>199.45907802612055</v>
      </c>
      <c r="D1548">
        <v>192.17570803011768</v>
      </c>
      <c r="E1548">
        <v>197.16389993409393</v>
      </c>
      <c r="F1548">
        <v>210.91366357286461</v>
      </c>
      <c r="G1548">
        <v>169.72828739671968</v>
      </c>
      <c r="H1548">
        <v>207.07318577042315</v>
      </c>
      <c r="I1548" s="3">
        <f>SUMPRODUCT(C1548:H1548/SUM(C1548:H1548),對照表!$D$4:$I$4)</f>
        <v>0.42065058254942811</v>
      </c>
      <c r="J1548">
        <f>SUM(表格1_3[[#This Row],[step1]:[step3]])</f>
        <v>588.79868599033216</v>
      </c>
      <c r="K1548">
        <f>SUM(表格1_3[[#This Row],[step4]:[step6]])</f>
        <v>587.71513674000744</v>
      </c>
    </row>
    <row r="1549" spans="1:11" x14ac:dyDescent="0.4">
      <c r="A1549">
        <f t="shared" ref="A1549:A1579" si="7">ROUNDDOWN(ROW()/10-50,0)</f>
        <v>104</v>
      </c>
      <c r="B1549">
        <v>24</v>
      </c>
      <c r="C1549">
        <v>183.18412508524489</v>
      </c>
      <c r="D1549">
        <v>200.4674348019762</v>
      </c>
      <c r="E1549">
        <v>203.95380084228236</v>
      </c>
      <c r="F1549">
        <v>230.56356945307925</v>
      </c>
      <c r="G1549">
        <v>143.94311215728521</v>
      </c>
      <c r="H1549">
        <v>193.3551862341119</v>
      </c>
      <c r="I1549" s="3">
        <f>SUMPRODUCT(C1549:H1549/SUM(C1549:H1549),對照表!$D$4:$I$4)</f>
        <v>0.42679920449129682</v>
      </c>
      <c r="J1549">
        <f>SUM(表格1_3[[#This Row],[step1]:[step3]])</f>
        <v>587.60536072950345</v>
      </c>
      <c r="K1549">
        <f>SUM(表格1_3[[#This Row],[step4]:[step6]])</f>
        <v>567.86186784447636</v>
      </c>
    </row>
    <row r="1550" spans="1:11" x14ac:dyDescent="0.4">
      <c r="A1550">
        <f t="shared" si="7"/>
        <v>105</v>
      </c>
      <c r="B1550">
        <v>24</v>
      </c>
      <c r="C1550">
        <v>175.51039996324107</v>
      </c>
      <c r="D1550">
        <v>186.6142388782464</v>
      </c>
      <c r="E1550">
        <v>203.45883108820999</v>
      </c>
      <c r="F1550">
        <v>195.27547061006771</v>
      </c>
      <c r="G1550">
        <v>248.43677743338048</v>
      </c>
      <c r="H1550">
        <v>164.44457792676985</v>
      </c>
      <c r="I1550" s="3">
        <f>SUMPRODUCT(C1550:H1550/SUM(C1550:H1550),對照表!$D$4:$I$4)</f>
        <v>0.3970378830363383</v>
      </c>
      <c r="J1550">
        <f>SUM(表格1_3[[#This Row],[step1]:[step3]])</f>
        <v>565.58346992969746</v>
      </c>
      <c r="K1550">
        <f>SUM(表格1_3[[#This Row],[step4]:[step6]])</f>
        <v>608.15682597021805</v>
      </c>
    </row>
    <row r="1551" spans="1:11" x14ac:dyDescent="0.4">
      <c r="A1551">
        <f t="shared" si="7"/>
        <v>105</v>
      </c>
      <c r="B1551">
        <v>24</v>
      </c>
      <c r="C1551">
        <v>209.97029019345064</v>
      </c>
      <c r="D1551">
        <v>187.8707058087457</v>
      </c>
      <c r="E1551">
        <v>209.19628746487433</v>
      </c>
      <c r="F1551">
        <v>183.39671947178431</v>
      </c>
      <c r="G1551">
        <v>191.76943674683571</v>
      </c>
      <c r="H1551">
        <v>198.30199612915749</v>
      </c>
      <c r="I1551" s="3">
        <f>SUMPRODUCT(C1551:H1551/SUM(C1551:H1551),對照表!$D$4:$I$4)</f>
        <v>0.42466610312925385</v>
      </c>
      <c r="J1551">
        <f>SUM(表格1_3[[#This Row],[step1]:[step3]])</f>
        <v>607.03728346707067</v>
      </c>
      <c r="K1551">
        <f>SUM(表格1_3[[#This Row],[step4]:[step6]])</f>
        <v>573.4681523477775</v>
      </c>
    </row>
    <row r="1552" spans="1:11" x14ac:dyDescent="0.4">
      <c r="A1552">
        <f t="shared" si="7"/>
        <v>105</v>
      </c>
      <c r="B1552">
        <v>24</v>
      </c>
      <c r="C1552">
        <v>229.19105099863373</v>
      </c>
      <c r="D1552">
        <v>181.19847077759914</v>
      </c>
      <c r="E1552">
        <v>205.09189703734592</v>
      </c>
      <c r="F1552">
        <v>179.98320395709015</v>
      </c>
      <c r="G1552">
        <v>198.69630755711114</v>
      </c>
      <c r="H1552">
        <v>202.15300133277196</v>
      </c>
      <c r="I1552" s="3">
        <f>SUMPRODUCT(C1552:H1552/SUM(C1552:H1552),對照表!$D$4:$I$4)</f>
        <v>0.4285093068156588</v>
      </c>
      <c r="J1552">
        <f>SUM(表格1_3[[#This Row],[step1]:[step3]])</f>
        <v>615.48141881357878</v>
      </c>
      <c r="K1552">
        <f>SUM(表格1_3[[#This Row],[step4]:[step6]])</f>
        <v>580.83251284697326</v>
      </c>
    </row>
    <row r="1553" spans="1:11" x14ac:dyDescent="0.4">
      <c r="A1553">
        <f t="shared" si="7"/>
        <v>105</v>
      </c>
      <c r="B1553">
        <v>24</v>
      </c>
      <c r="C1553">
        <v>219.73849066416733</v>
      </c>
      <c r="D1553">
        <v>189.61175151634961</v>
      </c>
      <c r="E1553">
        <v>216.67031028773636</v>
      </c>
      <c r="F1553">
        <v>191.98541900113923</v>
      </c>
      <c r="G1553">
        <v>157.31886883731931</v>
      </c>
      <c r="H1553">
        <v>190.51535723992856</v>
      </c>
      <c r="I1553" s="3">
        <f>SUMPRODUCT(C1553:H1553/SUM(C1553:H1553),對照表!$D$4:$I$4)</f>
        <v>0.44455390651843457</v>
      </c>
      <c r="J1553">
        <f>SUM(表格1_3[[#This Row],[step1]:[step3]])</f>
        <v>626.0205524682533</v>
      </c>
      <c r="K1553">
        <f>SUM(表格1_3[[#This Row],[step4]:[step6]])</f>
        <v>539.81964507838711</v>
      </c>
    </row>
    <row r="1554" spans="1:11" x14ac:dyDescent="0.4">
      <c r="A1554">
        <f t="shared" si="7"/>
        <v>105</v>
      </c>
      <c r="B1554">
        <v>24</v>
      </c>
      <c r="C1554">
        <v>183.22550709417555</v>
      </c>
      <c r="D1554">
        <v>198.57054717722349</v>
      </c>
      <c r="E1554">
        <v>202.8561771614477</v>
      </c>
      <c r="F1554">
        <v>178.02697180304676</v>
      </c>
      <c r="G1554">
        <v>217.76293174771126</v>
      </c>
      <c r="H1554">
        <v>188.39796262473101</v>
      </c>
      <c r="I1554" s="3">
        <f>SUMPRODUCT(C1554:H1554/SUM(C1554:H1554),對照表!$D$4:$I$4)</f>
        <v>0.40902793289418815</v>
      </c>
      <c r="J1554">
        <f>SUM(表格1_3[[#This Row],[step1]:[step3]])</f>
        <v>584.65223143284675</v>
      </c>
      <c r="K1554">
        <f>SUM(表格1_3[[#This Row],[step4]:[step6]])</f>
        <v>584.18786617548903</v>
      </c>
    </row>
    <row r="1555" spans="1:11" x14ac:dyDescent="0.4">
      <c r="A1555">
        <f t="shared" si="7"/>
        <v>105</v>
      </c>
      <c r="B1555">
        <v>24</v>
      </c>
      <c r="C1555">
        <v>208.02122031018371</v>
      </c>
      <c r="D1555">
        <v>222.37184162368067</v>
      </c>
      <c r="E1555">
        <v>210.11430867947638</v>
      </c>
      <c r="F1555">
        <v>226.51750037330203</v>
      </c>
      <c r="G1555">
        <v>198.18373908055946</v>
      </c>
      <c r="H1555">
        <v>225.44329618103802</v>
      </c>
      <c r="I1555" s="3">
        <f>SUMPRODUCT(C1555:H1555/SUM(C1555:H1555),對照表!$D$4:$I$4)</f>
        <v>0.41567104837779678</v>
      </c>
      <c r="J1555">
        <f>SUM(表格1_3[[#This Row],[step1]:[step3]])</f>
        <v>640.50737061334075</v>
      </c>
      <c r="K1555">
        <f>SUM(表格1_3[[#This Row],[step4]:[step6]])</f>
        <v>650.14453563489951</v>
      </c>
    </row>
    <row r="1556" spans="1:11" x14ac:dyDescent="0.4">
      <c r="A1556">
        <f t="shared" si="7"/>
        <v>105</v>
      </c>
      <c r="B1556">
        <v>24</v>
      </c>
      <c r="C1556">
        <v>209.8422788141761</v>
      </c>
      <c r="D1556">
        <v>190.89545781316701</v>
      </c>
      <c r="E1556">
        <v>162.56192389409989</v>
      </c>
      <c r="F1556">
        <v>208.73108092491748</v>
      </c>
      <c r="G1556">
        <v>182.67094269976951</v>
      </c>
      <c r="H1556">
        <v>209.25074346014298</v>
      </c>
      <c r="I1556" s="3">
        <f>SUMPRODUCT(C1556:H1556/SUM(C1556:H1556),對照表!$D$4:$I$4)</f>
        <v>0.41795316785652176</v>
      </c>
      <c r="J1556">
        <f>SUM(表格1_3[[#This Row],[step1]:[step3]])</f>
        <v>563.299660521443</v>
      </c>
      <c r="K1556">
        <f>SUM(表格1_3[[#This Row],[step4]:[step6]])</f>
        <v>600.65276708482997</v>
      </c>
    </row>
    <row r="1557" spans="1:11" x14ac:dyDescent="0.4">
      <c r="A1557">
        <f t="shared" si="7"/>
        <v>105</v>
      </c>
      <c r="B1557">
        <v>24</v>
      </c>
      <c r="C1557">
        <v>196.23635176249081</v>
      </c>
      <c r="D1557">
        <v>232.41748345317319</v>
      </c>
      <c r="E1557">
        <v>198.91088009462692</v>
      </c>
      <c r="F1557">
        <v>229.50537236756645</v>
      </c>
      <c r="G1557">
        <v>230.48508006031625</v>
      </c>
      <c r="H1557">
        <v>220.94466253765859</v>
      </c>
      <c r="I1557" s="3">
        <f>SUMPRODUCT(C1557:H1557/SUM(C1557:H1557),對照表!$D$4:$I$4)</f>
        <v>0.40304265639866665</v>
      </c>
      <c r="J1557">
        <f>SUM(表格1_3[[#This Row],[step1]:[step3]])</f>
        <v>627.56471531029092</v>
      </c>
      <c r="K1557">
        <f>SUM(表格1_3[[#This Row],[step4]:[step6]])</f>
        <v>680.93511496554129</v>
      </c>
    </row>
    <row r="1558" spans="1:11" x14ac:dyDescent="0.4">
      <c r="A1558">
        <f t="shared" si="7"/>
        <v>105</v>
      </c>
      <c r="B1558">
        <v>24</v>
      </c>
      <c r="C1558">
        <v>212.92232809646521</v>
      </c>
      <c r="D1558">
        <v>191.51732481550425</v>
      </c>
      <c r="E1558">
        <v>213.92468220728915</v>
      </c>
      <c r="F1558">
        <v>195.91350388072897</v>
      </c>
      <c r="G1558">
        <v>201.42483713716501</v>
      </c>
      <c r="H1558">
        <v>216.47408680582885</v>
      </c>
      <c r="I1558" s="3">
        <f>SUMPRODUCT(C1558:H1558/SUM(C1558:H1558),對照表!$D$4:$I$4)</f>
        <v>0.41593142655753523</v>
      </c>
      <c r="J1558">
        <f>SUM(表格1_3[[#This Row],[step1]:[step3]])</f>
        <v>618.36433511925861</v>
      </c>
      <c r="K1558">
        <f>SUM(表格1_3[[#This Row],[step4]:[step6]])</f>
        <v>613.81242782372283</v>
      </c>
    </row>
    <row r="1559" spans="1:11" x14ac:dyDescent="0.4">
      <c r="A1559">
        <f t="shared" si="7"/>
        <v>105</v>
      </c>
      <c r="B1559">
        <v>24</v>
      </c>
      <c r="C1559">
        <v>169.66562321176752</v>
      </c>
      <c r="D1559">
        <v>245.18587957136333</v>
      </c>
      <c r="E1559">
        <v>210.33927219395991</v>
      </c>
      <c r="F1559">
        <v>205.03346200275701</v>
      </c>
      <c r="G1559">
        <v>225.50532371969894</v>
      </c>
      <c r="H1559">
        <v>183.05743247328792</v>
      </c>
      <c r="I1559" s="3">
        <f>SUMPRODUCT(C1559:H1559/SUM(C1559:H1559),對照表!$D$4:$I$4)</f>
        <v>0.41167935835503788</v>
      </c>
      <c r="J1559">
        <f>SUM(表格1_3[[#This Row],[step1]:[step3]])</f>
        <v>625.19077497709077</v>
      </c>
      <c r="K1559">
        <f>SUM(表格1_3[[#This Row],[step4]:[step6]])</f>
        <v>613.59621819574386</v>
      </c>
    </row>
    <row r="1560" spans="1:11" x14ac:dyDescent="0.4">
      <c r="A1560">
        <f t="shared" si="7"/>
        <v>106</v>
      </c>
      <c r="B1560">
        <v>24</v>
      </c>
      <c r="C1560">
        <v>203.11765688820742</v>
      </c>
      <c r="D1560">
        <v>205.7953002396971</v>
      </c>
      <c r="E1560">
        <v>213.03942553931847</v>
      </c>
      <c r="F1560">
        <v>222.00945345975924</v>
      </c>
      <c r="G1560">
        <v>194.26690919790417</v>
      </c>
      <c r="H1560">
        <v>196.01341187371872</v>
      </c>
      <c r="I1560" s="3">
        <f>SUMPRODUCT(C1560:H1560/SUM(C1560:H1560),對照表!$D$4:$I$4)</f>
        <v>0.42089488288236077</v>
      </c>
      <c r="J1560">
        <f>SUM(表格1_3[[#This Row],[step1]:[step3]])</f>
        <v>621.95238266722299</v>
      </c>
      <c r="K1560">
        <f>SUM(表格1_3[[#This Row],[step4]:[step6]])</f>
        <v>612.28977453138214</v>
      </c>
    </row>
    <row r="1561" spans="1:11" x14ac:dyDescent="0.4">
      <c r="A1561">
        <f t="shared" si="7"/>
        <v>106</v>
      </c>
      <c r="B1561">
        <v>24</v>
      </c>
      <c r="C1561">
        <v>184.41403477045242</v>
      </c>
      <c r="D1561">
        <v>200.91754372988362</v>
      </c>
      <c r="E1561">
        <v>224.01411620667204</v>
      </c>
      <c r="F1561">
        <v>197.84699866722804</v>
      </c>
      <c r="G1561">
        <v>216.51706043048762</v>
      </c>
      <c r="H1561">
        <v>225.74870450189337</v>
      </c>
      <c r="I1561" s="3">
        <f>SUMPRODUCT(C1561:H1561/SUM(C1561:H1561),對照表!$D$4:$I$4)</f>
        <v>0.39742897976056568</v>
      </c>
      <c r="J1561">
        <f>SUM(表格1_3[[#This Row],[step1]:[step3]])</f>
        <v>609.34569470700808</v>
      </c>
      <c r="K1561">
        <f>SUM(表格1_3[[#This Row],[step4]:[step6]])</f>
        <v>640.11276359960902</v>
      </c>
    </row>
    <row r="1562" spans="1:11" x14ac:dyDescent="0.4">
      <c r="A1562">
        <f t="shared" si="7"/>
        <v>106</v>
      </c>
      <c r="B1562">
        <v>24</v>
      </c>
      <c r="C1562">
        <v>222.37475200672634</v>
      </c>
      <c r="D1562">
        <v>209.19799276744016</v>
      </c>
      <c r="E1562">
        <v>229.8364284390118</v>
      </c>
      <c r="F1562">
        <v>181.7738171259407</v>
      </c>
      <c r="G1562">
        <v>211.59478415502235</v>
      </c>
      <c r="H1562">
        <v>215.03426574345212</v>
      </c>
      <c r="I1562" s="3">
        <f>SUMPRODUCT(C1562:H1562/SUM(C1562:H1562),對照表!$D$4:$I$4)</f>
        <v>0.42497227777295837</v>
      </c>
      <c r="J1562">
        <f>SUM(表格1_3[[#This Row],[step1]:[step3]])</f>
        <v>661.40917321317829</v>
      </c>
      <c r="K1562">
        <f>SUM(表格1_3[[#This Row],[step4]:[step6]])</f>
        <v>608.40286702441517</v>
      </c>
    </row>
    <row r="1563" spans="1:11" x14ac:dyDescent="0.4">
      <c r="A1563">
        <f t="shared" si="7"/>
        <v>106</v>
      </c>
      <c r="B1563">
        <v>24</v>
      </c>
      <c r="C1563">
        <v>201.73179159901338</v>
      </c>
      <c r="D1563">
        <v>181.91706254146993</v>
      </c>
      <c r="E1563">
        <v>218.85155143099837</v>
      </c>
      <c r="F1563">
        <v>199.26467353361659</v>
      </c>
      <c r="G1563">
        <v>180.27892615937162</v>
      </c>
      <c r="H1563">
        <v>195.29277374676894</v>
      </c>
      <c r="I1563" s="3">
        <f>SUMPRODUCT(C1563:H1563/SUM(C1563:H1563),對照表!$D$4:$I$4)</f>
        <v>0.42248874024113958</v>
      </c>
      <c r="J1563">
        <f>SUM(表格1_3[[#This Row],[step1]:[step3]])</f>
        <v>602.50040557148168</v>
      </c>
      <c r="K1563">
        <f>SUM(表格1_3[[#This Row],[step4]:[step6]])</f>
        <v>574.83637343975715</v>
      </c>
    </row>
    <row r="1564" spans="1:11" x14ac:dyDescent="0.4">
      <c r="A1564">
        <f t="shared" si="7"/>
        <v>106</v>
      </c>
      <c r="B1564">
        <v>24</v>
      </c>
      <c r="C1564">
        <v>208.08922777650878</v>
      </c>
      <c r="D1564">
        <v>159.81233951169997</v>
      </c>
      <c r="E1564">
        <v>222.60794644826092</v>
      </c>
      <c r="F1564">
        <v>176.60961525980383</v>
      </c>
      <c r="G1564">
        <v>204.91195351060014</v>
      </c>
      <c r="H1564">
        <v>178.83433024981059</v>
      </c>
      <c r="I1564" s="3">
        <f>SUMPRODUCT(C1564:H1564/SUM(C1564:H1564),對照表!$D$4:$I$4)</f>
        <v>0.42003596084398664</v>
      </c>
      <c r="J1564">
        <f>SUM(表格1_3[[#This Row],[step1]:[step3]])</f>
        <v>590.50951373646967</v>
      </c>
      <c r="K1564">
        <f>SUM(表格1_3[[#This Row],[step4]:[step6]])</f>
        <v>560.35589902021457</v>
      </c>
    </row>
    <row r="1565" spans="1:11" x14ac:dyDescent="0.4">
      <c r="A1565">
        <f t="shared" si="7"/>
        <v>106</v>
      </c>
      <c r="B1565">
        <v>24</v>
      </c>
      <c r="C1565">
        <v>175.1137693237979</v>
      </c>
      <c r="D1565">
        <v>189.87873368605506</v>
      </c>
      <c r="E1565">
        <v>186.32379174523521</v>
      </c>
      <c r="F1565">
        <v>228.44790287781507</v>
      </c>
      <c r="G1565">
        <v>202.7047917683376</v>
      </c>
      <c r="H1565">
        <v>212.70254870178178</v>
      </c>
      <c r="I1565" s="3">
        <f>SUMPRODUCT(C1565:H1565/SUM(C1565:H1565),對照表!$D$4:$I$4)</f>
        <v>0.39140548136119258</v>
      </c>
      <c r="J1565">
        <f>SUM(表格1_3[[#This Row],[step1]:[step3]])</f>
        <v>551.31629475508817</v>
      </c>
      <c r="K1565">
        <f>SUM(表格1_3[[#This Row],[step4]:[step6]])</f>
        <v>643.85524334793445</v>
      </c>
    </row>
    <row r="1566" spans="1:11" x14ac:dyDescent="0.4">
      <c r="A1566">
        <f t="shared" si="7"/>
        <v>106</v>
      </c>
      <c r="B1566">
        <v>24</v>
      </c>
      <c r="C1566">
        <v>189.74458321754355</v>
      </c>
      <c r="D1566">
        <v>210.74004103429615</v>
      </c>
      <c r="E1566">
        <v>191.96220414887648</v>
      </c>
      <c r="F1566">
        <v>240.17620085505769</v>
      </c>
      <c r="G1566">
        <v>210.36373760143761</v>
      </c>
      <c r="H1566">
        <v>191.54742909013294</v>
      </c>
      <c r="I1566" s="3">
        <f>SUMPRODUCT(C1566:H1566/SUM(C1566:H1566),對照表!$D$4:$I$4)</f>
        <v>0.4081092025926818</v>
      </c>
      <c r="J1566">
        <f>SUM(表格1_3[[#This Row],[step1]:[step3]])</f>
        <v>592.44682840071619</v>
      </c>
      <c r="K1566">
        <f>SUM(表格1_3[[#This Row],[step4]:[step6]])</f>
        <v>642.08736754662823</v>
      </c>
    </row>
    <row r="1567" spans="1:11" x14ac:dyDescent="0.4">
      <c r="A1567">
        <f t="shared" si="7"/>
        <v>106</v>
      </c>
      <c r="B1567">
        <v>24</v>
      </c>
      <c r="C1567">
        <v>201.69800387084251</v>
      </c>
      <c r="D1567">
        <v>203.76053321815562</v>
      </c>
      <c r="E1567">
        <v>178.00177879980765</v>
      </c>
      <c r="F1567">
        <v>179.42504705861211</v>
      </c>
      <c r="G1567">
        <v>186.90566371806199</v>
      </c>
      <c r="H1567">
        <v>185.21016095764935</v>
      </c>
      <c r="I1567" s="3">
        <f>SUMPRODUCT(C1567:H1567/SUM(C1567:H1567),對照表!$D$4:$I$4)</f>
        <v>0.43028638231802313</v>
      </c>
      <c r="J1567">
        <f>SUM(表格1_3[[#This Row],[step1]:[step3]])</f>
        <v>583.46031588880578</v>
      </c>
      <c r="K1567">
        <f>SUM(表格1_3[[#This Row],[step4]:[step6]])</f>
        <v>551.54087173432345</v>
      </c>
    </row>
    <row r="1568" spans="1:11" x14ac:dyDescent="0.4">
      <c r="A1568">
        <f t="shared" si="7"/>
        <v>106</v>
      </c>
      <c r="B1568">
        <v>24</v>
      </c>
      <c r="C1568">
        <v>211.16131898015738</v>
      </c>
      <c r="D1568">
        <v>214.78983904235065</v>
      </c>
      <c r="E1568">
        <v>197.54359123471659</v>
      </c>
      <c r="F1568">
        <v>185.36059138132259</v>
      </c>
      <c r="G1568">
        <v>212.59786586160772</v>
      </c>
      <c r="H1568">
        <v>185.36259226966649</v>
      </c>
      <c r="I1568" s="3">
        <f>SUMPRODUCT(C1568:H1568/SUM(C1568:H1568),對照表!$D$4:$I$4)</f>
        <v>0.42870307320470169</v>
      </c>
      <c r="J1568">
        <f>SUM(表格1_3[[#This Row],[step1]:[step3]])</f>
        <v>623.49474925722461</v>
      </c>
      <c r="K1568">
        <f>SUM(表格1_3[[#This Row],[step4]:[step6]])</f>
        <v>583.3210495125968</v>
      </c>
    </row>
    <row r="1569" spans="1:11" x14ac:dyDescent="0.4">
      <c r="A1569">
        <f t="shared" si="7"/>
        <v>106</v>
      </c>
      <c r="B1569">
        <v>24</v>
      </c>
      <c r="C1569">
        <v>204.15839167544618</v>
      </c>
      <c r="D1569">
        <v>229.48263500002213</v>
      </c>
      <c r="E1569">
        <v>197.02320110372966</v>
      </c>
      <c r="F1569">
        <v>200.25015651772264</v>
      </c>
      <c r="G1569">
        <v>186.42028913309332</v>
      </c>
      <c r="H1569">
        <v>201.2852979125455</v>
      </c>
      <c r="I1569" s="3">
        <f>SUMPRODUCT(C1569:H1569/SUM(C1569:H1569),對照表!$D$4:$I$4)</f>
        <v>0.43068759740457441</v>
      </c>
      <c r="J1569">
        <f>SUM(表格1_3[[#This Row],[step1]:[step3]])</f>
        <v>630.66422777919797</v>
      </c>
      <c r="K1569">
        <f>SUM(表格1_3[[#This Row],[step4]:[step6]])</f>
        <v>587.95574356336147</v>
      </c>
    </row>
    <row r="1570" spans="1:11" x14ac:dyDescent="0.4">
      <c r="A1570">
        <f t="shared" si="7"/>
        <v>107</v>
      </c>
      <c r="B1570">
        <v>24</v>
      </c>
      <c r="C1570">
        <v>211.84366738016251</v>
      </c>
      <c r="D1570">
        <v>224.31570464977995</v>
      </c>
      <c r="E1570">
        <v>173.37899912963621</v>
      </c>
      <c r="F1570">
        <v>239.43350748158991</v>
      </c>
      <c r="G1570">
        <v>203.55205429514172</v>
      </c>
      <c r="H1570">
        <v>192.25824467430357</v>
      </c>
      <c r="I1570" s="3">
        <f>SUMPRODUCT(C1570:H1570/SUM(C1570:H1570),對照表!$D$4:$I$4)</f>
        <v>0.42306865552460543</v>
      </c>
      <c r="J1570">
        <f>SUM(表格1_3[[#This Row],[step1]:[step3]])</f>
        <v>609.53837115957867</v>
      </c>
      <c r="K1570">
        <f>SUM(表格1_3[[#This Row],[step4]:[step6]])</f>
        <v>635.2438064510352</v>
      </c>
    </row>
    <row r="1571" spans="1:11" x14ac:dyDescent="0.4">
      <c r="A1571">
        <f t="shared" si="7"/>
        <v>107</v>
      </c>
      <c r="B1571">
        <v>24</v>
      </c>
      <c r="C1571">
        <v>226.85665094759315</v>
      </c>
      <c r="D1571">
        <v>187.88725861231796</v>
      </c>
      <c r="E1571">
        <v>191.63601387408562</v>
      </c>
      <c r="F1571">
        <v>190.99377419042867</v>
      </c>
      <c r="G1571">
        <v>194.2015165288467</v>
      </c>
      <c r="H1571">
        <v>224.96603883628268</v>
      </c>
      <c r="I1571" s="3">
        <f>SUMPRODUCT(C1571:H1571/SUM(C1571:H1571),對照表!$D$4:$I$4)</f>
        <v>0.42032158312338952</v>
      </c>
      <c r="J1571">
        <f>SUM(表格1_3[[#This Row],[step1]:[step3]])</f>
        <v>606.37992343399674</v>
      </c>
      <c r="K1571">
        <f>SUM(表格1_3[[#This Row],[step4]:[step6]])</f>
        <v>610.16132955555804</v>
      </c>
    </row>
    <row r="1572" spans="1:11" x14ac:dyDescent="0.4">
      <c r="A1572">
        <f t="shared" si="7"/>
        <v>107</v>
      </c>
      <c r="B1572">
        <v>24</v>
      </c>
      <c r="C1572">
        <v>201.23930021800334</v>
      </c>
      <c r="D1572">
        <v>158.42917996924371</v>
      </c>
      <c r="E1572">
        <v>190.91410245455336</v>
      </c>
      <c r="F1572">
        <v>210.56725977832684</v>
      </c>
      <c r="G1572">
        <v>183.82268131535966</v>
      </c>
      <c r="H1572">
        <v>211.04706370824715</v>
      </c>
      <c r="I1572" s="3">
        <f>SUMPRODUCT(C1572:H1572/SUM(C1572:H1572),對照表!$D$4:$I$4)</f>
        <v>0.40497588142258084</v>
      </c>
      <c r="J1572">
        <f>SUM(表格1_3[[#This Row],[step1]:[step3]])</f>
        <v>550.5825826418004</v>
      </c>
      <c r="K1572">
        <f>SUM(表格1_3[[#This Row],[step4]:[step6]])</f>
        <v>605.43700480193365</v>
      </c>
    </row>
    <row r="1573" spans="1:11" x14ac:dyDescent="0.4">
      <c r="A1573">
        <f t="shared" si="7"/>
        <v>107</v>
      </c>
      <c r="B1573">
        <v>24</v>
      </c>
      <c r="C1573">
        <v>218.69707375590224</v>
      </c>
      <c r="D1573">
        <v>169.33274815091863</v>
      </c>
      <c r="E1573">
        <v>216.77449290582445</v>
      </c>
      <c r="F1573">
        <v>178.37335286021698</v>
      </c>
      <c r="G1573">
        <v>187.94050952710677</v>
      </c>
      <c r="H1573">
        <v>199.42388058116194</v>
      </c>
      <c r="I1573" s="3">
        <f>SUMPRODUCT(C1573:H1573/SUM(C1573:H1573),對照表!$D$4:$I$4)</f>
        <v>0.42602247071954491</v>
      </c>
      <c r="J1573">
        <f>SUM(表格1_3[[#This Row],[step1]:[step3]])</f>
        <v>604.80431481264532</v>
      </c>
      <c r="K1573">
        <f>SUM(表格1_3[[#This Row],[step4]:[step6]])</f>
        <v>565.73774296848569</v>
      </c>
    </row>
    <row r="1574" spans="1:11" x14ac:dyDescent="0.4">
      <c r="A1574">
        <f t="shared" si="7"/>
        <v>107</v>
      </c>
      <c r="B1574">
        <v>24</v>
      </c>
      <c r="C1574">
        <v>186.57399373769294</v>
      </c>
      <c r="D1574">
        <v>198.63803168409504</v>
      </c>
      <c r="E1574">
        <v>203.91014509659726</v>
      </c>
      <c r="F1574">
        <v>202.91956894216128</v>
      </c>
      <c r="G1574">
        <v>195.86193553113844</v>
      </c>
      <c r="H1574">
        <v>223.3177615882596</v>
      </c>
      <c r="I1574" s="3">
        <f>SUMPRODUCT(C1574:H1574/SUM(C1574:H1574),對照表!$D$4:$I$4)</f>
        <v>0.40309514638645338</v>
      </c>
      <c r="J1574">
        <f>SUM(表格1_3[[#This Row],[step1]:[step3]])</f>
        <v>589.12217051838525</v>
      </c>
      <c r="K1574">
        <f>SUM(表格1_3[[#This Row],[step4]:[step6]])</f>
        <v>622.09926606155932</v>
      </c>
    </row>
    <row r="1575" spans="1:11" x14ac:dyDescent="0.4">
      <c r="A1575">
        <f t="shared" si="7"/>
        <v>107</v>
      </c>
      <c r="B1575">
        <v>24</v>
      </c>
      <c r="C1575">
        <v>202.15607087739045</v>
      </c>
      <c r="D1575">
        <v>195.79467839794233</v>
      </c>
      <c r="E1575">
        <v>209.3854623628431</v>
      </c>
      <c r="F1575">
        <v>187.38530848640949</v>
      </c>
      <c r="G1575">
        <v>216.56444510444999</v>
      </c>
      <c r="H1575">
        <v>206.55111307423795</v>
      </c>
      <c r="I1575" s="3">
        <f>SUMPRODUCT(C1575:H1575/SUM(C1575:H1575),對照表!$D$4:$I$4)</f>
        <v>0.41100829240331543</v>
      </c>
      <c r="J1575">
        <f>SUM(表格1_3[[#This Row],[step1]:[step3]])</f>
        <v>607.33621163817588</v>
      </c>
      <c r="K1575">
        <f>SUM(表格1_3[[#This Row],[step4]:[step6]])</f>
        <v>610.50086666509742</v>
      </c>
    </row>
    <row r="1576" spans="1:11" x14ac:dyDescent="0.4">
      <c r="A1576">
        <f t="shared" si="7"/>
        <v>107</v>
      </c>
      <c r="B1576">
        <v>24</v>
      </c>
      <c r="C1576">
        <v>200.79348865256179</v>
      </c>
      <c r="D1576">
        <v>182.69991010602098</v>
      </c>
      <c r="E1576">
        <v>180.53108356543817</v>
      </c>
      <c r="F1576">
        <v>208.31892066344153</v>
      </c>
      <c r="G1576">
        <v>180.42021616129205</v>
      </c>
      <c r="H1576">
        <v>200.579166226089</v>
      </c>
      <c r="I1576" s="3">
        <f>SUMPRODUCT(C1576:H1576/SUM(C1576:H1576),對照表!$D$4:$I$4)</f>
        <v>0.4163234896593217</v>
      </c>
      <c r="J1576">
        <f>SUM(表格1_3[[#This Row],[step1]:[step3]])</f>
        <v>564.02448232402094</v>
      </c>
      <c r="K1576">
        <f>SUM(表格1_3[[#This Row],[step4]:[step6]])</f>
        <v>589.31830305082258</v>
      </c>
    </row>
    <row r="1577" spans="1:11" x14ac:dyDescent="0.4">
      <c r="A1577">
        <f t="shared" si="7"/>
        <v>107</v>
      </c>
      <c r="B1577">
        <v>24</v>
      </c>
      <c r="C1577">
        <v>228.03326424327679</v>
      </c>
      <c r="D1577">
        <v>216.19432623556349</v>
      </c>
      <c r="E1577">
        <v>166.01118255057372</v>
      </c>
      <c r="F1577">
        <v>211.53512130258605</v>
      </c>
      <c r="G1577">
        <v>215.38155629532412</v>
      </c>
      <c r="H1577">
        <v>210.46712441166164</v>
      </c>
      <c r="I1577" s="3">
        <f>SUMPRODUCT(C1577:H1577/SUM(C1577:H1577),對照表!$D$4:$I$4)</f>
        <v>0.42165667009066754</v>
      </c>
      <c r="J1577">
        <f>SUM(表格1_3[[#This Row],[step1]:[step3]])</f>
        <v>610.23877302941401</v>
      </c>
      <c r="K1577">
        <f>SUM(表格1_3[[#This Row],[step4]:[step6]])</f>
        <v>637.38380200957181</v>
      </c>
    </row>
    <row r="1578" spans="1:11" x14ac:dyDescent="0.4">
      <c r="A1578">
        <f t="shared" si="7"/>
        <v>107</v>
      </c>
      <c r="B1578">
        <v>24</v>
      </c>
      <c r="C1578">
        <v>172.49224179540761</v>
      </c>
      <c r="D1578">
        <v>205.82722350372933</v>
      </c>
      <c r="E1578">
        <v>173.96839717112016</v>
      </c>
      <c r="F1578">
        <v>202.75576894637197</v>
      </c>
      <c r="G1578">
        <v>205.38007043360267</v>
      </c>
      <c r="H1578">
        <v>187.12289652758045</v>
      </c>
      <c r="I1578" s="3">
        <f>SUMPRODUCT(C1578:H1578/SUM(C1578:H1578),對照表!$D$4:$I$4)</f>
        <v>0.40480778811251056</v>
      </c>
      <c r="J1578">
        <f>SUM(表格1_3[[#This Row],[step1]:[step3]])</f>
        <v>552.2878624702571</v>
      </c>
      <c r="K1578">
        <f>SUM(表格1_3[[#This Row],[step4]:[step6]])</f>
        <v>595.25873590755509</v>
      </c>
    </row>
    <row r="1579" spans="1:11" x14ac:dyDescent="0.4">
      <c r="A1579">
        <f t="shared" si="7"/>
        <v>107</v>
      </c>
      <c r="B1579">
        <v>24</v>
      </c>
      <c r="C1579">
        <v>176.43594724650029</v>
      </c>
      <c r="D1579">
        <v>220.4635853151558</v>
      </c>
      <c r="E1579">
        <v>230.92254701186903</v>
      </c>
      <c r="F1579">
        <v>214.15567112417193</v>
      </c>
      <c r="G1579">
        <v>212.78126546822023</v>
      </c>
      <c r="H1579">
        <v>214.68142727389932</v>
      </c>
      <c r="I1579" s="3">
        <f>SUMPRODUCT(C1579:H1579/SUM(C1579:H1579),對照表!$D$4:$I$4)</f>
        <v>0.40236927235102748</v>
      </c>
      <c r="J1579">
        <f>SUM(表格1_3[[#This Row],[step1]:[step3]])</f>
        <v>627.82207957352512</v>
      </c>
      <c r="K1579">
        <f>SUM(表格1_3[[#This Row],[step4]:[step6]])</f>
        <v>641.61836386629147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18CA-531C-4C78-983E-26C611A96FB9}">
  <dimension ref="A1:H108"/>
  <sheetViews>
    <sheetView workbookViewId="0">
      <selection activeCell="L4" sqref="L4"/>
    </sheetView>
  </sheetViews>
  <sheetFormatPr defaultRowHeight="17" x14ac:dyDescent="0.4"/>
  <sheetData>
    <row r="1" spans="1:8" x14ac:dyDescent="0.4">
      <c r="A1" t="s">
        <v>18</v>
      </c>
      <c r="B1" t="s">
        <v>19</v>
      </c>
      <c r="D1" t="s">
        <v>20</v>
      </c>
      <c r="H1" s="5"/>
    </row>
    <row r="2" spans="1:8" x14ac:dyDescent="0.4">
      <c r="A2">
        <v>1</v>
      </c>
      <c r="B2" s="4">
        <f>SUMIF(表格1_3[政治人物編號],A2,表格1_3[欄1])/COUNTIF(表格1_3[政治人物編號],A2)</f>
        <v>0.43617312230082705</v>
      </c>
      <c r="D2" t="s">
        <v>21</v>
      </c>
      <c r="G2" t="s">
        <v>28</v>
      </c>
      <c r="H2" s="5">
        <f>COUNTIF($B$2:$B$108,"&lt;0")</f>
        <v>0</v>
      </c>
    </row>
    <row r="3" spans="1:8" x14ac:dyDescent="0.4">
      <c r="A3">
        <v>2</v>
      </c>
      <c r="B3" s="4">
        <f>SUMIF(表格1_3[政治人物編號],A3,表格1_3[欄1])/COUNTIF(表格1_3[政治人物編號],A3)</f>
        <v>0.41412406314663514</v>
      </c>
      <c r="G3" t="s">
        <v>26</v>
      </c>
      <c r="H3" s="5">
        <f>COUNTIF($B$2:$B$108,"&lt;0.1")-COUNTIF($B$2:$B$108,"&lt;0")</f>
        <v>0</v>
      </c>
    </row>
    <row r="4" spans="1:8" x14ac:dyDescent="0.4">
      <c r="A4">
        <v>3</v>
      </c>
      <c r="B4" s="4">
        <f>SUMIF(表格1_3[政治人物編號],A4,表格1_3[欄1])/COUNTIF(表格1_3[政治人物編號],A4)</f>
        <v>0.41469039520264961</v>
      </c>
      <c r="G4" t="s">
        <v>27</v>
      </c>
      <c r="H4" s="5">
        <f>COUNTIF($B$2:$B$108,"&lt;0.2")-COUNTIF($B$2:$B$108,"&lt;0.1")</f>
        <v>0</v>
      </c>
    </row>
    <row r="5" spans="1:8" x14ac:dyDescent="0.4">
      <c r="A5">
        <v>4</v>
      </c>
      <c r="B5" s="4">
        <f>SUMIF(表格1_3[政治人物編號],A5,表格1_3[欄1])/COUNTIF(表格1_3[政治人物編號],A5)</f>
        <v>0.41521775649889381</v>
      </c>
      <c r="G5" t="s">
        <v>22</v>
      </c>
      <c r="H5" s="5">
        <f>COUNTIF($B$2:$B$108,"&lt;0.3")-COUNTIF($B$2:$B$108,"&lt;0.2")</f>
        <v>0</v>
      </c>
    </row>
    <row r="6" spans="1:8" x14ac:dyDescent="0.4">
      <c r="A6">
        <v>5</v>
      </c>
      <c r="B6" s="4">
        <f>SUMIF(表格1_3[政治人物編號],A6,表格1_3[欄1])/COUNTIF(表格1_3[政治人物編號],A6)</f>
        <v>0.41905595076978863</v>
      </c>
      <c r="G6" t="s">
        <v>23</v>
      </c>
      <c r="H6" s="5">
        <f>COUNTIF($B$2:$B$108,"&lt;0.04")-COUNTIF($B$2:$B$108,"&lt;0.03")</f>
        <v>0</v>
      </c>
    </row>
    <row r="7" spans="1:8" x14ac:dyDescent="0.4">
      <c r="A7">
        <v>6</v>
      </c>
      <c r="B7" s="4">
        <f>SUMIF(表格1_3[政治人物編號],A7,表格1_3[欄1])/COUNTIF(表格1_3[政治人物編號],A7)</f>
        <v>0.41556781837991208</v>
      </c>
      <c r="G7" t="s">
        <v>24</v>
      </c>
      <c r="H7" s="5">
        <f>COUNTIF($B$2:$B$108,"&lt;0.5")-COUNTIF($B$2:$B$108,"&lt;0.4")</f>
        <v>107</v>
      </c>
    </row>
    <row r="8" spans="1:8" x14ac:dyDescent="0.4">
      <c r="A8">
        <v>7</v>
      </c>
      <c r="B8" s="4">
        <f>SUMIF(表格1_3[政治人物編號],A8,表格1_3[欄1])/COUNTIF(表格1_3[政治人物編號],A8)</f>
        <v>0.41726953513360576</v>
      </c>
      <c r="G8" t="s">
        <v>25</v>
      </c>
      <c r="H8" s="5">
        <f>COUNTIF($B$2:$B$108,"&gt;=0.5")</f>
        <v>0</v>
      </c>
    </row>
    <row r="9" spans="1:8" x14ac:dyDescent="0.4">
      <c r="A9">
        <v>8</v>
      </c>
      <c r="B9" s="4">
        <f>SUMIF(表格1_3[政治人物編號],A9,表格1_3[欄1])/COUNTIF(表格1_3[政治人物編號],A9)</f>
        <v>0.41525964317998937</v>
      </c>
      <c r="H9" s="5"/>
    </row>
    <row r="10" spans="1:8" x14ac:dyDescent="0.4">
      <c r="A10">
        <v>9</v>
      </c>
      <c r="B10" s="4">
        <f>SUMIF(表格1_3[政治人物編號],A10,表格1_3[欄1])/COUNTIF(表格1_3[政治人物編號],A10)</f>
        <v>0.41712686227375112</v>
      </c>
    </row>
    <row r="11" spans="1:8" x14ac:dyDescent="0.4">
      <c r="A11">
        <v>10</v>
      </c>
      <c r="B11" s="4">
        <f>SUMIF(表格1_3[政治人物編號],A11,表格1_3[欄1])/COUNTIF(表格1_3[政治人物編號],A11)</f>
        <v>0.41048504172192557</v>
      </c>
    </row>
    <row r="12" spans="1:8" x14ac:dyDescent="0.4">
      <c r="A12">
        <v>11</v>
      </c>
      <c r="B12" s="4">
        <f>SUMIF(表格1_3[政治人物編號],A12,表格1_3[欄1])/COUNTIF(表格1_3[政治人物編號],A12)</f>
        <v>0.40936209110223826</v>
      </c>
    </row>
    <row r="13" spans="1:8" x14ac:dyDescent="0.4">
      <c r="A13">
        <v>12</v>
      </c>
      <c r="B13" s="4">
        <f>SUMIF(表格1_3[政治人物編號],A13,表格1_3[欄1])/COUNTIF(表格1_3[政治人物編號],A13)</f>
        <v>0.41305775854859161</v>
      </c>
    </row>
    <row r="14" spans="1:8" x14ac:dyDescent="0.4">
      <c r="A14">
        <v>13</v>
      </c>
      <c r="B14" s="4">
        <f>SUMIF(表格1_3[政治人物編號],A14,表格1_3[欄1])/COUNTIF(表格1_3[政治人物編號],A14)</f>
        <v>0.41918449739424735</v>
      </c>
    </row>
    <row r="15" spans="1:8" x14ac:dyDescent="0.4">
      <c r="A15">
        <v>14</v>
      </c>
      <c r="B15" s="4">
        <f>SUMIF(表格1_3[政治人物編號],A15,表格1_3[欄1])/COUNTIF(表格1_3[政治人物編號],A15)</f>
        <v>0.41290013201725018</v>
      </c>
    </row>
    <row r="16" spans="1:8" x14ac:dyDescent="0.4">
      <c r="A16">
        <v>15</v>
      </c>
      <c r="B16" s="4">
        <f>SUMIF(表格1_3[政治人物編號],A16,表格1_3[欄1])/COUNTIF(表格1_3[政治人物編號],A16)</f>
        <v>0.41721668066994216</v>
      </c>
    </row>
    <row r="17" spans="1:2" x14ac:dyDescent="0.4">
      <c r="A17">
        <v>16</v>
      </c>
      <c r="B17" s="4">
        <f>SUMIF(表格1_3[政治人物編號],A17,表格1_3[欄1])/COUNTIF(表格1_3[政治人物編號],A17)</f>
        <v>0.41737120169212977</v>
      </c>
    </row>
    <row r="18" spans="1:2" x14ac:dyDescent="0.4">
      <c r="A18">
        <v>17</v>
      </c>
      <c r="B18" s="4">
        <f>SUMIF(表格1_3[政治人物編號],A18,表格1_3[欄1])/COUNTIF(表格1_3[政治人物編號],A18)</f>
        <v>0.41927883610610478</v>
      </c>
    </row>
    <row r="19" spans="1:2" x14ac:dyDescent="0.4">
      <c r="A19">
        <v>18</v>
      </c>
      <c r="B19" s="4">
        <f>SUMIF(表格1_3[政治人物編號],A19,表格1_3[欄1])/COUNTIF(表格1_3[政治人物編號],A19)</f>
        <v>0.4106898423687711</v>
      </c>
    </row>
    <row r="20" spans="1:2" x14ac:dyDescent="0.4">
      <c r="A20">
        <v>19</v>
      </c>
      <c r="B20" s="4">
        <f>SUMIF(表格1_3[政治人物編號],A20,表格1_3[欄1])/COUNTIF(表格1_3[政治人物編號],A20)</f>
        <v>0.41315861766541306</v>
      </c>
    </row>
    <row r="21" spans="1:2" x14ac:dyDescent="0.4">
      <c r="A21">
        <v>20</v>
      </c>
      <c r="B21" s="4">
        <f>SUMIF(表格1_3[政治人物編號],A21,表格1_3[欄1])/COUNTIF(表格1_3[政治人物編號],A21)</f>
        <v>0.41383842810142052</v>
      </c>
    </row>
    <row r="22" spans="1:2" x14ac:dyDescent="0.4">
      <c r="A22">
        <v>21</v>
      </c>
      <c r="B22" s="4">
        <f>SUMIF(表格1_3[政治人物編號],A22,表格1_3[欄1])/COUNTIF(表格1_3[政治人物編號],A22)</f>
        <v>0.41400227525371441</v>
      </c>
    </row>
    <row r="23" spans="1:2" x14ac:dyDescent="0.4">
      <c r="A23">
        <v>22</v>
      </c>
      <c r="B23" s="4">
        <f>SUMIF(表格1_3[政治人物編號],A23,表格1_3[欄1])/COUNTIF(表格1_3[政治人物編號],A23)</f>
        <v>0.42267038486903397</v>
      </c>
    </row>
    <row r="24" spans="1:2" x14ac:dyDescent="0.4">
      <c r="A24">
        <v>23</v>
      </c>
      <c r="B24" s="4">
        <f>SUMIF(表格1_3[政治人物編號],A24,表格1_3[欄1])/COUNTIF(表格1_3[政治人物編號],A24)</f>
        <v>0.41906833229009938</v>
      </c>
    </row>
    <row r="25" spans="1:2" x14ac:dyDescent="0.4">
      <c r="A25">
        <v>24</v>
      </c>
      <c r="B25" s="4">
        <f>SUMIF(表格1_3[政治人物編號],A25,表格1_3[欄1])/COUNTIF(表格1_3[政治人物編號],A25)</f>
        <v>0.42153997234016471</v>
      </c>
    </row>
    <row r="26" spans="1:2" x14ac:dyDescent="0.4">
      <c r="A26">
        <v>25</v>
      </c>
      <c r="B26" s="4">
        <f>SUMIF(表格1_3[政治人物編號],A26,表格1_3[欄1])/COUNTIF(表格1_3[政治人物編號],A26)</f>
        <v>0.41592354322246555</v>
      </c>
    </row>
    <row r="27" spans="1:2" x14ac:dyDescent="0.4">
      <c r="A27">
        <v>26</v>
      </c>
      <c r="B27" s="4">
        <f>SUMIF(表格1_3[政治人物編號],A27,表格1_3[欄1])/COUNTIF(表格1_3[政治人物編號],A27)</f>
        <v>0.41544657777749161</v>
      </c>
    </row>
    <row r="28" spans="1:2" x14ac:dyDescent="0.4">
      <c r="A28">
        <v>27</v>
      </c>
      <c r="B28" s="4">
        <f>SUMIF(表格1_3[政治人物編號],A28,表格1_3[欄1])/COUNTIF(表格1_3[政治人物編號],A28)</f>
        <v>0.42390307494475571</v>
      </c>
    </row>
    <row r="29" spans="1:2" x14ac:dyDescent="0.4">
      <c r="A29">
        <v>28</v>
      </c>
      <c r="B29" s="4">
        <f>SUMIF(表格1_3[政治人物編號],A29,表格1_3[欄1])/COUNTIF(表格1_3[政治人物編號],A29)</f>
        <v>0.41685551943788207</v>
      </c>
    </row>
    <row r="30" spans="1:2" x14ac:dyDescent="0.4">
      <c r="A30">
        <v>29</v>
      </c>
      <c r="B30" s="4">
        <f>SUMIF(表格1_3[政治人物編號],A30,表格1_3[欄1])/COUNTIF(表格1_3[政治人物編號],A30)</f>
        <v>0.41355463651185675</v>
      </c>
    </row>
    <row r="31" spans="1:2" x14ac:dyDescent="0.4">
      <c r="A31">
        <v>30</v>
      </c>
      <c r="B31" s="4">
        <f>SUMIF(表格1_3[政治人物編號],A31,表格1_3[欄1])/COUNTIF(表格1_3[政治人物編號],A31)</f>
        <v>0.41632638061679256</v>
      </c>
    </row>
    <row r="32" spans="1:2" x14ac:dyDescent="0.4">
      <c r="A32">
        <v>31</v>
      </c>
      <c r="B32" s="4">
        <f>SUMIF(表格1_3[政治人物編號],A32,表格1_3[欄1])/COUNTIF(表格1_3[政治人物編號],A32)</f>
        <v>0.41577950591947932</v>
      </c>
    </row>
    <row r="33" spans="1:2" x14ac:dyDescent="0.4">
      <c r="A33">
        <v>32</v>
      </c>
      <c r="B33" s="4">
        <f>SUMIF(表格1_3[政治人物編號],A33,表格1_3[欄1])/COUNTIF(表格1_3[政治人物編號],A33)</f>
        <v>0.41715194257323907</v>
      </c>
    </row>
    <row r="34" spans="1:2" x14ac:dyDescent="0.4">
      <c r="A34">
        <v>33</v>
      </c>
      <c r="B34" s="4">
        <f>SUMIF(表格1_3[政治人物編號],A34,表格1_3[欄1])/COUNTIF(表格1_3[政治人物編號],A34)</f>
        <v>0.40753060772327815</v>
      </c>
    </row>
    <row r="35" spans="1:2" x14ac:dyDescent="0.4">
      <c r="A35">
        <v>34</v>
      </c>
      <c r="B35" s="4">
        <f>SUMIF(表格1_3[政治人物編號],A35,表格1_3[欄1])/COUNTIF(表格1_3[政治人物編號],A35)</f>
        <v>0.41061973190903833</v>
      </c>
    </row>
    <row r="36" spans="1:2" x14ac:dyDescent="0.4">
      <c r="A36">
        <v>35</v>
      </c>
      <c r="B36" s="4">
        <f>SUMIF(表格1_3[政治人物編號],A36,表格1_3[欄1])/COUNTIF(表格1_3[政治人物編號],A36)</f>
        <v>0.41920391612344904</v>
      </c>
    </row>
    <row r="37" spans="1:2" x14ac:dyDescent="0.4">
      <c r="A37">
        <v>36</v>
      </c>
      <c r="B37" s="4">
        <f>SUMIF(表格1_3[政治人物編號],A37,表格1_3[欄1])/COUNTIF(表格1_3[政治人物編號],A37)</f>
        <v>0.41019232675383088</v>
      </c>
    </row>
    <row r="38" spans="1:2" x14ac:dyDescent="0.4">
      <c r="A38">
        <v>37</v>
      </c>
      <c r="B38" s="4">
        <f>SUMIF(表格1_3[政治人物編號],A38,表格1_3[欄1])/COUNTIF(表格1_3[政治人物編號],A38)</f>
        <v>0.41727379043735896</v>
      </c>
    </row>
    <row r="39" spans="1:2" x14ac:dyDescent="0.4">
      <c r="A39">
        <v>38</v>
      </c>
      <c r="B39" s="4">
        <f>SUMIF(表格1_3[政治人物編號],A39,表格1_3[欄1])/COUNTIF(表格1_3[政治人物編號],A39)</f>
        <v>0.41428152601439333</v>
      </c>
    </row>
    <row r="40" spans="1:2" x14ac:dyDescent="0.4">
      <c r="A40">
        <v>39</v>
      </c>
      <c r="B40" s="4">
        <f>SUMIF(表格1_3[政治人物編號],A40,表格1_3[欄1])/COUNTIF(表格1_3[政治人物編號],A40)</f>
        <v>0.41998294389356799</v>
      </c>
    </row>
    <row r="41" spans="1:2" x14ac:dyDescent="0.4">
      <c r="A41">
        <v>40</v>
      </c>
      <c r="B41" s="4">
        <f>SUMIF(表格1_3[政治人物編號],A41,表格1_3[欄1])/COUNTIF(表格1_3[政治人物編號],A41)</f>
        <v>0.40442877026342283</v>
      </c>
    </row>
    <row r="42" spans="1:2" x14ac:dyDescent="0.4">
      <c r="A42">
        <v>41</v>
      </c>
      <c r="B42" s="4">
        <f>SUMIF(表格1_3[政治人物編號],A42,表格1_3[欄1])/COUNTIF(表格1_3[政治人物編號],A42)</f>
        <v>0.42284799449308003</v>
      </c>
    </row>
    <row r="43" spans="1:2" x14ac:dyDescent="0.4">
      <c r="A43">
        <v>42</v>
      </c>
      <c r="B43" s="4">
        <f>SUMIF(表格1_3[政治人物編號],A43,表格1_3[欄1])/COUNTIF(表格1_3[政治人物編號],A43)</f>
        <v>0.41673801438804881</v>
      </c>
    </row>
    <row r="44" spans="1:2" x14ac:dyDescent="0.4">
      <c r="A44">
        <v>43</v>
      </c>
      <c r="B44" s="4">
        <f>SUMIF(表格1_3[政治人物編號],A44,表格1_3[欄1])/COUNTIF(表格1_3[政治人物編號],A44)</f>
        <v>0.41091775579496026</v>
      </c>
    </row>
    <row r="45" spans="1:2" x14ac:dyDescent="0.4">
      <c r="A45">
        <v>44</v>
      </c>
      <c r="B45" s="4">
        <f>SUMIF(表格1_3[政治人物編號],A45,表格1_3[欄1])/COUNTIF(表格1_3[政治人物編號],A45)</f>
        <v>0.41148960691252112</v>
      </c>
    </row>
    <row r="46" spans="1:2" x14ac:dyDescent="0.4">
      <c r="A46">
        <v>45</v>
      </c>
      <c r="B46" s="4">
        <f>SUMIF(表格1_3[政治人物編號],A46,表格1_3[欄1])/COUNTIF(表格1_3[政治人物編號],A46)</f>
        <v>0.41653108596450356</v>
      </c>
    </row>
    <row r="47" spans="1:2" x14ac:dyDescent="0.4">
      <c r="A47">
        <v>46</v>
      </c>
      <c r="B47" s="4">
        <f>SUMIF(表格1_3[政治人物編號],A47,表格1_3[欄1])/COUNTIF(表格1_3[政治人物編號],A47)</f>
        <v>0.4137861363233693</v>
      </c>
    </row>
    <row r="48" spans="1:2" x14ac:dyDescent="0.4">
      <c r="A48">
        <v>47</v>
      </c>
      <c r="B48" s="4">
        <f>SUMIF(表格1_3[政治人物編號],A48,表格1_3[欄1])/COUNTIF(表格1_3[政治人物編號],A48)</f>
        <v>0.40881009522434736</v>
      </c>
    </row>
    <row r="49" spans="1:2" x14ac:dyDescent="0.4">
      <c r="A49">
        <v>48</v>
      </c>
      <c r="B49" s="4">
        <f>SUMIF(表格1_3[政治人物編號],A49,表格1_3[欄1])/COUNTIF(表格1_3[政治人物編號],A49)</f>
        <v>0.41880881927927854</v>
      </c>
    </row>
    <row r="50" spans="1:2" x14ac:dyDescent="0.4">
      <c r="A50">
        <v>49</v>
      </c>
      <c r="B50" s="4">
        <f>SUMIF(表格1_3[政治人物編號],A50,表格1_3[欄1])/COUNTIF(表格1_3[政治人物編號],A50)</f>
        <v>0.41779139054726744</v>
      </c>
    </row>
    <row r="51" spans="1:2" x14ac:dyDescent="0.4">
      <c r="A51">
        <v>50</v>
      </c>
      <c r="B51" s="4">
        <f>SUMIF(表格1_3[政治人物編號],A51,表格1_3[欄1])/COUNTIF(表格1_3[政治人物編號],A51)</f>
        <v>0.42103576657291458</v>
      </c>
    </row>
    <row r="52" spans="1:2" x14ac:dyDescent="0.4">
      <c r="A52">
        <v>51</v>
      </c>
      <c r="B52" s="4">
        <f>SUMIF(表格1_3[政治人物編號],A52,表格1_3[欄1])/COUNTIF(表格1_3[政治人物編號],A52)</f>
        <v>0.41137964895466672</v>
      </c>
    </row>
    <row r="53" spans="1:2" x14ac:dyDescent="0.4">
      <c r="A53">
        <v>52</v>
      </c>
      <c r="B53" s="4">
        <f>SUMIF(表格1_3[政治人物編號],A53,表格1_3[欄1])/COUNTIF(表格1_3[政治人物編號],A53)</f>
        <v>0.41357233834252766</v>
      </c>
    </row>
    <row r="54" spans="1:2" x14ac:dyDescent="0.4">
      <c r="A54">
        <v>53</v>
      </c>
      <c r="B54" s="4">
        <f>SUMIF(表格1_3[政治人物編號],A54,表格1_3[欄1])/COUNTIF(表格1_3[政治人物編號],A54)</f>
        <v>0.42033731527512108</v>
      </c>
    </row>
    <row r="55" spans="1:2" x14ac:dyDescent="0.4">
      <c r="A55">
        <v>54</v>
      </c>
      <c r="B55" s="4">
        <f>SUMIF(表格1_3[政治人物編號],A55,表格1_3[欄1])/COUNTIF(表格1_3[政治人物編號],A55)</f>
        <v>0.41372401387159918</v>
      </c>
    </row>
    <row r="56" spans="1:2" x14ac:dyDescent="0.4">
      <c r="A56">
        <v>55</v>
      </c>
      <c r="B56" s="4">
        <f>SUMIF(表格1_3[政治人物編號],A56,表格1_3[欄1])/COUNTIF(表格1_3[政治人物編號],A56)</f>
        <v>0.41153093748435365</v>
      </c>
    </row>
    <row r="57" spans="1:2" x14ac:dyDescent="0.4">
      <c r="A57">
        <v>56</v>
      </c>
      <c r="B57" s="4">
        <f>SUMIF(表格1_3[政治人物編號],A57,表格1_3[欄1])/COUNTIF(表格1_3[政治人物編號],A57)</f>
        <v>0.41424103355349662</v>
      </c>
    </row>
    <row r="58" spans="1:2" x14ac:dyDescent="0.4">
      <c r="A58">
        <v>57</v>
      </c>
      <c r="B58" s="4">
        <f>SUMIF(表格1_3[政治人物編號],A58,表格1_3[欄1])/COUNTIF(表格1_3[政治人物編號],A58)</f>
        <v>0.41732739819303283</v>
      </c>
    </row>
    <row r="59" spans="1:2" x14ac:dyDescent="0.4">
      <c r="A59">
        <v>58</v>
      </c>
      <c r="B59" s="4">
        <f>SUMIF(表格1_3[政治人物編號],A59,表格1_3[欄1])/COUNTIF(表格1_3[政治人物編號],A59)</f>
        <v>0.40979214909277006</v>
      </c>
    </row>
    <row r="60" spans="1:2" x14ac:dyDescent="0.4">
      <c r="A60">
        <v>59</v>
      </c>
      <c r="B60" s="4">
        <f>SUMIF(表格1_3[政治人物編號],A60,表格1_3[欄1])/COUNTIF(表格1_3[政治人物編號],A60)</f>
        <v>0.44562690577942432</v>
      </c>
    </row>
    <row r="61" spans="1:2" x14ac:dyDescent="0.4">
      <c r="A61">
        <v>60</v>
      </c>
      <c r="B61" s="4">
        <f>SUMIF(表格1_3[政治人物編號],A61,表格1_3[欄1])/COUNTIF(表格1_3[政治人物編號],A61)</f>
        <v>0.42100316366690516</v>
      </c>
    </row>
    <row r="62" spans="1:2" x14ac:dyDescent="0.4">
      <c r="A62">
        <v>61</v>
      </c>
      <c r="B62" s="4">
        <f>SUMIF(表格1_3[政治人物編號],A62,表格1_3[欄1])/COUNTIF(表格1_3[政治人物編號],A62)</f>
        <v>0.41511098142020425</v>
      </c>
    </row>
    <row r="63" spans="1:2" x14ac:dyDescent="0.4">
      <c r="A63">
        <v>62</v>
      </c>
      <c r="B63" s="4">
        <f>SUMIF(表格1_3[政治人物編號],A63,表格1_3[欄1])/COUNTIF(表格1_3[政治人物編號],A63)</f>
        <v>0.41098201283494673</v>
      </c>
    </row>
    <row r="64" spans="1:2" x14ac:dyDescent="0.4">
      <c r="A64">
        <v>63</v>
      </c>
      <c r="B64" s="4">
        <f>SUMIF(表格1_3[政治人物編號],A64,表格1_3[欄1])/COUNTIF(表格1_3[政治人物編號],A64)</f>
        <v>0.41476917680966319</v>
      </c>
    </row>
    <row r="65" spans="1:2" x14ac:dyDescent="0.4">
      <c r="A65">
        <v>64</v>
      </c>
      <c r="B65" s="4">
        <f>SUMIF(表格1_3[政治人物編號],A65,表格1_3[欄1])/COUNTIF(表格1_3[政治人物編號],A65)</f>
        <v>0.42268300269794024</v>
      </c>
    </row>
    <row r="66" spans="1:2" x14ac:dyDescent="0.4">
      <c r="A66">
        <v>65</v>
      </c>
      <c r="B66" s="4">
        <f>SUMIF(表格1_3[政治人物編號],A66,表格1_3[欄1])/COUNTIF(表格1_3[政治人物編號],A66)</f>
        <v>0.41228303644823622</v>
      </c>
    </row>
    <row r="67" spans="1:2" x14ac:dyDescent="0.4">
      <c r="A67">
        <v>66</v>
      </c>
      <c r="B67" s="4">
        <f>SUMIF(表格1_3[政治人物編號],A67,表格1_3[欄1])/COUNTIF(表格1_3[政治人物編號],A67)</f>
        <v>0.41394791632071914</v>
      </c>
    </row>
    <row r="68" spans="1:2" x14ac:dyDescent="0.4">
      <c r="A68">
        <v>67</v>
      </c>
      <c r="B68" s="4">
        <f>SUMIF(表格1_3[政治人物編號],A68,表格1_3[欄1])/COUNTIF(表格1_3[政治人物編號],A68)</f>
        <v>0.41130698649522357</v>
      </c>
    </row>
    <row r="69" spans="1:2" x14ac:dyDescent="0.4">
      <c r="A69">
        <v>68</v>
      </c>
      <c r="B69" s="4">
        <f>SUMIF(表格1_3[政治人物編號],A69,表格1_3[欄1])/COUNTIF(表格1_3[政治人物編號],A69)</f>
        <v>0.42126917609246944</v>
      </c>
    </row>
    <row r="70" spans="1:2" x14ac:dyDescent="0.4">
      <c r="A70">
        <v>69</v>
      </c>
      <c r="B70" s="4">
        <f>SUMIF(表格1_3[政治人物編號],A70,表格1_3[欄1])/COUNTIF(表格1_3[政治人物編號],A70)</f>
        <v>0.41528915260333105</v>
      </c>
    </row>
    <row r="71" spans="1:2" x14ac:dyDescent="0.4">
      <c r="A71">
        <v>70</v>
      </c>
      <c r="B71" s="4">
        <f>SUMIF(表格1_3[政治人物編號],A71,表格1_3[欄1])/COUNTIF(表格1_3[政治人物編號],A71)</f>
        <v>0.41427298638360427</v>
      </c>
    </row>
    <row r="72" spans="1:2" x14ac:dyDescent="0.4">
      <c r="A72">
        <v>71</v>
      </c>
      <c r="B72" s="4">
        <f>SUMIF(表格1_3[政治人物編號],A72,表格1_3[欄1])/COUNTIF(表格1_3[政治人物編號],A72)</f>
        <v>0.41921047869937561</v>
      </c>
    </row>
    <row r="73" spans="1:2" x14ac:dyDescent="0.4">
      <c r="A73">
        <v>72</v>
      </c>
      <c r="B73" s="4">
        <f>SUMIF(表格1_3[政治人物編號],A73,表格1_3[欄1])/COUNTIF(表格1_3[政治人物編號],A73)</f>
        <v>0.41779949326438681</v>
      </c>
    </row>
    <row r="74" spans="1:2" x14ac:dyDescent="0.4">
      <c r="A74">
        <v>73</v>
      </c>
      <c r="B74" s="4">
        <f>SUMIF(表格1_3[政治人物編號],A74,表格1_3[欄1])/COUNTIF(表格1_3[政治人物編號],A74)</f>
        <v>0.41749346193108305</v>
      </c>
    </row>
    <row r="75" spans="1:2" x14ac:dyDescent="0.4">
      <c r="A75">
        <v>74</v>
      </c>
      <c r="B75" s="4">
        <f>SUMIF(表格1_3[政治人物編號],A75,表格1_3[欄1])/COUNTIF(表格1_3[政治人物編號],A75)</f>
        <v>0.4294115903236369</v>
      </c>
    </row>
    <row r="76" spans="1:2" x14ac:dyDescent="0.4">
      <c r="A76">
        <v>75</v>
      </c>
      <c r="B76" s="4">
        <f>SUMIF(表格1_3[政治人物編號],A76,表格1_3[欄1])/COUNTIF(表格1_3[政治人物編號],A76)</f>
        <v>0.42122353762959924</v>
      </c>
    </row>
    <row r="77" spans="1:2" x14ac:dyDescent="0.4">
      <c r="A77">
        <v>76</v>
      </c>
      <c r="B77" s="4">
        <f>SUMIF(表格1_3[政治人物編號],A77,表格1_3[欄1])/COUNTIF(表格1_3[政治人物編號],A77)</f>
        <v>0.41627547610850424</v>
      </c>
    </row>
    <row r="78" spans="1:2" x14ac:dyDescent="0.4">
      <c r="A78">
        <v>77</v>
      </c>
      <c r="B78" s="4">
        <f>SUMIF(表格1_3[政治人物編號],A78,表格1_3[欄1])/COUNTIF(表格1_3[政治人物編號],A78)</f>
        <v>0.42152985475940463</v>
      </c>
    </row>
    <row r="79" spans="1:2" x14ac:dyDescent="0.4">
      <c r="A79">
        <v>78</v>
      </c>
      <c r="B79" s="4">
        <f>SUMIF(表格1_3[政治人物編號],A79,表格1_3[欄1])/COUNTIF(表格1_3[政治人物編號],A79)</f>
        <v>0.4161873894101154</v>
      </c>
    </row>
    <row r="80" spans="1:2" x14ac:dyDescent="0.4">
      <c r="A80">
        <v>79</v>
      </c>
      <c r="B80" s="4">
        <f>SUMIF(表格1_3[政治人物編號],A80,表格1_3[欄1])/COUNTIF(表格1_3[政治人物編號],A80)</f>
        <v>0.40473953140267022</v>
      </c>
    </row>
    <row r="81" spans="1:2" x14ac:dyDescent="0.4">
      <c r="A81">
        <v>80</v>
      </c>
      <c r="B81" s="4">
        <f>SUMIF(表格1_3[政治人物編號],A81,表格1_3[欄1])/COUNTIF(表格1_3[政治人物編號],A81)</f>
        <v>0.40792094366420956</v>
      </c>
    </row>
    <row r="82" spans="1:2" x14ac:dyDescent="0.4">
      <c r="A82">
        <v>81</v>
      </c>
      <c r="B82" s="4">
        <f>SUMIF(表格1_3[政治人物編號],A82,表格1_3[欄1])/COUNTIF(表格1_3[政治人物編號],A82)</f>
        <v>0.42023037688450487</v>
      </c>
    </row>
    <row r="83" spans="1:2" x14ac:dyDescent="0.4">
      <c r="A83">
        <v>82</v>
      </c>
      <c r="B83" s="4">
        <f>SUMIF(表格1_3[政治人物編號],A83,表格1_3[欄1])/COUNTIF(表格1_3[政治人物編號],A83)</f>
        <v>0.41322891705870618</v>
      </c>
    </row>
    <row r="84" spans="1:2" x14ac:dyDescent="0.4">
      <c r="A84">
        <v>83</v>
      </c>
      <c r="B84" s="4">
        <f>SUMIF(表格1_3[政治人物編號],A84,表格1_3[欄1])/COUNTIF(表格1_3[政治人物編號],A84)</f>
        <v>0.41290976661912338</v>
      </c>
    </row>
    <row r="85" spans="1:2" x14ac:dyDescent="0.4">
      <c r="A85">
        <v>84</v>
      </c>
      <c r="B85" s="4">
        <f>SUMIF(表格1_3[政治人物編號],A85,表格1_3[欄1])/COUNTIF(表格1_3[政治人物編號],A85)</f>
        <v>0.41269678613976246</v>
      </c>
    </row>
    <row r="86" spans="1:2" x14ac:dyDescent="0.4">
      <c r="A86">
        <v>85</v>
      </c>
      <c r="B86" s="4">
        <f>SUMIF(表格1_3[政治人物編號],A86,表格1_3[欄1])/COUNTIF(表格1_3[政治人物編號],A86)</f>
        <v>0.41686487384520615</v>
      </c>
    </row>
    <row r="87" spans="1:2" x14ac:dyDescent="0.4">
      <c r="A87">
        <v>86</v>
      </c>
      <c r="B87" s="4">
        <f>SUMIF(表格1_3[政治人物編號],A87,表格1_3[欄1])/COUNTIF(表格1_3[政治人物編號],A87)</f>
        <v>0.41288392828337389</v>
      </c>
    </row>
    <row r="88" spans="1:2" x14ac:dyDescent="0.4">
      <c r="A88">
        <v>87</v>
      </c>
      <c r="B88" s="4">
        <f>SUMIF(表格1_3[政治人物編號],A88,表格1_3[欄1])/COUNTIF(表格1_3[政治人物編號],A88)</f>
        <v>0.42770955651461906</v>
      </c>
    </row>
    <row r="89" spans="1:2" x14ac:dyDescent="0.4">
      <c r="A89">
        <v>88</v>
      </c>
      <c r="B89" s="4">
        <f>SUMIF(表格1_3[政治人物編號],A89,表格1_3[欄1])/COUNTIF(表格1_3[政治人物編號],A89)</f>
        <v>0.41514974408873168</v>
      </c>
    </row>
    <row r="90" spans="1:2" x14ac:dyDescent="0.4">
      <c r="A90">
        <v>89</v>
      </c>
      <c r="B90" s="4">
        <f>SUMIF(表格1_3[政治人物編號],A90,表格1_3[欄1])/COUNTIF(表格1_3[政治人物編號],A90)</f>
        <v>0.41679907313043307</v>
      </c>
    </row>
    <row r="91" spans="1:2" x14ac:dyDescent="0.4">
      <c r="A91">
        <v>90</v>
      </c>
      <c r="B91" s="4">
        <f>SUMIF(表格1_3[政治人物編號],A91,表格1_3[欄1])/COUNTIF(表格1_3[政治人物編號],A91)</f>
        <v>0.41767562065492558</v>
      </c>
    </row>
    <row r="92" spans="1:2" x14ac:dyDescent="0.4">
      <c r="A92">
        <v>91</v>
      </c>
      <c r="B92" s="4">
        <f>SUMIF(表格1_3[政治人物編號],A92,表格1_3[欄1])/COUNTIF(表格1_3[政治人物編號],A92)</f>
        <v>0.41409494138896197</v>
      </c>
    </row>
    <row r="93" spans="1:2" x14ac:dyDescent="0.4">
      <c r="A93">
        <v>92</v>
      </c>
      <c r="B93" s="4">
        <f>SUMIF(表格1_3[政治人物編號],A93,表格1_3[欄1])/COUNTIF(表格1_3[政治人物編號],A93)</f>
        <v>0.41539624259132085</v>
      </c>
    </row>
    <row r="94" spans="1:2" x14ac:dyDescent="0.4">
      <c r="A94">
        <v>93</v>
      </c>
      <c r="B94" s="4">
        <f>SUMIF(表格1_3[政治人物編號],A94,表格1_3[欄1])/COUNTIF(表格1_3[政治人物編號],A94)</f>
        <v>0.42149709507724414</v>
      </c>
    </row>
    <row r="95" spans="1:2" x14ac:dyDescent="0.4">
      <c r="A95">
        <v>94</v>
      </c>
      <c r="B95" s="4">
        <f>SUMIF(表格1_3[政治人物編號],A95,表格1_3[欄1])/COUNTIF(表格1_3[政治人物編號],A95)</f>
        <v>0.40936209110223826</v>
      </c>
    </row>
    <row r="96" spans="1:2" x14ac:dyDescent="0.4">
      <c r="A96">
        <v>95</v>
      </c>
      <c r="B96" s="4">
        <f>SUMIF(表格1_3[政治人物編號],A96,表格1_3[欄1])/COUNTIF(表格1_3[政治人物編號],A96)</f>
        <v>0.42040389436162684</v>
      </c>
    </row>
    <row r="97" spans="1:2" x14ac:dyDescent="0.4">
      <c r="A97">
        <v>96</v>
      </c>
      <c r="B97" s="4">
        <f>SUMIF(表格1_3[政治人物編號],A97,表格1_3[欄1])/COUNTIF(表格1_3[政治人物編號],A97)</f>
        <v>0.41177848948872053</v>
      </c>
    </row>
    <row r="98" spans="1:2" x14ac:dyDescent="0.4">
      <c r="A98">
        <v>97</v>
      </c>
      <c r="B98" s="4">
        <f>SUMIF(表格1_3[政治人物編號],A98,表格1_3[欄1])/COUNTIF(表格1_3[政治人物編號],A98)</f>
        <v>0.41345349764160533</v>
      </c>
    </row>
    <row r="99" spans="1:2" x14ac:dyDescent="0.4">
      <c r="A99">
        <v>98</v>
      </c>
      <c r="B99" s="4">
        <f>SUMIF(表格1_3[政治人物編號],A99,表格1_3[欄1])/COUNTIF(表格1_3[政治人物編號],A99)</f>
        <v>0.42015947887741972</v>
      </c>
    </row>
    <row r="100" spans="1:2" x14ac:dyDescent="0.4">
      <c r="A100">
        <v>99</v>
      </c>
      <c r="B100" s="4">
        <f>SUMIF(表格1_3[政治人物編號],A100,表格1_3[欄1])/COUNTIF(表格1_3[政治人物編號],A100)</f>
        <v>0.41893254173065869</v>
      </c>
    </row>
    <row r="101" spans="1:2" x14ac:dyDescent="0.4">
      <c r="A101">
        <v>100</v>
      </c>
      <c r="B101" s="4">
        <f>SUMIF(表格1_3[政治人物編號],A101,表格1_3[欄1])/COUNTIF(表格1_3[政治人物編號],A101)</f>
        <v>0.42029163363611011</v>
      </c>
    </row>
    <row r="102" spans="1:2" x14ac:dyDescent="0.4">
      <c r="A102">
        <v>101</v>
      </c>
      <c r="B102" s="4">
        <f>SUMIF(表格1_3[政治人物編號],A102,表格1_3[欄1])/COUNTIF(表格1_3[政治人物編號],A102)</f>
        <v>0.41329737460145921</v>
      </c>
    </row>
    <row r="103" spans="1:2" x14ac:dyDescent="0.4">
      <c r="A103">
        <v>102</v>
      </c>
      <c r="B103" s="4">
        <f>SUMIF(表格1_3[政治人物編號],A103,表格1_3[欄1])/COUNTIF(表格1_3[政治人物編號],A103)</f>
        <v>0.41183575772318265</v>
      </c>
    </row>
    <row r="104" spans="1:2" x14ac:dyDescent="0.4">
      <c r="A104">
        <v>103</v>
      </c>
      <c r="B104" s="4">
        <f>SUMIF(表格1_3[政治人物編號],A104,表格1_3[欄1])/COUNTIF(表格1_3[政治人物編號],A104)</f>
        <v>0.41866348404571568</v>
      </c>
    </row>
    <row r="105" spans="1:2" x14ac:dyDescent="0.4">
      <c r="A105">
        <v>104</v>
      </c>
      <c r="B105" s="4">
        <f>SUMIF(表格1_3[政治人物編號],A105,表格1_3[欄1])/COUNTIF(表格1_3[政治人物編號],A105)</f>
        <v>0.40677859041918474</v>
      </c>
    </row>
    <row r="106" spans="1:2" x14ac:dyDescent="0.4">
      <c r="A106">
        <v>105</v>
      </c>
      <c r="B106" s="4">
        <f>SUMIF(表格1_3[政治人物編號],A106,表格1_3[欄1])/COUNTIF(表格1_3[政治人物編號],A106)</f>
        <v>0.41680727899394315</v>
      </c>
    </row>
    <row r="107" spans="1:2" x14ac:dyDescent="0.4">
      <c r="A107">
        <v>106</v>
      </c>
      <c r="B107" s="4">
        <f>SUMIF(表格1_3[政治人物編號],A107,表格1_3[欄1])/COUNTIF(表格1_3[政治人物編號],A107)</f>
        <v>0.41750125783821845</v>
      </c>
    </row>
    <row r="108" spans="1:2" x14ac:dyDescent="0.4">
      <c r="A108">
        <v>107</v>
      </c>
      <c r="B108" s="4">
        <f>SUMIF(表格1_3[政治人物編號],A108,表格1_3[欄1])/COUNTIF(表格1_3[政治人物編號],A108)</f>
        <v>0.41336492497934174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對照表</vt:lpstr>
      <vt:lpstr>工作表2</vt:lpstr>
      <vt:lpstr>工作表1</vt:lpstr>
      <vt:lpstr>工作表4</vt:lpstr>
      <vt:lpstr>工作表3</vt:lpstr>
      <vt:lpstr>使用亂數產生器</vt:lpstr>
      <vt:lpstr>使用亂數產生器統計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2020-12-20T04:28:25Z</dcterms:created>
  <dcterms:modified xsi:type="dcterms:W3CDTF">2020-12-20T06:21:28Z</dcterms:modified>
</cp:coreProperties>
</file>