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180" tabRatio="836" activeTab="3"/>
  </bookViews>
  <sheets>
    <sheet name="Table S1 LCNEC RB1 (D.E.)" sheetId="4" r:id="rId1"/>
    <sheet name="Table S2 LCNEC RB1 (G1-S)" sheetId="23" r:id="rId2"/>
    <sheet name="Table S3 LCNEC RB1 (G2-M)" sheetId="24" r:id="rId3"/>
    <sheet name="Table S4" sheetId="25" r:id="rId4"/>
  </sheets>
  <definedNames>
    <definedName name="_xlnm._FilterDatabase" localSheetId="0" hidden="1">'Table S1 LCNEC RB1 (D.E.)'!$A$4:$L$4</definedName>
    <definedName name="_xlnm._FilterDatabase" localSheetId="1" hidden="1">'Table S2 LCNEC RB1 (G1-S)'!$A$30:$G$30</definedName>
    <definedName name="_xlnm._FilterDatabase" localSheetId="2" hidden="1">'Table S3 LCNEC RB1 (G2-M)'!$A$4:$G$4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" i="25" l="1"/>
  <c r="G6" i="25"/>
  <c r="G7" i="25"/>
  <c r="G5" i="25"/>
  <c r="F6" i="25"/>
  <c r="F7" i="25"/>
  <c r="F5" i="25"/>
  <c r="D6" i="25"/>
  <c r="D7" i="25"/>
</calcChain>
</file>

<file path=xl/sharedStrings.xml><?xml version="1.0" encoding="utf-8"?>
<sst xmlns="http://schemas.openxmlformats.org/spreadsheetml/2006/main" count="76143" uniqueCount="37852">
  <si>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</si>
  <si>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</si>
  <si>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</si>
  <si>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</si>
  <si>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</si>
  <si>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</si>
  <si>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</si>
  <si>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</si>
  <si>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</si>
  <si>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</si>
  <si>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</si>
  <si>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</si>
  <si>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</si>
  <si>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</si>
  <si>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</si>
  <si>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</si>
  <si>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</si>
  <si>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</si>
  <si>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</si>
  <si>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</si>
  <si>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</si>
  <si>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</si>
  <si>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</si>
  <si>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</si>
  <si>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</si>
  <si>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</si>
  <si>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</si>
  <si>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</si>
  <si>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</si>
  <si>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</si>
  <si>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</si>
  <si>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</si>
  <si>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</si>
  <si>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</si>
  <si>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</si>
  <si>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</si>
  <si>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</si>
  <si>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</si>
  <si>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</si>
  <si>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</si>
  <si>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</si>
  <si>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</si>
  <si>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</si>
  <si>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</si>
  <si>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</si>
  <si>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</si>
  <si>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</si>
  <si>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</si>
  <si>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</si>
  <si>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</si>
  <si>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</si>
  <si>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</si>
  <si>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</si>
  <si>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</si>
  <si>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</si>
  <si>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</si>
  <si>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</si>
  <si>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</si>
  <si>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</si>
  <si>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</si>
  <si>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</si>
  <si>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</si>
  <si>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</si>
  <si>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</si>
  <si>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</si>
  <si>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</si>
  <si>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</si>
  <si>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</si>
  <si>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</si>
  <si>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</si>
  <si>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</si>
  <si>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</si>
  <si>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</si>
  <si>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</si>
  <si>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</si>
  <si>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</si>
  <si>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</si>
  <si>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</si>
  <si>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</si>
  <si>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</si>
  <si>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</si>
  <si>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</si>
  <si>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</si>
  <si>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</si>
  <si>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</si>
  <si>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</si>
  <si>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</si>
  <si>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</si>
  <si>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</si>
  <si>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</si>
  <si>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</si>
  <si>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</si>
  <si>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</si>
  <si>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</si>
  <si>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</si>
  <si>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</si>
  <si>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</si>
  <si>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</si>
  <si>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</si>
  <si>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</si>
  <si>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</si>
  <si>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</si>
  <si>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</si>
  <si>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</si>
  <si>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</si>
  <si>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</si>
  <si>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</si>
  <si>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</si>
  <si>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</si>
  <si>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</si>
  <si>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</si>
  <si>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</si>
  <si>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</si>
  <si>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</si>
  <si>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</si>
  <si>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</si>
  <si>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</si>
  <si>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</si>
  <si>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</si>
  <si>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</si>
  <si>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</si>
  <si>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</si>
  <si>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</si>
  <si>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</si>
  <si>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</si>
  <si>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</si>
  <si>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</si>
  <si>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</si>
  <si>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</si>
  <si>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</si>
  <si>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</si>
  <si>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</si>
  <si>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</si>
  <si>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</si>
  <si>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</si>
  <si>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</si>
  <si>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</si>
  <si>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</si>
  <si>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</si>
  <si>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</si>
  <si>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</si>
  <si>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</si>
  <si>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</si>
  <si>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</si>
  <si>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</si>
  <si>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</si>
  <si>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</si>
  <si>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</si>
  <si>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</si>
  <si>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</si>
  <si>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</si>
  <si>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</si>
  <si>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</si>
  <si>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</si>
  <si>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</si>
  <si>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</si>
  <si>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</si>
  <si>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</si>
  <si>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</si>
  <si>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</si>
  <si>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</si>
  <si>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</si>
  <si>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</si>
  <si>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</si>
  <si>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</si>
  <si>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</si>
  <si>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</si>
  <si>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</si>
  <si>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</si>
  <si>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</si>
  <si>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</si>
  <si>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</si>
  <si>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</si>
  <si>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</si>
  <si>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</si>
  <si>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</si>
  <si>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</si>
  <si>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</si>
  <si>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</si>
  <si>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</si>
  <si>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</si>
  <si>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</si>
  <si>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</si>
  <si>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</si>
  <si>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</si>
  <si>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</si>
  <si>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</si>
  <si>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</si>
  <si>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</si>
  <si>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</si>
  <si>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</si>
  <si>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</si>
  <si>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</si>
  <si>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</si>
  <si>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</si>
  <si>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</si>
  <si>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</si>
  <si>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</si>
  <si>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</si>
  <si>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</si>
  <si>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</si>
  <si>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</si>
  <si>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</si>
  <si>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</si>
  <si>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</si>
  <si>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</si>
  <si>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</si>
  <si>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</si>
  <si>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</si>
  <si>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</si>
  <si>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</si>
  <si>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</si>
  <si>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</si>
  <si>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</si>
  <si>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</si>
  <si>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</si>
  <si>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</si>
  <si>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</si>
  <si>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</si>
  <si>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</si>
  <si>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</si>
  <si>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</si>
  <si>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</si>
  <si>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</si>
  <si>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</si>
  <si>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</si>
  <si>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</si>
  <si>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</si>
  <si>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</si>
  <si>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</si>
  <si>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</si>
  <si>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</si>
  <si>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</si>
  <si>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</si>
  <si>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</si>
  <si>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</si>
  <si>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</si>
  <si>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</si>
  <si>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</si>
  <si>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</si>
  <si>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</si>
  <si>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</si>
  <si>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</si>
  <si>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</si>
  <si>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</si>
  <si>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</si>
  <si>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</si>
  <si>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</si>
  <si>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</si>
  <si>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</si>
  <si>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</si>
  <si>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</si>
  <si>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</si>
  <si>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</si>
  <si>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</si>
  <si>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</si>
  <si>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</si>
  <si>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</si>
  <si>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</si>
  <si>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</si>
  <si>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</si>
  <si>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</si>
  <si>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</si>
  <si>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</si>
  <si>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</si>
  <si>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</si>
  <si>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</si>
  <si>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</si>
  <si>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</si>
  <si>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</si>
  <si>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</si>
  <si>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</si>
  <si>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</si>
  <si>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</si>
  <si>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</si>
  <si>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</si>
  <si>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</si>
  <si>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</si>
  <si>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</si>
  <si>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</si>
  <si>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</si>
  <si>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</si>
  <si>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</si>
  <si>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</si>
  <si>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</si>
  <si>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</si>
  <si>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</si>
  <si>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</si>
  <si>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</si>
  <si>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</si>
  <si>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</si>
  <si>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</si>
  <si>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</si>
  <si>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</si>
  <si>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</si>
  <si>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</si>
  <si>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</si>
  <si>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</si>
  <si>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</si>
  <si>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</si>
  <si>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</si>
  <si>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</si>
  <si>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</si>
  <si>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</si>
  <si>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</si>
  <si>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</si>
  <si>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</si>
  <si>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</si>
  <si>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</si>
  <si>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</si>
  <si>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</si>
  <si>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</si>
  <si>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</si>
  <si>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</si>
  <si>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</si>
  <si>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</si>
  <si>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</si>
  <si>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</si>
  <si>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</si>
  <si>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</si>
  <si>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</si>
  <si>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</si>
  <si>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</si>
  <si>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</si>
  <si>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</si>
  <si>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</si>
  <si>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</si>
  <si>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</si>
  <si>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</si>
  <si>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</si>
  <si>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</si>
  <si>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</si>
  <si>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</si>
  <si>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</si>
  <si>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</si>
  <si>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</si>
  <si>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</si>
  <si>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</si>
  <si>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</si>
  <si>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</si>
  <si>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</si>
  <si>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</si>
  <si>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</si>
  <si>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</si>
  <si>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</si>
  <si>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</si>
  <si>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</si>
  <si>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</si>
  <si>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</si>
  <si>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</si>
  <si>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</si>
  <si>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</si>
  <si>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</si>
  <si>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</si>
  <si>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</si>
  <si>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</si>
  <si>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</si>
  <si>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</si>
  <si>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</si>
  <si>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</si>
  <si>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</si>
  <si>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</si>
  <si>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</si>
  <si>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</si>
  <si>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</si>
  <si>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</si>
  <si>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</si>
  <si>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</si>
  <si>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</si>
  <si>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</si>
  <si>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</si>
  <si>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</si>
  <si>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</si>
  <si>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</si>
  <si>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</si>
  <si>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</si>
  <si>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</si>
  <si>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</si>
  <si>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</si>
  <si>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</si>
  <si>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</si>
  <si>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</si>
  <si>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</si>
  <si>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</si>
  <si>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</si>
  <si>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</si>
  <si>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</si>
  <si>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</si>
  <si>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</si>
  <si>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</si>
  <si>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</si>
  <si>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</si>
  <si>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</si>
  <si>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</si>
  <si>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</si>
  <si>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</si>
  <si>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</si>
  <si>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</si>
  <si>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</si>
  <si>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</si>
  <si>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</si>
  <si>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</si>
  <si>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</si>
  <si>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</si>
  <si>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</si>
  <si>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</si>
  <si>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</si>
  <si>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</si>
  <si>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</si>
  <si>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</si>
  <si>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</si>
  <si>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</si>
  <si>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</si>
  <si>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</si>
  <si>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</si>
  <si>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</si>
  <si>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</si>
  <si>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</si>
  <si>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</si>
  <si>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</si>
  <si>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</si>
  <si>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</si>
  <si>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</si>
  <si>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</si>
  <si>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</si>
  <si>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</si>
  <si>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</si>
  <si>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</si>
  <si>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</si>
  <si>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</si>
  <si>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</si>
  <si>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</si>
  <si>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</si>
  <si>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</si>
  <si>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</si>
  <si>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</si>
  <si>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</si>
  <si>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</si>
  <si>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</si>
  <si>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</si>
  <si>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</si>
  <si>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</si>
  <si>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</si>
  <si>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</si>
  <si>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</si>
  <si>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</si>
  <si>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</si>
  <si>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</si>
  <si>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</si>
  <si>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</si>
  <si>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</si>
  <si>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</si>
  <si>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</si>
  <si>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</si>
  <si>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</si>
  <si>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</si>
  <si>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</si>
  <si>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</si>
  <si>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</si>
  <si>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</si>
  <si>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</si>
  <si>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</si>
  <si>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</si>
  <si>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</si>
  <si>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</si>
  <si>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</si>
  <si>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</si>
  <si>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</si>
  <si>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</si>
  <si>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</si>
  <si>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</si>
  <si>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</si>
  <si>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</si>
  <si>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</si>
  <si>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</si>
  <si>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</si>
  <si>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</si>
  <si>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</si>
  <si>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</si>
  <si>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</si>
  <si>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</si>
  <si>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</si>
  <si>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</si>
  <si>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</si>
  <si>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</si>
  <si>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</si>
  <si>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</si>
  <si>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</si>
  <si>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</si>
  <si>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</si>
  <si>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</si>
  <si>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</si>
  <si>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</si>
  <si>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</si>
  <si>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</si>
  <si>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</si>
  <si>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</si>
  <si>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</si>
  <si>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</si>
  <si>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</si>
  <si>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</si>
  <si>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</si>
  <si>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</si>
  <si>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</si>
  <si>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</si>
  <si>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</si>
  <si>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</si>
  <si>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</si>
  <si>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</si>
  <si>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</si>
  <si>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</si>
  <si>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</si>
  <si>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</si>
  <si>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</si>
  <si>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</si>
  <si>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</si>
  <si>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</si>
  <si>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</si>
  <si>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</si>
  <si>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</si>
  <si>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</si>
  <si>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</si>
  <si>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</si>
  <si>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</si>
  <si>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</si>
  <si>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</si>
  <si>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</si>
  <si>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</si>
  <si>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</si>
  <si>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</si>
  <si>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</si>
  <si>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</si>
  <si>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</si>
  <si>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</si>
  <si>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</si>
  <si>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</si>
  <si>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</si>
  <si>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</si>
  <si>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</si>
  <si>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</si>
  <si>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</si>
  <si>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</si>
  <si>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</si>
  <si>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</si>
  <si>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</si>
  <si>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</si>
  <si>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</si>
  <si>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</si>
  <si>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</si>
  <si>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</si>
  <si>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</si>
  <si>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</si>
  <si>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</si>
  <si>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</si>
  <si>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</si>
  <si>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</si>
  <si>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</si>
  <si>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</si>
  <si>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</si>
  <si>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</si>
  <si>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</si>
  <si>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</si>
  <si>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</si>
  <si>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</si>
  <si>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</si>
  <si>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</si>
  <si>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</si>
  <si>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</si>
  <si>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</si>
  <si>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</si>
  <si>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</si>
  <si>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</si>
  <si>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</si>
  <si>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</si>
  <si>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</si>
  <si>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</si>
  <si>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</si>
  <si>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</si>
  <si>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</si>
  <si>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</si>
  <si>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</si>
  <si>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</si>
  <si>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</si>
  <si>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</si>
  <si>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</si>
  <si>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</si>
  <si>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</si>
  <si>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</si>
  <si>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</si>
  <si>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</si>
  <si>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</si>
  <si>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</si>
  <si>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</si>
  <si>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</si>
  <si>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</si>
  <si>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</si>
  <si>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</si>
  <si>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</si>
  <si>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</si>
  <si>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</si>
  <si>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</si>
  <si>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</si>
  <si>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</si>
  <si>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</si>
  <si>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</si>
  <si>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</si>
  <si>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</si>
  <si>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</si>
  <si>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</si>
  <si>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</si>
  <si>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</si>
  <si>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</si>
  <si>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</si>
  <si>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</si>
  <si>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</si>
  <si>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</si>
  <si>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</si>
  <si>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</si>
  <si>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</si>
  <si>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</si>
  <si>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</si>
  <si>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</si>
  <si>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</si>
  <si>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</si>
  <si>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</si>
  <si>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</si>
  <si>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</si>
  <si>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</si>
  <si>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</si>
  <si>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</si>
  <si>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</si>
  <si>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</si>
  <si>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</si>
  <si>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</si>
  <si>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</si>
  <si>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</si>
  <si>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</si>
  <si>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</si>
  <si>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</si>
  <si>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</si>
  <si>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</si>
  <si>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</si>
  <si>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</si>
  <si>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</si>
  <si>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</si>
  <si>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</si>
  <si>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</si>
  <si>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</si>
  <si>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</si>
  <si>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</si>
  <si>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</si>
  <si>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</si>
  <si>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</si>
  <si>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</si>
  <si>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</si>
  <si>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</si>
  <si>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</si>
  <si>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</si>
  <si>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</si>
  <si>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</si>
  <si>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</si>
  <si>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</si>
  <si>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</si>
  <si>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</si>
  <si>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</si>
  <si>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</si>
  <si>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</si>
  <si>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</si>
  <si>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</si>
  <si>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</si>
  <si>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</si>
  <si>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</si>
  <si>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</si>
  <si>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</si>
  <si>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</si>
  <si>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</si>
  <si>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</si>
  <si>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</si>
  <si>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</si>
  <si>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</si>
  <si>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</si>
  <si>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</si>
  <si>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</si>
  <si>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</si>
  <si>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</si>
  <si>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</si>
  <si>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</si>
  <si>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</si>
  <si>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</si>
  <si>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</si>
  <si>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</si>
  <si>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</si>
  <si>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</si>
  <si>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</si>
  <si>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</si>
  <si>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</si>
  <si>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</si>
  <si>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</si>
  <si>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</si>
  <si>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</si>
  <si>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</si>
  <si>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</si>
  <si>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</si>
  <si>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</si>
  <si>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</si>
  <si>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</si>
  <si>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</si>
  <si>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</si>
  <si>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</si>
  <si>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</si>
  <si>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</si>
  <si>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</si>
  <si>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</si>
  <si>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</si>
  <si>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</si>
  <si>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</si>
  <si>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</si>
  <si>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</si>
  <si>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</si>
  <si>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</si>
  <si>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</si>
  <si>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</si>
  <si>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</si>
  <si>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</si>
  <si>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</si>
  <si>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</si>
  <si>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</si>
  <si>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</si>
  <si>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</si>
  <si>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</si>
  <si>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</si>
  <si>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</si>
  <si>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</si>
  <si>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</si>
  <si>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</si>
  <si>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</si>
  <si>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</si>
  <si>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</si>
  <si>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</si>
  <si>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</si>
  <si>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</si>
  <si>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</si>
  <si>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</si>
  <si>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</si>
  <si>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</si>
  <si>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</si>
  <si>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</si>
  <si>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</si>
  <si>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</si>
  <si>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</si>
  <si>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</si>
  <si>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</si>
  <si>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</si>
  <si>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</si>
  <si>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</si>
  <si>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</si>
  <si>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</si>
  <si>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</si>
  <si>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</si>
  <si>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</si>
  <si>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</si>
  <si>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</si>
  <si>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</si>
  <si>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</si>
  <si>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</si>
  <si>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</si>
  <si>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</si>
  <si>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</si>
  <si>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</si>
  <si>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</si>
  <si>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</si>
  <si>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</si>
  <si>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</si>
  <si>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</si>
  <si>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</si>
  <si>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</si>
  <si>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</si>
  <si>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</si>
  <si>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</si>
  <si>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</si>
  <si>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</si>
  <si>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</si>
  <si>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</si>
  <si>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</si>
  <si>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</si>
  <si>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</si>
  <si>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</si>
  <si>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</si>
  <si>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</si>
  <si>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</si>
  <si>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</si>
  <si>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</si>
  <si>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</si>
  <si>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</si>
  <si>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</si>
  <si>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</si>
  <si>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</si>
  <si>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</si>
  <si>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</si>
  <si>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</si>
  <si>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</si>
  <si>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</si>
  <si>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</si>
  <si>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</si>
  <si>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</si>
  <si>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</si>
  <si>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</si>
  <si>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</si>
  <si>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</si>
  <si>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</si>
  <si>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</si>
  <si>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</si>
  <si>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</si>
  <si>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</si>
  <si>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</si>
  <si>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</si>
  <si>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</si>
  <si>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</si>
  <si>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</si>
  <si>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</si>
  <si>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</si>
  <si>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</si>
  <si>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</si>
  <si>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</si>
  <si>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</si>
  <si>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</si>
  <si>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</si>
  <si>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</si>
  <si>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</si>
  <si>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</si>
  <si>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</si>
  <si>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</si>
  <si>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</si>
  <si>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</si>
  <si>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</si>
  <si>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</si>
  <si>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</si>
  <si>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</si>
  <si>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</si>
  <si>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</si>
  <si>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</si>
  <si>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</si>
  <si>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</si>
  <si>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</si>
  <si>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</si>
  <si>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</si>
  <si>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</si>
  <si>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</si>
  <si>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</si>
  <si>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</si>
  <si>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</si>
  <si>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</si>
  <si>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</si>
  <si>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</si>
  <si>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</si>
  <si>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</si>
  <si>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</si>
  <si>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</si>
  <si>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</si>
  <si>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</si>
  <si>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</si>
  <si>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</si>
  <si>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</si>
  <si>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</si>
  <si>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</si>
  <si>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</si>
  <si>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</si>
  <si>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</si>
  <si>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</si>
  <si>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</si>
  <si>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</si>
  <si>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</si>
  <si>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</si>
  <si>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</si>
  <si>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</si>
  <si>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</si>
  <si>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</si>
  <si>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</si>
  <si>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</si>
  <si>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</si>
  <si>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</si>
  <si>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</si>
  <si>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</si>
  <si>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</si>
  <si>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</si>
  <si>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</si>
  <si>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</si>
  <si>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</si>
  <si>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</si>
  <si>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</si>
  <si>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</si>
  <si>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</si>
  <si>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</si>
  <si>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</si>
  <si>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</si>
  <si>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</si>
  <si>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</si>
  <si>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</si>
  <si>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</si>
  <si>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</si>
  <si>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</si>
  <si>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</si>
  <si>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</si>
  <si>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</si>
  <si>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</si>
  <si>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</si>
  <si>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</si>
  <si>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</si>
  <si>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</si>
  <si>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</si>
  <si>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</si>
  <si>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</si>
  <si>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</si>
  <si>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</si>
  <si>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</si>
  <si>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</si>
  <si>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</si>
  <si>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</si>
  <si>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</si>
  <si>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</si>
  <si>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</si>
  <si>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</si>
  <si>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</si>
  <si>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</si>
  <si>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</si>
  <si>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</si>
  <si>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</si>
  <si>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</si>
  <si>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</si>
  <si>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</si>
  <si>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</si>
  <si>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</si>
  <si>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</si>
  <si>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</si>
  <si>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</si>
  <si>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</si>
  <si>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</si>
  <si>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</si>
  <si>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</si>
  <si>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</si>
  <si>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</si>
  <si>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</si>
  <si>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</si>
  <si>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</si>
  <si>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</si>
  <si>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</si>
  <si>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</si>
  <si>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</si>
  <si>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</si>
  <si>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</si>
  <si>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</si>
  <si>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</si>
  <si>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</si>
  <si>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</si>
  <si>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</si>
  <si>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</si>
  <si>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</si>
  <si>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</si>
  <si>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</si>
  <si>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</si>
  <si>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</si>
  <si>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</si>
  <si>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</si>
  <si>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</si>
  <si>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</si>
  <si>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</si>
  <si>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</si>
  <si>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</si>
  <si>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</si>
  <si>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</si>
  <si>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</si>
  <si>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</si>
  <si>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</si>
  <si>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</si>
  <si>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</si>
  <si>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</si>
  <si>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</si>
  <si>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</si>
  <si>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</si>
  <si>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</si>
  <si>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</si>
  <si>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</si>
  <si>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</si>
  <si>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</si>
  <si>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</si>
  <si>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</si>
  <si>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</si>
  <si>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</si>
  <si>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</si>
  <si>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</si>
  <si>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</si>
  <si>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</si>
  <si>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</si>
  <si>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</si>
  <si>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</si>
  <si>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</si>
  <si>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</si>
  <si>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</si>
  <si>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</si>
  <si>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</si>
  <si>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</si>
  <si>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</si>
  <si>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</si>
  <si>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</si>
  <si>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</si>
  <si>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</si>
  <si>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</si>
  <si>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</si>
  <si>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</si>
  <si>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</si>
  <si>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</si>
  <si>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</si>
  <si>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</si>
  <si>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</si>
  <si>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</si>
  <si>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</si>
  <si>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</si>
  <si>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</si>
  <si>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</si>
  <si>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</si>
  <si>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</si>
  <si>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</si>
  <si>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</si>
  <si>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</si>
  <si>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</si>
  <si>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</si>
  <si>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</si>
  <si>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</si>
  <si>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</si>
  <si>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</si>
  <si>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</si>
  <si>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</si>
  <si>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</si>
  <si>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</si>
  <si>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</si>
  <si>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</si>
  <si>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</si>
  <si>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</si>
  <si>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</si>
  <si>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</si>
  <si>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</si>
  <si>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</si>
  <si>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</si>
  <si>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</si>
  <si>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</si>
  <si>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</si>
  <si>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</si>
  <si>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</si>
  <si>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</si>
  <si>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</si>
  <si>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</si>
  <si>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</si>
  <si>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</si>
  <si>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</si>
  <si>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</si>
  <si>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</si>
  <si>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</si>
  <si>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</si>
  <si>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</si>
  <si>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</si>
  <si>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</si>
  <si>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</si>
  <si>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</si>
  <si>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</si>
  <si>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</si>
  <si>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</si>
  <si>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</si>
  <si>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</si>
  <si>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</si>
  <si>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</si>
  <si>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</si>
  <si>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</si>
  <si>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</si>
  <si>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</si>
  <si>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</si>
  <si>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</si>
  <si>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</si>
  <si>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</si>
  <si>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</si>
  <si>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</si>
  <si>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</si>
  <si>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</si>
  <si>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</si>
  <si>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</si>
  <si>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</si>
  <si>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</si>
  <si>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</si>
  <si>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</si>
  <si>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</si>
  <si>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</si>
  <si>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</si>
  <si>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</si>
  <si>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</si>
  <si>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</si>
  <si>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</si>
  <si>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</si>
  <si>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</si>
  <si>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</si>
  <si>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</si>
  <si>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</si>
  <si>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</si>
  <si>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</si>
  <si>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</si>
  <si>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</si>
  <si>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</si>
  <si>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</si>
  <si>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</si>
  <si>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</si>
  <si>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</si>
  <si>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</si>
  <si>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</si>
  <si>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</si>
  <si>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</si>
  <si>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</si>
  <si>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</si>
  <si>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</si>
  <si>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</si>
  <si>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</si>
  <si>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</si>
  <si>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</si>
  <si>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</si>
  <si>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</si>
  <si>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</si>
  <si>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</si>
  <si>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</si>
  <si>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</si>
  <si>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</si>
  <si>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</si>
  <si>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</si>
  <si>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</si>
  <si>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</si>
  <si>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</si>
  <si>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</si>
  <si>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</si>
  <si>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</si>
  <si>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</si>
  <si>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</si>
  <si>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</si>
  <si>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</si>
  <si>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</si>
  <si>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</si>
  <si>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</si>
  <si>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</si>
  <si>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</si>
  <si>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</si>
  <si>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</si>
  <si>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</si>
  <si>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</si>
  <si>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</si>
  <si>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</si>
  <si>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</si>
  <si>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</si>
  <si>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</si>
  <si>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</si>
  <si>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</si>
  <si>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</si>
  <si>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</si>
  <si>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</si>
  <si>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</si>
  <si>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</si>
  <si>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</si>
  <si>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</si>
  <si>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</si>
  <si>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</si>
  <si>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</si>
  <si>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</si>
  <si>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</si>
  <si>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</si>
  <si>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</si>
  <si>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</si>
  <si>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</si>
  <si>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</si>
  <si>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</si>
  <si>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</si>
  <si>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</si>
  <si>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</si>
  <si>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</si>
  <si>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</si>
  <si>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</si>
  <si>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</si>
  <si>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</si>
  <si>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</si>
  <si>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</si>
  <si>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</si>
  <si>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</si>
  <si>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</si>
  <si>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</si>
  <si>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</si>
  <si>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</si>
  <si>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</si>
  <si>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</si>
  <si>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</si>
  <si>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</si>
  <si>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</si>
  <si>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</si>
  <si>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</si>
  <si>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</si>
  <si>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</si>
  <si>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</si>
  <si>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</si>
  <si>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</si>
  <si>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</si>
  <si>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</si>
  <si>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</si>
  <si>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</si>
  <si>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</si>
  <si>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</si>
  <si>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</si>
  <si>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</si>
  <si>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</si>
  <si>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</si>
  <si>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</si>
  <si>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</si>
  <si>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</si>
  <si>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</si>
  <si>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</si>
  <si>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</si>
  <si>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</si>
  <si>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</si>
  <si>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</si>
  <si>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</si>
  <si>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</si>
  <si>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</si>
  <si>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</si>
  <si>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</si>
  <si>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</si>
  <si>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</si>
  <si>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</si>
  <si>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</si>
  <si>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</si>
  <si>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</si>
  <si>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</si>
  <si>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</si>
  <si>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</si>
  <si>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</si>
  <si>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</si>
  <si>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</si>
  <si>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</si>
  <si>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</si>
  <si>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</si>
  <si>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</si>
  <si>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</si>
  <si>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</si>
  <si>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</si>
  <si>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</si>
  <si>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</si>
  <si>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</si>
  <si>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</si>
  <si>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</si>
  <si>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</si>
  <si>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</si>
  <si>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</si>
  <si>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</si>
  <si>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</si>
  <si>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</si>
  <si>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</si>
  <si>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</si>
  <si>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</si>
  <si>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</si>
  <si>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</si>
  <si>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</si>
  <si>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</si>
  <si>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</si>
  <si>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</si>
  <si>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</si>
  <si>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</si>
  <si>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</si>
  <si>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</si>
  <si>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</si>
  <si>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</si>
  <si>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</si>
  <si>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</si>
  <si>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</si>
  <si>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</si>
  <si>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</si>
  <si>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</si>
  <si>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</si>
  <si>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</si>
  <si>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</si>
  <si>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</si>
  <si>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</si>
  <si>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</si>
  <si>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</si>
  <si>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</si>
  <si>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</si>
  <si>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</si>
  <si>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</si>
  <si>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</si>
  <si>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</si>
  <si>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</si>
  <si>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</si>
  <si>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</si>
  <si>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</si>
  <si>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</si>
  <si>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</si>
  <si>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</si>
  <si>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</si>
  <si>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</si>
  <si>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</si>
  <si>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</si>
  <si>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</si>
  <si>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</si>
  <si>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</si>
  <si>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</si>
  <si>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</si>
  <si>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</si>
  <si>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</si>
  <si>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</si>
  <si>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</si>
  <si>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</si>
  <si>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</si>
  <si>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</si>
  <si>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</si>
  <si>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</si>
  <si>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</si>
  <si>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</si>
  <si>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</si>
  <si>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</si>
  <si>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</si>
  <si>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</si>
  <si>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</si>
  <si>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</si>
  <si>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</si>
  <si>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</si>
  <si>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</si>
  <si>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</si>
  <si>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</si>
  <si>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</si>
  <si>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</si>
  <si>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</si>
  <si>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</si>
  <si>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</si>
  <si>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</si>
  <si>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</si>
  <si>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</si>
  <si>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</si>
  <si>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</si>
  <si>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</si>
  <si>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</si>
  <si>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</si>
  <si>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</si>
  <si>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</si>
  <si>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</si>
  <si>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</si>
  <si>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</si>
  <si>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</si>
  <si>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</si>
  <si>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</si>
  <si>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</si>
  <si>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</si>
  <si>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</si>
  <si>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</si>
  <si>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</si>
  <si>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</si>
  <si>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</si>
  <si>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</si>
  <si>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</si>
  <si>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</si>
  <si>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</si>
  <si>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</si>
  <si>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</si>
  <si>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</si>
  <si>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</si>
  <si>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</si>
  <si>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</si>
  <si>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</si>
  <si>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</si>
  <si>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</si>
  <si>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</si>
  <si>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</si>
  <si>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</si>
  <si>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</si>
  <si>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</si>
  <si>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</si>
  <si>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</si>
  <si>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</si>
  <si>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</si>
  <si>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</si>
  <si>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</si>
  <si>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</si>
  <si>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</si>
  <si>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</si>
  <si>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</si>
  <si>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</si>
  <si>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</si>
  <si>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</si>
  <si>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</si>
  <si>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</si>
  <si>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</si>
  <si>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</si>
  <si>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</si>
  <si>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</si>
  <si>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</si>
  <si>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</si>
  <si>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</si>
  <si>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</si>
  <si>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</si>
  <si>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</si>
  <si>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</si>
  <si>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</si>
  <si>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</si>
  <si>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</si>
  <si>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</si>
  <si>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</si>
  <si>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</si>
  <si>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</si>
  <si>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</si>
  <si>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</si>
  <si>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</si>
  <si>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</si>
  <si>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</si>
  <si>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</si>
  <si>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</si>
  <si>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</si>
  <si>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</si>
  <si>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</si>
  <si>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</si>
  <si>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</si>
  <si>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</si>
  <si>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</si>
  <si>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</si>
  <si>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</si>
  <si>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</si>
  <si>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</si>
  <si>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</si>
  <si>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</si>
  <si>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</si>
  <si>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</si>
  <si>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</si>
  <si>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</si>
  <si>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</si>
  <si>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</si>
  <si>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</si>
  <si>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</si>
  <si>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</si>
  <si>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</si>
  <si>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</si>
  <si>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</si>
  <si>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</si>
  <si>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</si>
  <si>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</si>
  <si>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</si>
  <si>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</si>
  <si>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</si>
  <si>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</si>
  <si>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</si>
  <si>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</si>
  <si>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</si>
  <si>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</si>
  <si>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</si>
  <si>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</si>
  <si>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</si>
  <si>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</si>
  <si>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</si>
  <si>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</si>
  <si>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</si>
  <si>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</si>
  <si>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</si>
  <si>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</si>
  <si>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</si>
  <si>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</si>
  <si>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</si>
  <si>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</si>
  <si>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</si>
  <si>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</si>
  <si>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</si>
  <si>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</si>
  <si>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</si>
  <si>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</si>
  <si>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</si>
  <si>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</si>
  <si>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</si>
  <si>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</si>
  <si>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</si>
  <si>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</si>
  <si>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</si>
  <si>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</si>
  <si>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</si>
  <si>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</si>
  <si>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</si>
  <si>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</si>
  <si>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</si>
  <si>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</si>
  <si>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</si>
  <si>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</si>
  <si>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</si>
  <si>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</si>
  <si>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</si>
  <si>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</si>
  <si>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</si>
  <si>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</si>
  <si>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</si>
  <si>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</si>
  <si>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</si>
  <si>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</si>
  <si>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</si>
  <si>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</si>
  <si>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</si>
  <si>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</si>
  <si>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</si>
  <si>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</si>
  <si>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</si>
  <si>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</si>
  <si>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</si>
  <si>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</si>
  <si>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</si>
  <si>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</si>
  <si>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</si>
  <si>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</si>
  <si>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</si>
  <si>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</si>
  <si>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</si>
  <si>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</si>
  <si>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</si>
  <si>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</si>
  <si>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</si>
  <si>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</si>
  <si>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</si>
  <si>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</si>
  <si>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</si>
  <si>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</si>
  <si>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</si>
  <si>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</si>
  <si>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</si>
  <si>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</si>
  <si>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</si>
  <si>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</si>
  <si>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</si>
  <si>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</si>
  <si>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</si>
  <si>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</si>
  <si>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</si>
  <si>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</si>
  <si>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</si>
  <si>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</si>
  <si>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</si>
  <si>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</si>
  <si>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</si>
  <si>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</si>
  <si>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</si>
  <si>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</si>
  <si>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</si>
  <si>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</si>
  <si>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</si>
  <si>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</si>
  <si>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</si>
  <si>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</si>
  <si>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</si>
  <si>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</si>
  <si>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</si>
  <si>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</si>
  <si>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</si>
  <si>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</si>
  <si>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</si>
  <si>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</si>
  <si>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</si>
  <si>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</si>
  <si>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</si>
  <si>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</si>
  <si>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</si>
  <si>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</si>
  <si>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</si>
  <si>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</si>
  <si>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</si>
  <si>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</si>
  <si>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</si>
  <si>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</si>
  <si>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</si>
  <si>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</si>
  <si>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</si>
  <si>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</si>
  <si>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</si>
  <si>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</si>
  <si>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</si>
  <si>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</si>
  <si>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</si>
  <si>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</si>
  <si>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</si>
  <si>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</si>
  <si>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</si>
  <si>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</si>
  <si>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</si>
  <si>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</si>
  <si>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</si>
  <si>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</si>
  <si>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</si>
  <si>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</si>
  <si>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</si>
  <si>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</si>
  <si>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</si>
  <si>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</si>
  <si>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</si>
  <si>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</si>
  <si>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</si>
  <si>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</si>
  <si>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</si>
  <si>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</si>
  <si>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</si>
  <si>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</si>
  <si>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</si>
  <si>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</si>
  <si>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</si>
  <si>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</si>
  <si>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</si>
  <si>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</si>
  <si>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</si>
  <si>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</si>
  <si>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</si>
  <si>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</si>
  <si>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</si>
  <si>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</si>
  <si>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</si>
  <si>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</si>
  <si>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</si>
  <si>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</si>
  <si>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</si>
  <si>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</si>
  <si>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</si>
  <si>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</si>
  <si>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</si>
  <si>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</si>
  <si>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</si>
  <si>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</si>
  <si>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</si>
  <si>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</si>
  <si>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</si>
  <si>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</si>
  <si>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</si>
  <si>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</si>
  <si>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</si>
  <si>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</si>
  <si>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</si>
  <si>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</si>
  <si>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</si>
  <si>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</si>
  <si>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</si>
  <si>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</si>
  <si>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</si>
  <si>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</si>
  <si>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</si>
  <si>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</si>
  <si>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</si>
  <si>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</si>
  <si>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</si>
  <si>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</si>
  <si>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</si>
  <si>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</si>
  <si>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</si>
  <si>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</si>
  <si>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</si>
  <si>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</si>
  <si>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</si>
  <si>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</si>
  <si>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</si>
  <si>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</si>
  <si>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</si>
  <si>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</si>
  <si>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</si>
  <si>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</si>
  <si>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</si>
  <si>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</si>
  <si>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</si>
  <si>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</si>
  <si>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</si>
  <si>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</si>
  <si>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</si>
  <si>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</si>
  <si>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</si>
  <si>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</si>
  <si>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</si>
  <si>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</si>
  <si>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</si>
  <si>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</si>
  <si>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</si>
  <si>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</si>
  <si>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</si>
  <si>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</si>
  <si>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</si>
  <si>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</si>
  <si>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</si>
  <si>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</si>
  <si>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</si>
  <si>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</si>
  <si>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</si>
  <si>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</si>
  <si>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</si>
  <si>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</si>
  <si>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</si>
  <si>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</si>
  <si>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</si>
  <si>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</si>
  <si>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</si>
  <si>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</si>
  <si>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</si>
  <si>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</si>
  <si>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</si>
  <si>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</si>
  <si>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</si>
  <si>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</si>
  <si>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</si>
  <si>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</si>
  <si>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</si>
  <si>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</si>
  <si>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</si>
  <si>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</si>
  <si>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</si>
  <si>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</si>
  <si>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</si>
  <si>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</si>
  <si>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</si>
  <si>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</si>
  <si>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</si>
  <si>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</si>
  <si>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</si>
  <si>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</si>
  <si>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</si>
  <si>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</si>
  <si>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</si>
  <si>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</si>
  <si>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</si>
  <si>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</si>
  <si>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</si>
  <si>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</si>
  <si>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</si>
  <si>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</si>
  <si>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</si>
  <si>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</si>
  <si>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</si>
  <si>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</si>
  <si>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</si>
  <si>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</si>
  <si>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</si>
  <si>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</si>
  <si>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</si>
  <si>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</si>
  <si>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</si>
  <si>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</si>
  <si>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</si>
  <si>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</si>
  <si>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</si>
  <si>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</si>
  <si>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</si>
  <si>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</si>
  <si>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</si>
  <si>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</si>
  <si>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</si>
  <si>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</si>
  <si>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</si>
  <si>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</si>
  <si>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</si>
  <si>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</si>
  <si>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</si>
  <si>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</si>
  <si>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</si>
  <si>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</si>
  <si>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</si>
  <si>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</si>
  <si>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</si>
  <si>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</si>
  <si>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</si>
  <si>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</si>
  <si>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</si>
  <si>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</si>
  <si>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</si>
  <si>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</si>
  <si>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</si>
  <si>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</si>
  <si>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</si>
  <si>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</si>
  <si>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</si>
  <si>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</si>
  <si>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</si>
  <si>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</si>
  <si>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</si>
  <si>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</si>
  <si>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</si>
  <si>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</si>
  <si>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</si>
  <si>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</si>
  <si>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</si>
  <si>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</si>
  <si>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</si>
  <si>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</si>
  <si>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</si>
  <si>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</si>
  <si>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</si>
  <si>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</si>
  <si>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</si>
  <si>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</si>
  <si>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</si>
  <si>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</si>
  <si>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</si>
  <si>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</si>
  <si>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</si>
  <si>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</si>
  <si>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</si>
  <si>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</si>
  <si>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</si>
  <si>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</si>
  <si>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</si>
  <si>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</si>
  <si>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</si>
  <si>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</si>
  <si>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</si>
  <si>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</si>
  <si>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</si>
  <si>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</si>
  <si>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</si>
  <si>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</si>
  <si>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</si>
  <si>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</si>
  <si>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</si>
  <si>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</si>
  <si>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</si>
  <si>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</si>
  <si>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</si>
  <si>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</si>
  <si>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</si>
  <si>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</si>
  <si>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</si>
  <si>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</si>
  <si>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</si>
  <si>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</si>
  <si>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</si>
  <si>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</si>
  <si>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</si>
  <si>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</si>
  <si>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</si>
  <si>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</si>
  <si>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</si>
  <si>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</si>
  <si>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</si>
  <si>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</si>
  <si>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</si>
  <si>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</si>
  <si>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</si>
  <si>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</si>
  <si>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</si>
  <si>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</si>
  <si>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</si>
  <si>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</si>
  <si>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</si>
  <si>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</si>
  <si>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</si>
  <si>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</si>
  <si>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</si>
  <si>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</si>
  <si>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</si>
  <si>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</si>
  <si>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</si>
  <si>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</si>
  <si>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</si>
  <si>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</si>
  <si>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</si>
  <si>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</si>
  <si>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</si>
  <si>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</si>
  <si>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</si>
  <si>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</si>
  <si>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</si>
  <si>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</si>
  <si>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</si>
  <si>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</si>
  <si>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</si>
  <si>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</si>
  <si>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</si>
  <si>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</si>
  <si>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</si>
  <si>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</si>
  <si>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</si>
  <si>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</si>
  <si>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</si>
  <si>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</si>
  <si>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</si>
  <si>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</si>
  <si>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</si>
  <si>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</si>
  <si>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</si>
  <si>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</si>
  <si>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</si>
  <si>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</si>
  <si>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</si>
  <si>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</si>
  <si>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</si>
  <si>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</si>
  <si>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</si>
  <si>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</si>
  <si>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</si>
  <si>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</si>
  <si>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</si>
  <si>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</si>
  <si>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</si>
  <si>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</si>
  <si>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</si>
  <si>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</si>
  <si>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</si>
  <si>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</si>
  <si>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</si>
  <si>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</si>
  <si>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</si>
  <si>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</si>
  <si>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</si>
  <si>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</si>
  <si>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</si>
  <si>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</si>
  <si>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</si>
  <si>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</si>
  <si>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</si>
  <si>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</si>
  <si>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</si>
  <si>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</si>
  <si>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</si>
  <si>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</si>
  <si>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</si>
  <si>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</si>
  <si>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</si>
  <si>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</si>
  <si>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</si>
  <si>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</si>
  <si>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</si>
  <si>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</si>
  <si>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</si>
  <si>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</si>
  <si>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</si>
  <si>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</si>
  <si>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</si>
  <si>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</si>
  <si>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</si>
  <si>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</si>
  <si>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</si>
  <si>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</si>
  <si>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</si>
  <si>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</si>
  <si>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</si>
  <si>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</si>
  <si>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</si>
  <si>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</si>
  <si>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</si>
  <si>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</si>
  <si>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</si>
  <si>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</si>
  <si>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</si>
  <si>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</si>
  <si>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</si>
  <si>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</si>
  <si>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</si>
  <si>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</si>
  <si>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</si>
  <si>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</si>
  <si>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</si>
  <si>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</si>
  <si>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</si>
  <si>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</si>
  <si>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</si>
  <si>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</si>
  <si>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</si>
  <si>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</si>
  <si>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</si>
  <si>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</si>
  <si>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</si>
  <si>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</si>
  <si>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</si>
  <si>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</si>
  <si>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</si>
  <si>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</si>
  <si>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</si>
  <si>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</si>
  <si>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</si>
  <si>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</si>
  <si>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</si>
  <si>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</si>
  <si>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</si>
  <si>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</si>
  <si>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</si>
  <si>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</si>
  <si>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</si>
  <si>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</si>
  <si>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</si>
  <si>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</si>
  <si>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</si>
  <si>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</si>
  <si>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</si>
  <si>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</si>
  <si>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</si>
  <si>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</si>
  <si>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</si>
  <si>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</si>
  <si>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</si>
  <si>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</si>
  <si>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</si>
  <si>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</si>
  <si>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</si>
  <si>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</si>
  <si>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</si>
  <si>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</si>
  <si>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</si>
  <si>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</si>
  <si>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</si>
  <si>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</si>
  <si>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</si>
  <si>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</si>
  <si>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</si>
  <si>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</si>
  <si>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</si>
  <si>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</si>
  <si>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</si>
  <si>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</si>
  <si>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</si>
  <si>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</si>
  <si>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</si>
  <si>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</si>
  <si>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</si>
  <si>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</si>
  <si>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</si>
  <si>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</si>
  <si>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</si>
  <si>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</si>
  <si>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</si>
  <si>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</si>
  <si>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</si>
  <si>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</si>
  <si>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</si>
  <si>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</si>
  <si>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</si>
  <si>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</si>
  <si>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</si>
  <si>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</si>
  <si>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</si>
  <si>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</si>
  <si>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</si>
  <si>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</si>
  <si>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</si>
  <si>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</si>
  <si>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</si>
  <si>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</si>
  <si>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</si>
  <si>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</si>
  <si>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</si>
  <si>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</si>
  <si>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</si>
  <si>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</si>
  <si>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</si>
  <si>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</si>
  <si>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</si>
  <si>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</si>
  <si>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</si>
  <si>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</si>
  <si>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</si>
  <si>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</si>
  <si>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</si>
  <si>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</si>
  <si>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</si>
  <si>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</si>
  <si>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</si>
  <si>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</si>
  <si>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</si>
  <si>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</si>
  <si>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</si>
  <si>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</si>
  <si>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</si>
  <si>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</si>
  <si>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</si>
  <si>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</si>
  <si>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</si>
  <si>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</si>
  <si>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</si>
  <si>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</si>
  <si>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</si>
  <si>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</si>
  <si>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</si>
  <si>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</si>
  <si>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</si>
  <si>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</si>
  <si>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</si>
  <si>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</si>
  <si>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</si>
  <si>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</si>
  <si>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</si>
  <si>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</si>
  <si>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</si>
  <si>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</si>
  <si>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</si>
  <si>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</si>
  <si>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</si>
  <si>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</si>
  <si>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</si>
  <si>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</si>
  <si>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</si>
  <si>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</si>
  <si>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</si>
  <si>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</si>
  <si>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</si>
  <si>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</si>
  <si>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</si>
  <si>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</si>
  <si>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</si>
  <si>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</si>
  <si>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</si>
  <si>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</si>
  <si>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</si>
  <si>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</si>
  <si>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</si>
  <si>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</si>
  <si>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</si>
  <si>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</si>
  <si>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</si>
  <si>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</si>
  <si>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</si>
  <si>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</si>
  <si>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</si>
  <si>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</si>
  <si>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</si>
  <si>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</si>
  <si>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</si>
  <si>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</si>
  <si>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</si>
  <si>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</si>
  <si>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</si>
  <si>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</si>
  <si>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</si>
  <si>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</si>
  <si>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</si>
  <si>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</si>
  <si>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</si>
  <si>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</si>
  <si>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</si>
  <si>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</si>
  <si>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</si>
  <si>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</si>
  <si>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</si>
  <si>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</si>
  <si>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</si>
  <si>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</si>
  <si>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</si>
  <si>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</si>
  <si>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</si>
  <si>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</si>
  <si>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</si>
  <si>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</si>
  <si>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</si>
  <si>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</si>
  <si>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</si>
  <si>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</si>
  <si>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</si>
  <si>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</si>
  <si>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</si>
  <si>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</si>
  <si>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</si>
  <si>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</si>
  <si>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</si>
  <si>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</si>
  <si>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</si>
  <si>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</si>
  <si>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</si>
  <si>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</si>
  <si>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</si>
  <si>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</si>
  <si>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</si>
  <si>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</si>
  <si>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</si>
  <si>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</si>
  <si>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</si>
  <si>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</si>
  <si>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</si>
  <si>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</si>
  <si>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</si>
  <si>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</si>
  <si>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</si>
  <si>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</si>
  <si>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</si>
  <si>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</si>
  <si>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</si>
  <si>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</si>
  <si>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</si>
  <si>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</si>
  <si>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</si>
  <si>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</si>
  <si>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</si>
  <si>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</si>
  <si>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</si>
  <si>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</si>
  <si>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</si>
  <si>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</si>
  <si>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</si>
  <si>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</si>
  <si>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</si>
  <si>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</si>
  <si>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</si>
  <si>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</si>
  <si>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</si>
  <si>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</si>
  <si>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</si>
  <si>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</si>
  <si>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</si>
  <si>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</si>
  <si>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</si>
  <si>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</si>
  <si>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</si>
  <si>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</si>
  <si>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</si>
  <si>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</si>
  <si>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</si>
  <si>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</si>
  <si>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</si>
  <si>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</si>
  <si>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</si>
  <si>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</si>
  <si>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</si>
  <si>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</si>
  <si>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</si>
  <si>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</si>
  <si>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</si>
  <si>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</si>
  <si>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</si>
  <si>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</si>
  <si>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</si>
  <si>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</si>
  <si>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</si>
  <si>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</si>
  <si>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</si>
  <si>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</si>
  <si>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</si>
  <si>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</si>
  <si>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</si>
  <si>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</si>
  <si>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</si>
  <si>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</si>
  <si>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</si>
  <si>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</si>
  <si>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</si>
  <si>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</si>
  <si>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</si>
  <si>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</si>
  <si>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</si>
  <si>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</si>
  <si>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</si>
  <si>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</si>
  <si>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</si>
  <si>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</si>
  <si>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</si>
  <si>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</si>
  <si>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</si>
  <si>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</si>
  <si>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</si>
  <si>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</si>
  <si>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</si>
  <si>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</si>
  <si>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</si>
  <si>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</si>
  <si>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</si>
  <si>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</si>
  <si>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</si>
  <si>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</si>
  <si>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</si>
  <si>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</si>
  <si>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</si>
  <si>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</si>
  <si>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</si>
  <si>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</si>
  <si>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</si>
  <si>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</si>
  <si>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</si>
  <si>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</si>
  <si>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</si>
  <si>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</si>
  <si>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</si>
  <si>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</si>
  <si>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</si>
  <si>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</si>
  <si>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</si>
  <si>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</si>
  <si>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</si>
  <si>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</si>
  <si>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</si>
  <si>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</si>
  <si>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</si>
  <si>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</si>
  <si>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</si>
  <si>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</si>
  <si>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</si>
  <si>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</si>
  <si>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</si>
  <si>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</si>
  <si>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</si>
  <si>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</si>
  <si>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</si>
  <si>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</si>
  <si>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</si>
  <si>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</si>
  <si>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</si>
  <si>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</si>
  <si>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</si>
  <si>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</si>
  <si>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</si>
  <si>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</si>
  <si>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</si>
  <si>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</si>
  <si>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</si>
  <si>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</si>
  <si>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</si>
  <si>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</si>
  <si>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</si>
  <si>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</si>
  <si>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</si>
  <si>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</si>
  <si>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</si>
  <si>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</si>
  <si>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</si>
  <si>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</si>
  <si>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</si>
  <si>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</si>
  <si>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</si>
  <si>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</si>
  <si>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</si>
  <si>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</si>
  <si>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</si>
  <si>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</si>
  <si>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</si>
  <si>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</si>
  <si>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</si>
  <si>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</si>
  <si>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</si>
  <si>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</si>
  <si>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</si>
  <si>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</si>
  <si>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</si>
  <si>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</si>
  <si>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</si>
  <si>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</si>
  <si>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</si>
  <si>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</si>
  <si>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</si>
  <si>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</si>
  <si>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</si>
  <si>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</si>
  <si>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</si>
  <si>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</si>
  <si>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</si>
  <si>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</si>
  <si>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</si>
  <si>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</si>
  <si>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</si>
  <si>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</si>
  <si>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</si>
  <si>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</si>
  <si>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</si>
  <si>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</si>
  <si>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</si>
  <si>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</si>
  <si>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</si>
  <si>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</si>
  <si>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</si>
  <si>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</si>
  <si>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</si>
  <si>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</si>
  <si>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</si>
  <si>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</si>
  <si>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</si>
  <si>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</si>
  <si>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</si>
  <si>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</si>
  <si>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</si>
  <si>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</si>
  <si>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</si>
  <si>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</si>
  <si>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</si>
  <si>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</si>
  <si>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</si>
  <si>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</si>
  <si>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</si>
  <si>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</si>
  <si>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</si>
  <si>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</si>
  <si>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</si>
  <si>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</si>
  <si>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</si>
  <si>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</si>
  <si>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</si>
  <si>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</si>
  <si>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</si>
  <si>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</si>
  <si>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</si>
  <si>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</si>
  <si>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</si>
  <si>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</si>
  <si>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</si>
  <si>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</si>
  <si>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</si>
  <si>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</si>
  <si>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</si>
  <si>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</si>
  <si>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</si>
  <si>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</si>
  <si>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</si>
  <si>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</si>
  <si>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</si>
  <si>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</si>
  <si>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</si>
  <si>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</si>
  <si>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</si>
  <si>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</si>
  <si>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</si>
  <si>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</si>
  <si>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</si>
  <si>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</si>
  <si>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</si>
  <si>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</si>
  <si>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</si>
  <si>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</si>
  <si>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</si>
  <si>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</si>
  <si>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</si>
  <si>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</si>
  <si>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</si>
  <si>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</si>
  <si>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</si>
  <si>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</si>
  <si>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</si>
  <si>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</si>
  <si>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</si>
  <si>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</si>
  <si>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</si>
  <si>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</si>
  <si>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</si>
  <si>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</si>
  <si>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</si>
  <si>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</si>
  <si>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</si>
  <si>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</si>
  <si>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</si>
  <si>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</si>
  <si>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</si>
  <si>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</si>
  <si>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</si>
  <si>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</si>
  <si>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</si>
  <si>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</si>
  <si>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</si>
  <si>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</si>
  <si>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</si>
  <si>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</si>
  <si>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</si>
  <si>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</si>
  <si>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</si>
  <si>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</si>
  <si>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</si>
  <si>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</si>
  <si>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</si>
  <si>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</si>
  <si>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</si>
  <si>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</si>
  <si>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</si>
  <si>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</si>
  <si>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</si>
  <si>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</si>
  <si>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</si>
  <si>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</si>
  <si>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</si>
  <si>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</si>
  <si>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</si>
  <si>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</si>
  <si>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</si>
  <si>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</si>
  <si>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</si>
  <si>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</si>
  <si>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</si>
  <si>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</si>
  <si>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</si>
  <si>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</si>
  <si>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</si>
  <si>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</si>
  <si>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</si>
  <si>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</si>
  <si>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</si>
  <si>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</si>
  <si>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</si>
  <si>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</si>
  <si>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</si>
  <si>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</si>
  <si>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</si>
  <si>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</si>
  <si>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</si>
  <si>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</si>
  <si>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</si>
  <si>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</si>
  <si>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</si>
  <si>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</si>
  <si>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</si>
  <si>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</si>
  <si>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</si>
  <si>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</si>
  <si>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</si>
  <si>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</si>
  <si>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</si>
  <si>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</si>
  <si>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</si>
  <si>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</si>
  <si>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</si>
  <si>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</si>
  <si>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</si>
  <si>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</si>
  <si>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</si>
  <si>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</si>
  <si>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</si>
  <si>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</si>
  <si>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</si>
  <si>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</si>
  <si>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</si>
  <si>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</si>
  <si>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</si>
  <si>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</si>
  <si>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</si>
  <si>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</si>
  <si>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</si>
  <si>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</si>
  <si>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</si>
  <si>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</si>
  <si>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</si>
  <si>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</si>
  <si>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</si>
  <si>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</si>
  <si>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</si>
  <si>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</si>
  <si>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</si>
  <si>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</si>
  <si>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</si>
  <si>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</si>
  <si>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</si>
  <si>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</si>
  <si>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</si>
  <si>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</si>
  <si>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</si>
  <si>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</si>
  <si>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</si>
  <si>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</si>
  <si>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</si>
  <si>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</si>
  <si>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</si>
  <si>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</si>
  <si>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</si>
  <si>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</si>
  <si>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</si>
  <si>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</si>
  <si>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</si>
  <si>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</si>
  <si>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</si>
  <si>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</si>
  <si>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</si>
  <si>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</si>
  <si>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</si>
  <si>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</si>
  <si>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</si>
  <si>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</si>
  <si>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</si>
  <si>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</si>
  <si>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</si>
  <si>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</si>
  <si>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</si>
  <si>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</si>
  <si>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</si>
  <si>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</si>
  <si>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</si>
  <si>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</si>
  <si>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</si>
  <si>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</si>
  <si>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</si>
  <si>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</si>
  <si>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</si>
  <si>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</si>
  <si>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</si>
  <si>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</si>
  <si>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</si>
  <si>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</si>
  <si>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</si>
  <si>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</si>
  <si>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</si>
  <si>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</si>
  <si>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</si>
  <si>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</si>
  <si>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</si>
  <si>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</si>
  <si>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</si>
  <si>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</si>
  <si>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</si>
  <si>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</si>
  <si>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</si>
  <si>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</si>
  <si>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</si>
  <si>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</si>
  <si>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</si>
  <si>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</si>
  <si>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</si>
  <si>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</si>
  <si>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</si>
  <si>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</si>
  <si>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</si>
  <si>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</si>
  <si>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</si>
  <si>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</si>
  <si>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</si>
  <si>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</si>
  <si>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</si>
  <si>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</si>
  <si>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</si>
  <si>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</si>
  <si>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</si>
  <si>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</si>
  <si>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</si>
  <si>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</si>
  <si>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</si>
  <si>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</si>
  <si>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</si>
  <si>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</si>
  <si>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</si>
  <si>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</si>
  <si>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</si>
  <si>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</si>
  <si>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</si>
  <si>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</si>
  <si>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</si>
  <si>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</si>
  <si>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</si>
  <si>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</si>
  <si>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</si>
  <si>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</si>
  <si>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</si>
  <si>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</si>
  <si>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</si>
  <si>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</si>
  <si>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</si>
  <si>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</si>
  <si>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</si>
  <si>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</si>
  <si>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</si>
  <si>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</si>
  <si>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</si>
  <si>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</si>
  <si>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</si>
  <si>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</si>
  <si>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</si>
  <si>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</si>
  <si>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</si>
  <si>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</si>
  <si>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</si>
  <si>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</si>
  <si>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</si>
  <si>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</si>
  <si>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</si>
  <si>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</si>
  <si>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</si>
  <si>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</si>
  <si>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</si>
  <si>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</si>
  <si>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</si>
  <si>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</si>
  <si>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</si>
  <si>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</si>
  <si>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</si>
  <si>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</si>
  <si>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</si>
  <si>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</si>
  <si>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</si>
  <si>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</si>
  <si>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</si>
  <si>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</si>
  <si>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</si>
  <si>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</si>
  <si>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</si>
  <si>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</si>
  <si>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</si>
  <si>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</si>
  <si>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</si>
  <si>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</si>
  <si>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</si>
  <si>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</si>
  <si>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</si>
  <si>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</si>
  <si>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</si>
  <si>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</si>
  <si>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</si>
  <si>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</si>
  <si>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</si>
  <si>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</si>
  <si>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</si>
  <si>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</si>
  <si>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</si>
  <si>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</si>
  <si>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</si>
  <si>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</si>
  <si>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</si>
  <si>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</si>
  <si>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</si>
  <si>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</si>
  <si>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</si>
  <si>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</si>
  <si>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</si>
  <si>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</si>
  <si>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</si>
  <si>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</si>
  <si>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</si>
  <si>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</si>
  <si>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</si>
  <si>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</si>
  <si>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</si>
  <si>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</si>
  <si>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</si>
  <si>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</si>
  <si>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</si>
  <si>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</si>
  <si>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</si>
  <si>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</si>
  <si>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</si>
  <si>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</si>
  <si>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</si>
  <si>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</si>
  <si>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</si>
  <si>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</si>
  <si>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</si>
  <si>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</si>
  <si>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</si>
  <si>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</si>
  <si>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</si>
  <si>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</si>
  <si>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</si>
  <si>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</si>
  <si>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</si>
  <si>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</si>
  <si>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</si>
  <si>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</si>
  <si>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</si>
  <si>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</si>
  <si>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</si>
  <si>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</si>
  <si>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</si>
  <si>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</si>
  <si>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</si>
  <si>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</si>
  <si>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</si>
  <si>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</si>
  <si>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</si>
  <si>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</si>
  <si>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</si>
  <si>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</si>
  <si>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</si>
  <si>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</si>
  <si>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</si>
  <si>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</si>
  <si>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</si>
  <si>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</si>
  <si>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</si>
  <si>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</si>
  <si>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</si>
  <si>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</si>
  <si>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</si>
  <si>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</si>
  <si>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</si>
  <si>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</si>
  <si>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</si>
  <si>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</si>
  <si>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</si>
  <si>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</si>
  <si>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</si>
  <si>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</si>
  <si>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</si>
  <si>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</si>
  <si>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</si>
  <si>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</si>
  <si>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</si>
  <si>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</si>
  <si>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</si>
  <si>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</si>
  <si>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</si>
  <si>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</si>
  <si>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</si>
  <si>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</si>
  <si>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</si>
  <si>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</si>
  <si>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</si>
  <si>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</si>
  <si>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</si>
  <si>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</si>
  <si>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</si>
  <si>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</si>
  <si>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</si>
  <si>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</si>
  <si>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</si>
  <si>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</si>
  <si>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</si>
  <si>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</si>
  <si>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</si>
  <si>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</si>
  <si>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</si>
  <si>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</si>
  <si>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</si>
  <si>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</si>
  <si>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</si>
  <si>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</si>
  <si>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</si>
  <si>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</si>
  <si>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</si>
  <si>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</si>
  <si>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</si>
  <si>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</si>
  <si>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</si>
  <si>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</si>
  <si>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</si>
  <si>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</si>
  <si>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</si>
  <si>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</si>
  <si>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</si>
  <si>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</si>
  <si>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</si>
  <si>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</si>
  <si>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</si>
  <si>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</si>
  <si>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</si>
  <si>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</si>
  <si>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</si>
  <si>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</si>
  <si>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</si>
  <si>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</si>
  <si>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</si>
  <si>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</si>
  <si>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</si>
  <si>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</si>
  <si>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</si>
  <si>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</si>
  <si>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</si>
  <si>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</si>
  <si>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</si>
  <si>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</si>
  <si>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</si>
  <si>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</si>
  <si>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</si>
  <si>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</si>
  <si>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</si>
  <si>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</si>
  <si>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</si>
  <si>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</si>
  <si>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</si>
  <si>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</si>
  <si>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</si>
  <si>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</si>
  <si>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</si>
  <si>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</si>
  <si>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</si>
  <si>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</si>
  <si>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</si>
  <si>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</si>
  <si>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</si>
  <si>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</si>
  <si>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</si>
  <si>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</si>
  <si>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</si>
  <si>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</si>
  <si>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</si>
  <si>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</si>
  <si>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</si>
  <si>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</si>
  <si>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</si>
  <si>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</si>
  <si>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</si>
  <si>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</si>
  <si>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</si>
  <si>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</si>
  <si>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</si>
  <si>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</si>
  <si>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</si>
  <si>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</si>
  <si>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</si>
  <si>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</si>
  <si>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</si>
  <si>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</si>
  <si>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</si>
  <si>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</si>
  <si>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</si>
  <si>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</si>
  <si>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</si>
  <si>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</si>
  <si>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</si>
  <si>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</si>
  <si>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</si>
  <si>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</si>
  <si>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</si>
  <si>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</si>
  <si>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</si>
  <si>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</si>
  <si>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</si>
  <si>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</si>
  <si>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</si>
  <si>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</si>
  <si>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</si>
  <si>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</si>
  <si>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</si>
  <si>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</si>
  <si>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</si>
  <si>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</si>
  <si>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</si>
  <si>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</si>
  <si>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</si>
  <si>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</si>
  <si>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</si>
  <si>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</si>
  <si>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</si>
  <si>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</si>
  <si>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</si>
  <si>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</si>
  <si>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</si>
  <si>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</si>
  <si>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</si>
  <si>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</si>
  <si>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</si>
  <si>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</si>
  <si>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</si>
  <si>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</si>
  <si>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</si>
  <si>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</si>
  <si>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</si>
  <si>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</si>
  <si>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</si>
  <si>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</si>
  <si>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</si>
  <si>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</si>
  <si>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</si>
  <si>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</si>
  <si>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</si>
  <si>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</si>
  <si>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</si>
  <si>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</si>
  <si>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</si>
  <si>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</si>
  <si>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</si>
  <si>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</si>
  <si>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</si>
  <si>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</si>
  <si>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</si>
  <si>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</si>
  <si>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</si>
  <si>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</si>
  <si>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</si>
  <si>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</si>
  <si>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</si>
  <si>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</si>
  <si>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</si>
  <si>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</si>
  <si>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</si>
  <si>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</si>
  <si>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</si>
  <si>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</si>
  <si>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</si>
  <si>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</si>
  <si>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</si>
  <si>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</si>
  <si>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</si>
  <si>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</si>
  <si>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</si>
  <si>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</si>
  <si>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</si>
  <si>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</si>
  <si>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</si>
  <si>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</si>
  <si>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</si>
  <si>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</si>
  <si>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</si>
  <si>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</si>
  <si>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</si>
  <si>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</si>
  <si>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</si>
  <si>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</si>
  <si>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</si>
  <si>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</si>
  <si>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</si>
  <si>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</si>
  <si>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</si>
  <si>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</si>
  <si>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</si>
  <si>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</si>
  <si>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</si>
  <si>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</si>
  <si>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</si>
  <si>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</si>
  <si>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</si>
  <si>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</si>
  <si>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</si>
  <si>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</si>
  <si>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</si>
  <si>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</si>
  <si>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</si>
  <si>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</si>
  <si>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</si>
  <si>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</si>
  <si>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</si>
  <si>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</si>
  <si>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</si>
  <si>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</si>
  <si>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</si>
  <si>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</si>
  <si>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</si>
  <si>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</si>
  <si>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</si>
  <si>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</si>
  <si>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</si>
  <si>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</si>
  <si>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</si>
  <si>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</si>
  <si>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</si>
  <si>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</si>
  <si>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</si>
  <si>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</si>
  <si>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</si>
  <si>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</si>
  <si>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</si>
  <si>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</si>
  <si>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</si>
  <si>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</si>
  <si>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</si>
  <si>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</si>
  <si>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</si>
  <si>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</si>
  <si>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</si>
  <si>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</si>
  <si>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</si>
  <si>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</si>
  <si>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</si>
  <si>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</si>
  <si>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</si>
  <si>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</si>
  <si>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</si>
  <si>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</si>
  <si>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</si>
  <si>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</si>
  <si>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</si>
  <si>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</si>
  <si>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</si>
  <si>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</si>
  <si>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</si>
  <si>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</si>
  <si>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</si>
  <si>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</si>
  <si>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</si>
  <si>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</si>
  <si>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</si>
  <si>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</si>
  <si>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</si>
  <si>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</si>
  <si>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</si>
  <si>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</si>
  <si>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</si>
  <si>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</si>
  <si>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</si>
  <si>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</si>
  <si>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</si>
  <si>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</si>
  <si>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</si>
  <si>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</si>
  <si>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</si>
  <si>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</si>
  <si>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</si>
  <si>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</si>
  <si>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</si>
  <si>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</si>
  <si>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</si>
  <si>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</si>
  <si>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</si>
  <si>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</si>
  <si>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</si>
  <si>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</si>
  <si>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</si>
  <si>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</si>
  <si>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</si>
  <si>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</si>
  <si>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</si>
  <si>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</si>
  <si>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</si>
  <si>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</si>
  <si>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</si>
  <si>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</si>
  <si>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</si>
  <si>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</si>
  <si>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</si>
  <si>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</si>
  <si>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</si>
  <si>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</si>
  <si>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</si>
  <si>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</si>
  <si>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</si>
  <si>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</si>
  <si>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</si>
  <si>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</si>
  <si>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</si>
  <si>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</si>
  <si>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</si>
  <si>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</si>
  <si>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</si>
  <si>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</si>
  <si>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</si>
  <si>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</si>
  <si>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</si>
  <si>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</si>
  <si>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</si>
  <si>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</si>
  <si>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</si>
  <si>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</si>
  <si>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</si>
  <si>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</si>
  <si>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</si>
  <si>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</si>
  <si>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</si>
  <si>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</si>
  <si>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</si>
  <si>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</si>
  <si>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</si>
  <si>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</si>
  <si>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</si>
  <si>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</si>
  <si>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</si>
  <si>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</si>
  <si>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</si>
  <si>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</si>
  <si>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</si>
  <si>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</si>
  <si>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</si>
  <si>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</si>
  <si>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</si>
  <si>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</si>
  <si>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</si>
  <si>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</si>
  <si>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</si>
  <si>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</si>
  <si>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</si>
  <si>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</si>
  <si>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</si>
  <si>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</si>
  <si>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</si>
  <si>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</si>
  <si>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</si>
  <si>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</si>
  <si>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</si>
  <si>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</si>
  <si>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</si>
  <si>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</si>
  <si>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</si>
  <si>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</si>
  <si>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</si>
  <si>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</si>
  <si>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</si>
  <si>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</si>
  <si>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</si>
  <si>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</si>
  <si>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</si>
  <si>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</si>
  <si>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</si>
  <si>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</si>
  <si>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</si>
  <si>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</si>
  <si>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</si>
  <si>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</si>
  <si>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</si>
  <si>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</si>
  <si>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</si>
  <si>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</si>
  <si>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</si>
  <si>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</si>
  <si>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</si>
  <si>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</si>
  <si>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</si>
  <si>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</si>
  <si>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</si>
  <si>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</si>
  <si>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</si>
  <si>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</si>
  <si>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</si>
  <si>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</si>
  <si>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</si>
  <si>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</si>
  <si>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</si>
  <si>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</si>
  <si>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</si>
  <si>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</si>
  <si>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</si>
  <si>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</si>
  <si>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</si>
  <si>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</si>
  <si>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</si>
  <si>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</si>
  <si>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</si>
  <si>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</si>
  <si>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</si>
  <si>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</si>
  <si>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</si>
  <si>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</si>
  <si>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</si>
  <si>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</si>
  <si>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</si>
  <si>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</si>
  <si>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</si>
  <si>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</si>
  <si>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</si>
  <si>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</si>
  <si>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</si>
  <si>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</si>
  <si>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</si>
  <si>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</si>
  <si>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</si>
  <si>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</si>
  <si>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</si>
  <si>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</si>
  <si>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</si>
  <si>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</si>
  <si>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</si>
  <si>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</si>
  <si>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</si>
  <si>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</si>
  <si>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</si>
  <si>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</si>
  <si>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</si>
  <si>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</si>
  <si>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</si>
  <si>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</si>
  <si>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</si>
  <si>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</si>
  <si>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</si>
  <si>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</si>
  <si>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</si>
  <si>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</si>
  <si>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</si>
  <si>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</si>
  <si>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</si>
  <si>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</si>
  <si>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</si>
  <si>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</si>
  <si>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</si>
  <si>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</si>
  <si>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</si>
  <si>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</si>
  <si>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</si>
  <si>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</si>
  <si>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</si>
  <si>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</si>
  <si>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</si>
  <si>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</si>
  <si>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</si>
  <si>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</si>
  <si>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</si>
  <si>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</si>
  <si>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</si>
  <si>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</si>
  <si>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</si>
  <si>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</si>
  <si>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</si>
  <si>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</si>
  <si>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</si>
  <si>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</si>
  <si>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</si>
  <si>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</si>
  <si>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</si>
  <si>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</si>
  <si>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</si>
  <si>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</si>
  <si>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</si>
  <si>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</si>
  <si>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</si>
  <si>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</si>
  <si>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</si>
  <si>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</si>
  <si>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</si>
  <si>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</si>
  <si>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</si>
  <si>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</si>
  <si>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</si>
  <si>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</si>
  <si>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</si>
  <si>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</si>
  <si>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</si>
  <si>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</si>
  <si>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</si>
  <si>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</si>
  <si>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</si>
  <si>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</si>
  <si>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</si>
  <si>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</si>
  <si>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</si>
  <si>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</si>
  <si>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</si>
  <si>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</si>
  <si>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</si>
  <si>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</si>
  <si>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</si>
  <si>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</si>
  <si>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</si>
  <si>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</si>
  <si>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</si>
  <si>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</si>
  <si>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</si>
  <si>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</si>
  <si>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</si>
  <si>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</si>
  <si>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</si>
  <si>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</si>
  <si>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</si>
  <si>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</si>
  <si>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</si>
  <si>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</si>
  <si>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</si>
  <si>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</si>
  <si>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</si>
  <si>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</si>
  <si>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</si>
  <si>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</si>
  <si>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</si>
  <si>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</si>
  <si>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</si>
  <si>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</si>
  <si>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</si>
  <si>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</si>
  <si>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</si>
  <si>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</si>
  <si>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</si>
  <si>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</si>
  <si>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</si>
  <si>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</si>
  <si>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</si>
  <si>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</si>
  <si>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</si>
  <si>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</si>
  <si>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</si>
  <si>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</si>
  <si>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</si>
  <si>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</si>
  <si>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</si>
  <si>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</si>
  <si>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</si>
  <si>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</si>
  <si>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</si>
  <si>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</si>
  <si>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</si>
  <si>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</si>
  <si>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</si>
  <si>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</si>
  <si>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</si>
  <si>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</si>
  <si>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</si>
  <si>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</si>
  <si>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</si>
  <si>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</si>
  <si>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</si>
  <si>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</si>
  <si>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</si>
  <si>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</si>
  <si>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</si>
  <si>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</si>
  <si>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</si>
  <si>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</si>
  <si>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</si>
  <si>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</si>
  <si>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</si>
  <si>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</si>
  <si>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</si>
  <si>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</si>
  <si>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</si>
  <si>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</si>
  <si>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</si>
  <si>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</si>
  <si>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</si>
  <si>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</si>
  <si>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</si>
  <si>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</si>
  <si>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</si>
  <si>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</si>
  <si>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</si>
  <si>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</si>
  <si>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</si>
  <si>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</si>
  <si>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</si>
  <si>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</si>
  <si>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</si>
  <si>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</si>
  <si>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</si>
  <si>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</si>
  <si>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</si>
  <si>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</si>
  <si>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</si>
  <si>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</si>
  <si>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</si>
  <si>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</si>
  <si>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</si>
  <si>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</si>
  <si>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</si>
  <si>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</si>
  <si>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</si>
  <si>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</si>
  <si>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</si>
  <si>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</si>
  <si>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</si>
  <si>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</si>
  <si>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</si>
  <si>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</si>
  <si>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</si>
  <si>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</si>
  <si>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</si>
  <si>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</si>
  <si>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</si>
  <si>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</si>
  <si>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</si>
  <si>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</si>
  <si>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</si>
  <si>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</si>
  <si>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</si>
  <si>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</si>
  <si>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</si>
  <si>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</si>
  <si>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</si>
  <si>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</si>
  <si>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</si>
  <si>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</si>
  <si>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</si>
  <si>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</si>
  <si>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</si>
  <si>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</si>
  <si>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</si>
  <si>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</si>
  <si>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</si>
  <si>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</si>
  <si>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</si>
  <si>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</si>
  <si>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</si>
  <si>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</si>
  <si>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</si>
  <si>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</si>
  <si>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</si>
  <si>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</si>
  <si>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</si>
  <si>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</si>
  <si>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</si>
  <si>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</si>
  <si>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</si>
  <si>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</si>
  <si>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</si>
  <si>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</si>
  <si>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</si>
  <si>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</si>
  <si>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</si>
  <si>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</si>
  <si>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</si>
  <si>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</si>
  <si>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</si>
  <si>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</si>
  <si>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</si>
  <si>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</si>
  <si>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</si>
  <si>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</si>
  <si>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</si>
  <si>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</si>
  <si>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</si>
  <si>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</si>
  <si>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</si>
  <si>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</si>
  <si>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</si>
  <si>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</si>
  <si>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</si>
  <si>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</si>
  <si>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</si>
  <si>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</si>
  <si>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</si>
  <si>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</si>
  <si>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</si>
  <si>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</si>
  <si>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</si>
  <si>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</si>
  <si>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</si>
  <si>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</si>
  <si>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</si>
  <si>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</si>
  <si>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</si>
  <si>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</si>
  <si>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</si>
  <si>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</si>
  <si>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</si>
  <si>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</si>
  <si>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</si>
  <si>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</si>
  <si>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</si>
  <si>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</si>
  <si>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</si>
  <si>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</si>
  <si>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</si>
  <si>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</si>
  <si>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</si>
  <si>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</si>
  <si>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</si>
  <si>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</si>
  <si>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</si>
  <si>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</si>
  <si>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</si>
  <si>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</si>
  <si>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</si>
  <si>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</si>
  <si>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</si>
  <si>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</si>
  <si>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</si>
  <si>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</si>
  <si>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</si>
  <si>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</si>
  <si>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</si>
  <si>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</si>
  <si>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</si>
  <si>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</si>
  <si>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</si>
  <si>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</si>
  <si>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</si>
  <si>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</si>
  <si>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</si>
  <si>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</si>
  <si>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</si>
  <si>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</si>
  <si>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</si>
  <si>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</si>
  <si>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</si>
  <si>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</si>
  <si>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</si>
  <si>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</si>
  <si>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</si>
  <si>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</si>
  <si>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</si>
  <si>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</si>
  <si>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</si>
  <si>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</si>
  <si>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</si>
  <si>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</si>
  <si>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</si>
  <si>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</si>
  <si>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</si>
  <si>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</si>
  <si>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</si>
  <si>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</si>
  <si>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</si>
  <si>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</si>
  <si>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</si>
  <si>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</si>
  <si>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</si>
  <si>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</si>
  <si>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</si>
  <si>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</si>
  <si>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</si>
  <si>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</si>
  <si>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</si>
  <si>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</si>
  <si>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</si>
  <si>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</si>
  <si>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</si>
  <si>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</si>
  <si>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</si>
  <si>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</si>
  <si>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</si>
  <si>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</si>
  <si>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</si>
  <si>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</si>
  <si>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</si>
  <si>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</si>
  <si>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</si>
  <si>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</si>
  <si>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</si>
  <si>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</si>
  <si>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</si>
  <si>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</si>
  <si>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</si>
  <si>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</si>
  <si>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</si>
  <si>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</si>
  <si>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</si>
  <si>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</si>
  <si>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</si>
  <si>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</si>
  <si>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</si>
  <si>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</si>
  <si>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</si>
  <si>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</si>
  <si>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</si>
  <si>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</si>
  <si>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</si>
  <si>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</si>
  <si>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</si>
  <si>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</si>
  <si>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</si>
  <si>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</si>
  <si>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</si>
  <si>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</si>
  <si>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</si>
  <si>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</si>
  <si>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</si>
  <si>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</si>
  <si>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</si>
  <si>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</si>
  <si>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</si>
  <si>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</si>
  <si>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</si>
  <si>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</si>
  <si>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</si>
  <si>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</si>
  <si>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</si>
  <si>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</si>
  <si>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</si>
  <si>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</si>
  <si>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</si>
  <si>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</si>
  <si>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</si>
  <si>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</si>
  <si>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</si>
  <si>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</si>
  <si>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</si>
  <si>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</si>
  <si>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</si>
  <si>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</si>
  <si>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</si>
  <si>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</si>
  <si>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</si>
  <si>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</si>
  <si>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</si>
  <si>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</si>
  <si>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</si>
  <si>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</si>
  <si>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</si>
  <si>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</si>
  <si>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</si>
  <si>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</si>
  <si>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</si>
  <si>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</si>
  <si>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</si>
  <si>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</si>
  <si>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</si>
  <si>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</si>
  <si>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</si>
  <si>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</si>
  <si>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</si>
  <si>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</si>
  <si>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</si>
  <si>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</si>
  <si>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</si>
  <si>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</si>
  <si>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</si>
  <si>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</si>
  <si>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</si>
  <si>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</si>
  <si>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</si>
  <si>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</si>
  <si>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</si>
  <si>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</si>
  <si>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</si>
  <si>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</si>
  <si>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</si>
  <si>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</si>
  <si>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</si>
  <si>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</si>
  <si>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</si>
  <si>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</si>
  <si>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</si>
  <si>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</si>
  <si>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</si>
  <si>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</si>
  <si>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</si>
  <si>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</si>
  <si>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</si>
  <si>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</si>
  <si>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</si>
  <si>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</si>
  <si>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</si>
  <si>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</si>
  <si>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</si>
  <si>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</si>
  <si>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</si>
  <si>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</si>
  <si>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</si>
  <si>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</si>
  <si>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</si>
  <si>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</si>
  <si>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</si>
  <si>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</si>
  <si>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</si>
  <si>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</si>
  <si>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</si>
  <si>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</si>
  <si>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</si>
  <si>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</si>
  <si>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</si>
  <si>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</si>
  <si>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</si>
  <si>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</si>
  <si>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</si>
  <si>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</si>
  <si>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</si>
  <si>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</si>
  <si>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</si>
  <si>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</si>
  <si>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</si>
  <si>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</si>
  <si>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</si>
  <si>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</si>
  <si>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</si>
  <si>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</si>
  <si>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</si>
  <si>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</si>
  <si>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</si>
  <si>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</si>
  <si>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</si>
  <si>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</si>
  <si>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</si>
  <si>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</si>
  <si>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</si>
  <si>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</si>
  <si>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</si>
  <si>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</si>
  <si>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</si>
  <si>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</si>
  <si>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</si>
  <si>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</si>
  <si>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</si>
  <si>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</si>
  <si>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</si>
  <si>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</si>
  <si>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</si>
  <si>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</si>
  <si>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</si>
  <si>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</si>
  <si>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</si>
  <si>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</si>
  <si>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</si>
  <si>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</si>
  <si>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</si>
  <si>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</si>
  <si>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</si>
  <si>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</si>
  <si>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</si>
  <si>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</si>
  <si>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</si>
  <si>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</si>
  <si>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</si>
  <si>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</si>
  <si>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</si>
  <si>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</si>
  <si>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</si>
  <si>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</si>
  <si>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</si>
  <si>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</si>
  <si>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</si>
  <si>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</si>
  <si>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</si>
  <si>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</si>
  <si>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</si>
  <si>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</si>
  <si>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</si>
  <si>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</si>
  <si>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</si>
  <si>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</si>
  <si>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</si>
  <si>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</si>
  <si>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</si>
  <si>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</si>
  <si>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</si>
  <si>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</si>
  <si>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</si>
  <si>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</si>
  <si>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</si>
  <si>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</si>
  <si>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</si>
  <si>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</si>
  <si>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</si>
  <si>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</si>
  <si>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</si>
  <si>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</si>
  <si>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</si>
  <si>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</si>
  <si>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</si>
  <si>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</si>
  <si>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</si>
  <si>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</si>
  <si>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</si>
  <si>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</si>
  <si>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</si>
  <si>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</si>
  <si>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</si>
  <si>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</si>
  <si>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</si>
  <si>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</si>
  <si>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</si>
  <si>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</si>
  <si>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</si>
  <si>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</si>
  <si>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</si>
  <si>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</si>
  <si>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</si>
  <si>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</si>
  <si>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</si>
  <si>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</si>
  <si>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</si>
  <si>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</si>
  <si>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</si>
  <si>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</si>
  <si>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</si>
  <si>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</si>
  <si>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</si>
  <si>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</si>
  <si>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</si>
  <si>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</si>
  <si>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</si>
  <si>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</si>
  <si>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</si>
  <si>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</si>
  <si>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</si>
  <si>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</si>
  <si>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</si>
  <si>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</si>
  <si>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</si>
  <si>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</si>
  <si>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</si>
  <si>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</si>
  <si>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</si>
  <si>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</si>
  <si>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</si>
  <si>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</si>
  <si>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</si>
  <si>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</si>
  <si>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</si>
  <si>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</si>
  <si>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</si>
  <si>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</si>
  <si>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</si>
  <si>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</si>
  <si>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</si>
  <si>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</si>
  <si>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</si>
  <si>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</si>
  <si>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</si>
  <si>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</si>
  <si>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</si>
  <si>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</si>
  <si>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</si>
  <si>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</si>
  <si>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</si>
  <si>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</si>
  <si>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</si>
  <si>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</si>
  <si>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</si>
  <si>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</si>
  <si>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</si>
  <si>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</si>
  <si>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</si>
  <si>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</si>
  <si>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</si>
  <si>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</si>
  <si>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</si>
  <si>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</si>
  <si>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</si>
  <si>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</si>
  <si>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</si>
  <si>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</si>
  <si>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</si>
  <si>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</si>
  <si>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</si>
  <si>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</si>
  <si>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</si>
  <si>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</si>
  <si>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</si>
  <si>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</si>
  <si>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</si>
  <si>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</si>
  <si>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</si>
  <si>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</si>
  <si>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</si>
  <si>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</si>
  <si>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</si>
  <si>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</si>
  <si>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</si>
  <si>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</si>
  <si>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</si>
  <si>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</si>
  <si>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</si>
  <si>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</si>
  <si>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</si>
  <si>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</si>
  <si>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</si>
  <si>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</si>
  <si>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</si>
  <si>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</si>
  <si>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</si>
  <si>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</si>
  <si>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</si>
  <si>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</si>
  <si>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</si>
  <si>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</si>
  <si>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</si>
  <si>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</si>
  <si>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</si>
  <si>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</si>
  <si>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</si>
  <si>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</si>
  <si>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</si>
  <si>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</si>
  <si>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</si>
  <si>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</si>
  <si>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</si>
  <si>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</si>
  <si>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</si>
  <si>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</si>
  <si>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</si>
  <si>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</si>
  <si>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</si>
  <si>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</si>
  <si>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</si>
  <si>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</si>
  <si>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</si>
  <si>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</si>
  <si>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</si>
  <si>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</si>
  <si>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</si>
  <si>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</si>
  <si>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</si>
  <si>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</si>
  <si>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</si>
  <si>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</si>
  <si>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</si>
  <si>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</si>
  <si>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</si>
  <si>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</si>
  <si>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</si>
  <si>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</si>
  <si>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</si>
  <si>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</si>
  <si>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</si>
  <si>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</si>
  <si>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</si>
  <si>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</si>
  <si>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</si>
  <si>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</si>
  <si>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</si>
  <si>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</si>
  <si>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</si>
  <si>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</si>
  <si>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</si>
  <si>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</si>
  <si>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</si>
  <si>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</si>
  <si>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</si>
  <si>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</si>
  <si>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</si>
  <si>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</si>
  <si>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</si>
  <si>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</si>
  <si>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</si>
  <si>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</si>
  <si>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</si>
  <si>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</si>
  <si>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</si>
  <si>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</si>
  <si>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</si>
  <si>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</si>
  <si>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</si>
  <si>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</si>
  <si>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</si>
  <si>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</si>
  <si>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</si>
  <si>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</si>
  <si>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</si>
  <si>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</si>
  <si>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</si>
  <si>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</si>
  <si>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</si>
  <si>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</si>
  <si>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</si>
  <si>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</si>
  <si>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</si>
  <si>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</si>
  <si>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</si>
  <si>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</si>
  <si>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</si>
  <si>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</si>
  <si>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</si>
  <si>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</si>
  <si>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</si>
  <si>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</si>
  <si>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</si>
  <si>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</si>
  <si>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</si>
  <si>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</si>
  <si>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</si>
  <si>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</si>
  <si>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</si>
  <si>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</si>
  <si>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</si>
  <si>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</si>
  <si>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</si>
  <si>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</si>
  <si>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</si>
  <si>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</si>
  <si>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</si>
  <si>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</si>
  <si>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</si>
  <si>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</si>
  <si>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</si>
  <si>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</si>
  <si>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</si>
  <si>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</si>
  <si>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</si>
  <si>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</si>
  <si>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</si>
  <si>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</si>
  <si>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</si>
  <si>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</si>
  <si>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</si>
  <si>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</si>
  <si>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</si>
  <si>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</si>
  <si>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</si>
  <si>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</si>
  <si>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</si>
  <si>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</si>
  <si>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</si>
  <si>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</si>
  <si>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</si>
  <si>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</si>
  <si>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</si>
  <si>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</si>
  <si>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</si>
  <si>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</si>
  <si>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</si>
  <si>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</si>
  <si>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</si>
  <si>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</si>
  <si>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</si>
  <si>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</si>
  <si>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</si>
  <si>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</si>
  <si>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</si>
  <si>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</si>
  <si>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</si>
  <si>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</si>
  <si>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</si>
  <si>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</si>
  <si>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</si>
  <si>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</si>
  <si>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</si>
  <si>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</si>
  <si>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</si>
  <si>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</si>
  <si>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</si>
  <si>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</si>
  <si>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</si>
  <si>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</si>
  <si>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</si>
  <si>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</si>
  <si>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</si>
  <si>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</si>
  <si>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</si>
  <si>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</si>
  <si>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</si>
  <si>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</si>
  <si>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</si>
  <si>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</si>
  <si>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</si>
  <si>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</si>
  <si>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</si>
  <si>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</si>
  <si>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</si>
  <si>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</si>
  <si>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</si>
  <si>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</si>
  <si>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</si>
  <si>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</si>
  <si>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</si>
  <si>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</si>
  <si>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</si>
  <si>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</si>
  <si>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</si>
  <si>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</si>
  <si>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</si>
  <si>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</si>
  <si>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</si>
  <si>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</si>
  <si>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</si>
  <si>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</si>
  <si>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</si>
  <si>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</si>
  <si>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</si>
  <si>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</si>
  <si>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</si>
  <si>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</si>
  <si>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</si>
  <si>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</si>
  <si>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</si>
  <si>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</si>
  <si>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</si>
  <si>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</si>
  <si>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</si>
  <si>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</si>
  <si>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</si>
  <si>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</si>
  <si>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</si>
  <si>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</si>
  <si>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</si>
  <si>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</si>
  <si>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</si>
  <si>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</si>
  <si>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</si>
  <si>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</si>
  <si>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</si>
  <si>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</si>
  <si>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</si>
  <si>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</si>
  <si>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</si>
  <si>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</si>
  <si>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</si>
  <si>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</si>
  <si>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</si>
  <si>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</si>
  <si>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</si>
  <si>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</si>
  <si>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</si>
  <si>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</si>
  <si>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</si>
  <si>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</si>
  <si>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</si>
  <si>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</si>
  <si>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</si>
  <si>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</si>
  <si>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</si>
  <si>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</si>
  <si>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</si>
  <si>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</si>
  <si>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</si>
  <si>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</si>
  <si>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</si>
  <si>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</si>
  <si>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</si>
  <si>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</si>
  <si>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</si>
  <si>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</si>
  <si>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</si>
  <si>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</si>
  <si>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</si>
  <si>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</si>
  <si>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</si>
  <si>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</si>
  <si>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</si>
  <si>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</si>
  <si>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</si>
  <si>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</si>
  <si>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</si>
  <si>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</si>
  <si>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</si>
  <si>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</si>
  <si>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</si>
  <si>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</si>
  <si>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</si>
  <si>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</si>
  <si>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</si>
  <si>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</si>
  <si>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</si>
  <si>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</si>
  <si>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</si>
  <si>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</si>
  <si>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</si>
  <si>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</si>
  <si>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</si>
  <si>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</si>
  <si>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</si>
  <si>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</si>
  <si>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</si>
  <si>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</si>
  <si>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</si>
  <si>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</si>
  <si>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</si>
  <si>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</si>
  <si>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</si>
  <si>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</si>
  <si>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</si>
  <si>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</si>
  <si>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</si>
  <si>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</si>
  <si>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</si>
  <si>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</si>
  <si>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</si>
  <si>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</si>
  <si>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</si>
  <si>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</si>
  <si>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</si>
  <si>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</si>
  <si>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</si>
  <si>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</si>
  <si>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</si>
  <si>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</si>
  <si>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</si>
  <si>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</si>
  <si>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</si>
  <si>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</si>
  <si>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</si>
  <si>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</si>
  <si>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</si>
  <si>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</si>
  <si>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</si>
  <si>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</si>
  <si>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</si>
  <si>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</si>
  <si>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</si>
  <si>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</si>
  <si>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</si>
  <si>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</si>
  <si>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</si>
  <si>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</si>
  <si>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</si>
  <si>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</si>
  <si>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</si>
  <si>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</si>
  <si>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</si>
  <si>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</si>
  <si>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</si>
  <si>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</si>
  <si>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</si>
  <si>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</si>
  <si>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</si>
  <si>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</si>
  <si>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</si>
  <si>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</si>
  <si>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</si>
  <si>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</si>
  <si>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</si>
  <si>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</si>
  <si>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</si>
  <si>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</si>
  <si>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</si>
  <si>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</si>
  <si>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</si>
  <si>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</si>
  <si>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</si>
  <si>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</si>
  <si>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</si>
  <si>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</si>
  <si>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</si>
  <si>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</si>
  <si>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</si>
  <si>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</si>
  <si>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</si>
  <si>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</si>
  <si>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</si>
  <si>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</si>
  <si>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</si>
  <si>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</si>
  <si>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</si>
  <si>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</si>
  <si>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</si>
  <si>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</si>
  <si>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</si>
  <si>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</si>
  <si>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</si>
  <si>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</si>
  <si>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</si>
  <si>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</si>
  <si>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</si>
  <si>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</si>
  <si>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</si>
  <si>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</si>
  <si>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</si>
  <si>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</si>
  <si>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</si>
  <si>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</si>
  <si>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</si>
  <si>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</si>
  <si>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</si>
  <si>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</si>
  <si>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</si>
  <si>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</si>
  <si>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</si>
  <si>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</si>
  <si>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</si>
  <si>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</si>
  <si>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</si>
  <si>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</si>
  <si>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</si>
  <si>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</si>
  <si>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</si>
  <si>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</si>
  <si>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</si>
  <si>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</si>
  <si>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</si>
  <si>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</si>
  <si>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</si>
  <si>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</si>
  <si>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</si>
  <si>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</si>
  <si>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</si>
  <si>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</si>
  <si>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</si>
  <si>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</si>
  <si>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</si>
  <si>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</si>
  <si>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</si>
  <si>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</si>
  <si>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</si>
  <si>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</si>
  <si>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</si>
  <si>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</si>
  <si>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</si>
  <si>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</si>
  <si>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</si>
  <si>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</si>
  <si>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</si>
  <si>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</si>
  <si>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</si>
  <si>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</si>
  <si>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</si>
  <si>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</si>
  <si>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</si>
  <si>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</si>
  <si>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</si>
  <si>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</si>
  <si>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</si>
  <si>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</si>
  <si>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</si>
  <si>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</si>
  <si>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</si>
  <si>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</si>
  <si>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</si>
  <si>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</si>
  <si>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</si>
  <si>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</si>
  <si>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</si>
  <si>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</si>
  <si>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</si>
  <si>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</si>
  <si>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</si>
  <si>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</si>
  <si>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</si>
  <si>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</si>
  <si>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</si>
  <si>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</si>
  <si>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</si>
  <si>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</si>
  <si>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</si>
  <si>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</si>
  <si>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</si>
  <si>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</si>
  <si>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</si>
  <si>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</si>
  <si>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</si>
  <si>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</si>
  <si>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</si>
  <si>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</si>
  <si>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</si>
  <si>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</si>
  <si>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</si>
  <si>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</si>
  <si>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</si>
  <si>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</si>
  <si>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</si>
  <si>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</si>
  <si>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</si>
  <si>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</si>
  <si>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</si>
  <si>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</si>
  <si>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</si>
  <si>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</si>
  <si>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</si>
  <si>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</si>
  <si>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</si>
  <si>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</si>
  <si>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</si>
  <si>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</si>
  <si>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</si>
  <si>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</si>
  <si>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</si>
  <si>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</si>
  <si>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</si>
  <si>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</si>
  <si>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</si>
  <si>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</si>
  <si>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</si>
  <si>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</si>
  <si>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</si>
  <si>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</si>
  <si>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</si>
  <si>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</si>
  <si>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</si>
  <si>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</si>
  <si>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</si>
  <si>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</si>
  <si>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</si>
  <si>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</si>
  <si>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</si>
  <si>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</si>
  <si>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</si>
  <si>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</si>
  <si>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</si>
  <si>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</si>
  <si>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</si>
  <si>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</si>
  <si>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</si>
  <si>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</si>
  <si>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</si>
  <si>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</si>
  <si>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</si>
  <si>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</si>
  <si>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</si>
  <si>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</si>
  <si>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</si>
  <si>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</si>
  <si>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</si>
  <si>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</si>
  <si>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</si>
  <si>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</si>
  <si>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</si>
  <si>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</si>
  <si>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</si>
  <si>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</si>
  <si>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</si>
  <si>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</si>
  <si>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</si>
  <si>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</si>
  <si>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</si>
  <si>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</si>
  <si>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</si>
  <si>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</si>
  <si>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</si>
  <si>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</si>
  <si>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</si>
  <si>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</si>
  <si>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</si>
  <si>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</si>
  <si>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</si>
  <si>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</si>
  <si>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</si>
  <si>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</si>
  <si>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</si>
  <si>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</si>
  <si>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</si>
  <si>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</si>
  <si>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</si>
  <si>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</si>
  <si>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</si>
  <si>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</si>
  <si>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</si>
  <si>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</si>
  <si>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</si>
  <si>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</si>
  <si>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</si>
  <si>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</si>
  <si>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</si>
  <si>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</si>
  <si>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</si>
  <si>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</si>
  <si>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</si>
  <si>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</si>
  <si>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</si>
  <si>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</si>
  <si>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</si>
  <si>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</si>
  <si>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</si>
  <si>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</si>
  <si>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</si>
  <si>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</si>
  <si>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</si>
  <si>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</si>
  <si>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</si>
  <si>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</si>
  <si>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</si>
  <si>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</si>
  <si>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</si>
  <si>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</si>
  <si>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</si>
  <si>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</si>
  <si>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</si>
  <si>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</si>
  <si>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</si>
  <si>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</si>
  <si>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</si>
  <si>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</si>
  <si>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</si>
  <si>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</si>
  <si>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</si>
  <si>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</si>
  <si>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</si>
  <si>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</si>
  <si>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</si>
  <si>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</si>
  <si>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</si>
  <si>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</si>
  <si>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</si>
  <si>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</si>
  <si>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</si>
  <si>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</si>
  <si>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</si>
  <si>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</si>
  <si>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</si>
  <si>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</si>
  <si>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</si>
  <si>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</si>
  <si>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</si>
  <si>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</si>
  <si>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</si>
  <si>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</si>
  <si>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</si>
  <si>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</si>
  <si>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</si>
  <si>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</si>
  <si>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</si>
  <si>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</si>
  <si>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</si>
  <si>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</si>
  <si>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</si>
  <si>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</si>
  <si>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</si>
  <si>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</si>
  <si>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</si>
  <si>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</si>
  <si>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</si>
  <si>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</si>
  <si>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</si>
  <si>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</si>
  <si>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</si>
  <si>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</si>
  <si>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</si>
  <si>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</si>
  <si>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</si>
  <si>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</si>
  <si>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</si>
  <si>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</si>
  <si>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</si>
  <si>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</si>
  <si>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</si>
  <si>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</si>
  <si>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</si>
  <si>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</si>
  <si>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</si>
  <si>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</si>
  <si>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</si>
  <si>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</si>
  <si>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</si>
  <si>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</si>
  <si>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</si>
  <si>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</si>
  <si>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</si>
  <si>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</si>
  <si>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</si>
  <si>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</si>
  <si>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</si>
  <si>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</si>
  <si>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</si>
  <si>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</si>
  <si>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</si>
  <si>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</si>
  <si>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</si>
  <si>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</si>
  <si>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</si>
  <si>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</si>
  <si>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</si>
  <si>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</si>
  <si>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</si>
  <si>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</si>
  <si>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</si>
  <si>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</si>
  <si>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</si>
  <si>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</si>
  <si>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</si>
  <si>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</si>
  <si>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</si>
  <si>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</si>
  <si>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</si>
  <si>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</si>
  <si>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</si>
  <si>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</si>
  <si>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</si>
  <si>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</si>
  <si>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</si>
  <si>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</si>
  <si>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</si>
  <si>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</si>
  <si>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</si>
  <si>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</si>
  <si>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</si>
  <si>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</si>
  <si>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</si>
  <si>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</si>
  <si>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</si>
  <si>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</si>
  <si>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</si>
  <si>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</si>
  <si>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</si>
  <si>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</si>
  <si>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</si>
  <si>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</si>
  <si>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</si>
  <si>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</si>
  <si>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</si>
  <si>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</si>
  <si>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</si>
  <si>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</si>
  <si>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</si>
  <si>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</si>
  <si>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</si>
  <si>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</si>
  <si>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</si>
  <si>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</si>
  <si>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</si>
  <si>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</si>
  <si>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</si>
  <si>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</si>
  <si>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</si>
  <si>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</si>
  <si>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</si>
  <si>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</si>
  <si>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</si>
  <si>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</si>
  <si>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</si>
  <si>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</si>
  <si>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</si>
  <si>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</si>
  <si>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</si>
  <si>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</si>
  <si>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</si>
  <si>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</si>
  <si>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</si>
  <si>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</si>
  <si>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</si>
  <si>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</si>
  <si>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</si>
  <si>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</si>
  <si>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</si>
  <si>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</si>
  <si>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</si>
  <si>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</si>
  <si>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</si>
  <si>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</si>
  <si>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</si>
  <si>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</si>
  <si>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</si>
  <si>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</si>
  <si>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</si>
  <si>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</si>
  <si>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</si>
  <si>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</si>
  <si>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</si>
  <si>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</si>
  <si>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</si>
  <si>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</si>
  <si>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</si>
  <si>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</si>
  <si>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</si>
  <si>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</si>
  <si>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</si>
  <si>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</si>
  <si>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</si>
  <si>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</si>
  <si>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</si>
  <si>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</si>
  <si>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</si>
  <si>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</si>
  <si>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</si>
  <si>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</si>
  <si>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</si>
  <si>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</si>
  <si>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</si>
  <si>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</si>
  <si>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</si>
  <si>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</si>
  <si>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</si>
  <si>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</si>
  <si>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</si>
  <si>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</si>
  <si>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</si>
  <si>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</si>
  <si>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</si>
  <si>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</si>
  <si>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</si>
  <si>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</si>
  <si>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</si>
  <si>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</si>
  <si>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</si>
  <si>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</si>
  <si>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</si>
  <si>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</si>
  <si>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</si>
  <si>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</si>
  <si>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</si>
  <si>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</si>
  <si>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</si>
  <si>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</si>
  <si>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</si>
  <si>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</si>
  <si>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</si>
  <si>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</si>
  <si>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</si>
  <si>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</si>
  <si>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</si>
  <si>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</si>
  <si>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</si>
  <si>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</si>
  <si>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</si>
  <si>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</si>
  <si>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</si>
  <si>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</si>
  <si>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</si>
  <si>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</si>
  <si>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</si>
  <si>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</si>
  <si>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</si>
  <si>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</si>
  <si>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</si>
  <si>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</si>
  <si>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</si>
  <si>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</si>
  <si>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</si>
  <si>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</si>
  <si>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</si>
  <si>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</si>
  <si>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</si>
  <si>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</si>
  <si>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</si>
  <si>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</si>
  <si>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</si>
  <si>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</si>
  <si>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</si>
  <si>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</si>
  <si>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</si>
  <si>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</si>
  <si>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</si>
  <si>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</si>
  <si>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</si>
  <si>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</si>
  <si>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</si>
  <si>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</si>
  <si>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</si>
  <si>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</si>
  <si>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</si>
  <si>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</si>
  <si>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</si>
  <si>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</si>
  <si>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</si>
  <si>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</si>
  <si>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</si>
  <si>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</si>
  <si>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</si>
  <si>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</si>
  <si>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</si>
  <si>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</si>
  <si>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</si>
  <si>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</si>
  <si>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</si>
  <si>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</si>
  <si>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</si>
  <si>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</si>
  <si>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</si>
  <si>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</si>
  <si>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</si>
  <si>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</si>
  <si>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</si>
  <si>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</si>
  <si>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</si>
  <si>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</si>
  <si>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</si>
  <si>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</si>
  <si>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</si>
  <si>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</si>
  <si>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</si>
  <si>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</si>
  <si>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</si>
  <si>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</si>
  <si>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</si>
  <si>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</si>
  <si>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</si>
  <si>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</si>
  <si>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</si>
  <si>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</si>
  <si>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</si>
  <si>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</si>
  <si>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</si>
  <si>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</si>
  <si>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</si>
  <si>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</si>
  <si>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</si>
  <si>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</si>
  <si>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</si>
  <si>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</si>
  <si>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</si>
  <si>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</si>
  <si>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</si>
  <si>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</si>
  <si>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</si>
  <si>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</si>
  <si>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</si>
  <si>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</si>
  <si>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</si>
  <si>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</si>
  <si>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</si>
  <si>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</si>
  <si>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</si>
  <si>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</si>
  <si>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</si>
  <si>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</si>
  <si>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</si>
  <si>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</si>
  <si>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</si>
  <si>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</si>
  <si>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</si>
  <si>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</si>
  <si>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</si>
  <si>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</si>
  <si>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</si>
  <si>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</si>
  <si>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</si>
  <si>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</si>
  <si>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</si>
  <si>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</si>
  <si>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</si>
  <si>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</si>
  <si>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</si>
  <si>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</si>
  <si>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</si>
  <si>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</si>
  <si>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</si>
  <si>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</si>
  <si>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</si>
  <si>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</si>
  <si>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</si>
  <si>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</si>
  <si>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</si>
  <si>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</si>
  <si>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</si>
  <si>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</si>
  <si>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</si>
  <si>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</si>
  <si>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</si>
  <si>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</si>
  <si>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</si>
  <si>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</si>
  <si>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</si>
  <si>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</si>
  <si>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</si>
  <si>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</si>
  <si>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</si>
  <si>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</si>
  <si>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</si>
  <si>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</si>
  <si>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</si>
  <si>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</si>
  <si>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</si>
  <si>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</si>
  <si>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</si>
  <si>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</si>
  <si>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</si>
  <si>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</si>
  <si>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</si>
  <si>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</si>
  <si>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</si>
  <si>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</si>
  <si>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</si>
  <si>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</si>
  <si>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</si>
  <si>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</si>
  <si>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</si>
  <si>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</si>
  <si>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</si>
  <si>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</si>
  <si>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</si>
  <si>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</si>
  <si>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</si>
  <si>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</si>
  <si>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</si>
  <si>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</si>
  <si>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</si>
  <si>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</si>
  <si>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</si>
  <si>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</si>
  <si>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</si>
  <si>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</si>
  <si>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</si>
  <si>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</si>
  <si>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</si>
  <si>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</si>
  <si>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</si>
  <si>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</si>
  <si>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</si>
  <si>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</si>
  <si>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</si>
  <si>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</si>
  <si>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</si>
  <si>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</si>
  <si>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</si>
  <si>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</si>
  <si>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</si>
  <si>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</si>
  <si>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</si>
  <si>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</si>
  <si>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</si>
  <si>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</si>
  <si>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</si>
  <si>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</si>
  <si>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</si>
  <si>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</si>
  <si>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</si>
  <si>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</si>
  <si>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</si>
  <si>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</si>
  <si>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</si>
  <si>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</si>
  <si>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</si>
  <si>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</si>
  <si>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</si>
  <si>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</si>
  <si>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</si>
  <si>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</si>
  <si>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</si>
  <si>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</si>
  <si>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</si>
  <si>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</si>
  <si>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</si>
  <si>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</si>
  <si>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</si>
  <si>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</si>
  <si>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</si>
  <si>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</si>
  <si>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</si>
  <si>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</si>
  <si>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</si>
  <si>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</si>
  <si>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</si>
  <si>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</si>
  <si>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</si>
  <si>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</si>
  <si>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</si>
  <si>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</si>
  <si>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</si>
  <si>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</si>
  <si>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</si>
  <si>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</si>
  <si>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</si>
  <si>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</si>
  <si>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</si>
  <si>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</si>
  <si>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</si>
  <si>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</si>
  <si>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</si>
  <si>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</si>
  <si>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</si>
  <si>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</si>
  <si>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</si>
  <si>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</si>
  <si>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</si>
  <si>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</si>
  <si>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</si>
  <si>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</si>
  <si>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</si>
  <si>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</si>
  <si>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</si>
  <si>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</si>
  <si>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</si>
  <si>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</si>
  <si>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</si>
  <si>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</si>
  <si>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</si>
  <si>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</si>
  <si>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</si>
  <si>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</si>
  <si>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</si>
  <si>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</si>
  <si>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</si>
  <si>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</si>
  <si>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</si>
  <si>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</si>
  <si>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</si>
  <si>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</si>
  <si>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</si>
  <si>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</si>
  <si>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</si>
  <si>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</si>
  <si>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</si>
  <si>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</si>
  <si>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</si>
  <si>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</si>
  <si>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</si>
  <si>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</si>
  <si>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</si>
  <si>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</si>
  <si>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</si>
  <si>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</si>
  <si>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</si>
  <si>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</si>
  <si>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</si>
  <si>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</si>
  <si>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</si>
  <si>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</si>
  <si>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</si>
  <si>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</si>
  <si>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</si>
  <si>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</si>
  <si>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</si>
  <si>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</si>
  <si>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</si>
  <si>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</si>
  <si>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</si>
  <si>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</si>
  <si>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</si>
  <si>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</si>
  <si>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</si>
  <si>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</si>
  <si>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</si>
  <si>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</si>
  <si>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</si>
  <si>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</si>
  <si>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</si>
  <si>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</si>
  <si>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</si>
  <si>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</si>
  <si>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</si>
  <si>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</si>
  <si>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</si>
  <si>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</si>
  <si>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</si>
  <si>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</si>
  <si>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</si>
  <si>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</si>
  <si>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</si>
  <si>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</si>
  <si>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</si>
  <si>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</si>
  <si>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</si>
  <si>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</si>
  <si>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</si>
  <si>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</si>
  <si>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</si>
  <si>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</si>
  <si>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</si>
  <si>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</si>
  <si>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</si>
  <si>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</si>
  <si>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</si>
  <si>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</si>
  <si>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</si>
  <si>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</si>
  <si>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</si>
  <si>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</si>
  <si>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</si>
  <si>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</si>
  <si>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</si>
  <si>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</si>
  <si>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</si>
  <si>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</si>
  <si>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</si>
  <si>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</si>
  <si>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</si>
  <si>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</si>
  <si>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</si>
  <si>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</si>
  <si>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</si>
  <si>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</si>
  <si>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</si>
  <si>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</si>
  <si>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</si>
  <si>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</si>
  <si>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</si>
  <si>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</si>
  <si>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</si>
  <si>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</si>
  <si>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</si>
  <si>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</si>
  <si>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</si>
  <si>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</si>
  <si>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</si>
  <si>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</si>
  <si>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</si>
  <si>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</si>
  <si>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</si>
  <si>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</si>
  <si>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</si>
  <si>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</si>
  <si>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</si>
  <si>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</si>
  <si>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</si>
  <si>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</si>
  <si>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</si>
  <si>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</si>
  <si>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</si>
  <si>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</si>
  <si>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</si>
  <si>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</si>
  <si>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</si>
  <si>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</si>
  <si>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</si>
  <si>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</si>
  <si>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</si>
  <si>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</si>
  <si>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</si>
  <si>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</si>
  <si>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</si>
  <si>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</si>
  <si>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</si>
  <si>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</si>
  <si>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</si>
  <si>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</si>
  <si>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</si>
  <si>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</si>
  <si>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</si>
  <si>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</si>
  <si>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</si>
  <si>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</si>
  <si>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</si>
  <si>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</si>
  <si>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</si>
  <si>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</si>
  <si>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</si>
  <si>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</si>
  <si>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</si>
  <si>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</si>
  <si>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</si>
  <si>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</si>
  <si>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</si>
  <si>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</si>
  <si>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</si>
  <si>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</si>
  <si>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</si>
  <si>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</si>
  <si>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</si>
  <si>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</si>
  <si>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</si>
  <si>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</si>
  <si>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</si>
  <si>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</si>
  <si>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</si>
  <si>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</si>
  <si>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</si>
  <si>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</si>
  <si>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</si>
  <si>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</si>
  <si>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</si>
  <si>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</si>
  <si>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</si>
  <si>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</si>
  <si>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</si>
  <si>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</si>
  <si>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</si>
  <si>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</si>
  <si>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</si>
  <si>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</si>
  <si>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</si>
  <si>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</si>
  <si>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</si>
  <si>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</si>
  <si>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</si>
  <si>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</si>
  <si>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</si>
  <si>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</si>
  <si>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</si>
  <si>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</si>
  <si>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</si>
  <si>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</si>
  <si>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</si>
  <si>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</si>
  <si>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</si>
  <si>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</si>
  <si>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</si>
  <si>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</si>
  <si>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</si>
  <si>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</si>
  <si>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</si>
  <si>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</si>
  <si>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</si>
  <si>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</si>
  <si>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</si>
  <si>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</si>
  <si>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</si>
  <si>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</si>
  <si>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</si>
  <si>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</si>
  <si>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</si>
  <si>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</si>
  <si>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</si>
  <si>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</si>
  <si>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</si>
  <si>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</si>
  <si>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</si>
  <si>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</si>
  <si>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</si>
  <si>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</si>
  <si>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</si>
  <si>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</si>
  <si>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</si>
  <si>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</si>
  <si>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</si>
  <si>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</si>
  <si>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</si>
  <si>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</si>
  <si>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</si>
  <si>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</si>
  <si>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</si>
  <si>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</si>
  <si>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</si>
  <si>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</si>
  <si>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</si>
  <si>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</si>
  <si>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</si>
  <si>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</si>
  <si>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</si>
  <si>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</si>
  <si>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</si>
  <si>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</si>
  <si>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</si>
  <si>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</si>
  <si>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</si>
  <si>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</si>
  <si>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</si>
  <si>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</si>
  <si>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</si>
  <si>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</si>
  <si>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</si>
  <si>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</si>
  <si>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</si>
  <si>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</si>
  <si>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</si>
  <si>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</si>
  <si>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</si>
  <si>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</si>
  <si>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</si>
  <si>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</si>
  <si>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</si>
  <si>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</si>
  <si>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</si>
  <si>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</si>
  <si>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</si>
  <si>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</si>
  <si>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</si>
  <si>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</si>
  <si>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</si>
  <si>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</si>
  <si>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</si>
  <si>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</si>
  <si>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</si>
  <si>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</si>
  <si>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</si>
  <si>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</si>
  <si>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</si>
  <si>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</si>
  <si>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</si>
  <si>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</si>
  <si>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</si>
  <si>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</si>
  <si>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</si>
  <si>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</si>
  <si>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</si>
  <si>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</si>
  <si>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</si>
  <si>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</si>
  <si>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</si>
  <si>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</si>
  <si>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</si>
  <si>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</si>
  <si>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</si>
  <si>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</si>
  <si>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</si>
  <si>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</si>
  <si>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</si>
  <si>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</si>
  <si>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</si>
  <si>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</si>
  <si>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</si>
  <si>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</si>
  <si>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</si>
  <si>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</si>
  <si>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</si>
  <si>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</si>
  <si>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</si>
  <si>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</si>
  <si>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</si>
  <si>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</si>
  <si>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</si>
  <si>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</si>
  <si>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</si>
  <si>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</si>
  <si>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</si>
  <si>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</si>
  <si>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</si>
  <si>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</si>
  <si>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</si>
  <si>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</si>
  <si>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</si>
  <si>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</si>
  <si>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</si>
  <si>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</si>
  <si>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</si>
  <si>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</si>
  <si>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</si>
  <si>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</si>
  <si>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</si>
  <si>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</si>
  <si>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</si>
  <si>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</si>
  <si>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</si>
  <si>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</si>
  <si>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</si>
  <si>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</si>
  <si>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</si>
  <si>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</si>
  <si>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</si>
  <si>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</si>
  <si>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</si>
  <si>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</si>
  <si>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</si>
  <si>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</si>
  <si>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</si>
  <si>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</si>
  <si>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</si>
  <si>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</si>
  <si>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</si>
  <si>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</si>
  <si>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</si>
  <si>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</si>
  <si>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</si>
  <si>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</si>
  <si>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</si>
  <si>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</si>
  <si>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</si>
  <si>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</si>
  <si>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</si>
  <si>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</si>
  <si>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</si>
  <si>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</si>
  <si>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</si>
  <si>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</si>
  <si>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</si>
  <si>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</si>
  <si>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</si>
  <si>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</si>
  <si>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</si>
  <si>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</si>
  <si>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</si>
  <si>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</si>
  <si>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</si>
  <si>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</si>
  <si>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</si>
  <si>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</si>
  <si>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</si>
  <si>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</si>
  <si>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</si>
  <si>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</si>
  <si>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</si>
  <si>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</si>
  <si>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</si>
  <si>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</si>
  <si>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</si>
  <si>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</si>
  <si>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</si>
  <si>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</si>
  <si>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</si>
  <si>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</si>
  <si>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</si>
  <si>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</si>
  <si>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</si>
  <si>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</si>
  <si>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</si>
  <si>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</si>
  <si>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</si>
  <si>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</si>
  <si>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</si>
  <si>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</si>
  <si>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</si>
  <si>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</si>
  <si>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</si>
  <si>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</si>
  <si>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</si>
  <si>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</si>
  <si>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</si>
  <si>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</si>
  <si>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</si>
  <si>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</si>
  <si>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</si>
  <si>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</si>
  <si>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</si>
  <si>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</si>
  <si>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</si>
  <si>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</si>
  <si>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</si>
  <si>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</si>
  <si>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</si>
  <si>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</si>
  <si>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</si>
  <si>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</si>
  <si>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</si>
  <si>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</si>
  <si>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</si>
  <si>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</si>
  <si>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</si>
  <si>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</si>
  <si>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</si>
  <si>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</si>
  <si>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</si>
  <si>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</si>
  <si>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</si>
  <si>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</si>
  <si>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</si>
  <si>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</si>
  <si>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</si>
  <si>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</si>
  <si>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</si>
  <si>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</si>
  <si>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</si>
  <si>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</si>
  <si>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</si>
  <si>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</si>
  <si>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</si>
  <si>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</si>
  <si>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</si>
  <si>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</si>
  <si>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</si>
  <si>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</si>
  <si>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</si>
  <si>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</si>
  <si>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</si>
  <si>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</si>
  <si>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</si>
  <si>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</si>
  <si>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</si>
  <si>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</si>
  <si>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</si>
  <si>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</si>
  <si>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</si>
  <si>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</si>
  <si>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</si>
  <si>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</si>
  <si>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</si>
  <si>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</si>
  <si>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</si>
  <si>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</si>
  <si>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</si>
  <si>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</si>
  <si>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</si>
  <si>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</si>
  <si>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</si>
  <si>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</si>
  <si>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</si>
  <si>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</si>
  <si>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</si>
  <si>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</si>
  <si>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</si>
  <si>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</si>
  <si>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</si>
  <si>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</si>
  <si>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</si>
  <si>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</si>
  <si>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</si>
  <si>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</si>
  <si>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</si>
  <si>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</si>
  <si>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</si>
  <si>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</si>
  <si>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</si>
  <si>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</si>
  <si>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</si>
  <si>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</si>
  <si>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</si>
  <si>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</si>
  <si>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</si>
  <si>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</si>
  <si>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</si>
  <si>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</si>
  <si>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</si>
  <si>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</si>
  <si>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</si>
  <si>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</si>
  <si>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</si>
  <si>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</si>
  <si>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</si>
  <si>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</si>
  <si>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</si>
  <si>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</si>
  <si>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</si>
  <si>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</si>
  <si>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</si>
  <si>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</si>
  <si>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</si>
  <si>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</si>
  <si>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</si>
  <si>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</si>
  <si>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</si>
  <si>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</si>
  <si>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</si>
  <si>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</si>
  <si>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</si>
  <si>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</si>
  <si>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</si>
  <si>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</si>
  <si>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</si>
  <si>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</si>
  <si>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</si>
  <si>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</si>
  <si>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</si>
  <si>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</si>
  <si>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</si>
  <si>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</si>
  <si>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</si>
  <si>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</si>
  <si>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</si>
  <si>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</si>
  <si>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</si>
  <si>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</si>
  <si>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</si>
  <si>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</si>
  <si>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</si>
  <si>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</si>
  <si>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</si>
  <si>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</si>
  <si>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</si>
  <si>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</si>
  <si>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</si>
  <si>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</si>
  <si>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</si>
  <si>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</si>
  <si>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</si>
  <si>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</si>
  <si>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</si>
  <si>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</si>
  <si>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</si>
  <si>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</si>
  <si>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</si>
  <si>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</si>
  <si>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</si>
  <si>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</si>
  <si>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</si>
  <si>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</si>
  <si>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</si>
  <si>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</si>
  <si>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</si>
  <si>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</si>
  <si>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</si>
  <si>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</si>
  <si>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</si>
  <si>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</si>
  <si>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</si>
  <si>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</si>
  <si>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</si>
  <si>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</si>
  <si>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</si>
  <si>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</si>
  <si>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</si>
  <si>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</si>
  <si>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</si>
  <si>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</si>
  <si>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</si>
  <si>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</si>
  <si>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</si>
  <si>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</si>
  <si>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</si>
  <si>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</si>
  <si>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</si>
  <si>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</si>
  <si>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</si>
  <si>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</si>
  <si>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</si>
  <si>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</si>
  <si>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</si>
  <si>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</si>
  <si>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</si>
  <si>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</si>
  <si>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</si>
  <si>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</si>
  <si>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</si>
  <si>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</si>
  <si>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</si>
  <si>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</si>
  <si>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</si>
  <si>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</si>
  <si>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</si>
  <si>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</si>
  <si>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</si>
  <si>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</si>
  <si>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</si>
  <si>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</si>
  <si>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</si>
  <si>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</si>
  <si>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</si>
  <si>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</si>
  <si>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</si>
  <si>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</si>
  <si>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</si>
  <si>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</si>
  <si>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</si>
  <si>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</si>
  <si>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</si>
  <si>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</si>
  <si>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</si>
  <si>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</si>
  <si>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</si>
  <si>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</si>
  <si>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</si>
  <si>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</si>
  <si>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</si>
  <si>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</si>
  <si>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</si>
  <si>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</si>
  <si>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</si>
  <si>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</si>
  <si>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</si>
  <si>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</si>
  <si>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</si>
  <si>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</si>
  <si>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</si>
  <si>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</si>
  <si>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</si>
  <si>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</si>
  <si>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</si>
  <si>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</si>
  <si>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</si>
  <si>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</si>
  <si>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</si>
  <si>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</si>
  <si>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</si>
  <si>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</si>
  <si>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</si>
  <si>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</si>
  <si>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</si>
  <si>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</si>
  <si>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</si>
  <si>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</si>
  <si>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</si>
  <si>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</si>
  <si>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</si>
  <si>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</si>
  <si>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</si>
  <si>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</si>
  <si>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</si>
  <si>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</si>
  <si>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</si>
  <si>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</si>
  <si>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</si>
  <si>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</si>
  <si>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</si>
  <si>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</si>
  <si>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</si>
  <si>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</si>
  <si>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</si>
  <si>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</si>
  <si>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</si>
  <si>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</si>
  <si>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</si>
  <si>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</si>
  <si>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</si>
  <si>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</si>
  <si>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</si>
  <si>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</si>
  <si>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</si>
  <si>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</si>
  <si>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</si>
  <si>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</si>
  <si>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</si>
  <si>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</si>
  <si>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</si>
  <si>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</si>
  <si>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</si>
  <si>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</si>
  <si>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</si>
  <si>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</si>
  <si>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</si>
  <si>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</si>
  <si>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</si>
  <si>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</si>
  <si>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</si>
  <si>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</si>
  <si>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</si>
  <si>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</si>
  <si>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</si>
  <si>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</si>
  <si>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</si>
  <si>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</si>
  <si>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</si>
  <si>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</si>
  <si>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</si>
  <si>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</si>
  <si>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</si>
  <si>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</si>
  <si>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</si>
  <si>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</si>
  <si>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</si>
  <si>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</si>
  <si>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</si>
  <si>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</si>
  <si>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</si>
  <si>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</si>
  <si>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</si>
  <si>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</si>
  <si>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</si>
  <si>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</si>
  <si>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</si>
  <si>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</si>
  <si>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</si>
  <si>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</si>
  <si>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</si>
  <si>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</si>
  <si>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</si>
  <si>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</si>
  <si>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</si>
  <si>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</si>
  <si>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</si>
  <si>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</si>
  <si>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</si>
  <si>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</si>
  <si>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</si>
  <si>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</si>
  <si>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</si>
  <si>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</si>
  <si>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</si>
  <si>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</si>
  <si>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</si>
  <si>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</si>
  <si>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</si>
  <si>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</si>
  <si>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</si>
  <si>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</si>
  <si>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</si>
  <si>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</si>
  <si>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</si>
  <si>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</si>
  <si>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</si>
  <si>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</si>
  <si>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</si>
  <si>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</si>
  <si>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</si>
  <si>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</si>
  <si>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</si>
  <si>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</si>
  <si>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</si>
  <si>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</si>
  <si>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</si>
  <si>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</si>
  <si>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</si>
  <si>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</si>
  <si>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</si>
  <si>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</si>
  <si>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</si>
  <si>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</si>
  <si>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</si>
  <si>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</si>
  <si>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</si>
  <si>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</si>
  <si>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</si>
  <si>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</si>
  <si>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</si>
  <si>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</si>
  <si>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</si>
  <si>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</si>
  <si>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</si>
  <si>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</si>
  <si>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</si>
  <si>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</si>
  <si>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</si>
  <si>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</si>
  <si>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</si>
  <si>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</si>
  <si>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</si>
  <si>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</si>
  <si>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</si>
  <si>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</si>
  <si>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</si>
  <si>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</si>
  <si>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</si>
  <si>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</si>
  <si>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</si>
  <si>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</si>
  <si>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</si>
  <si>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</si>
  <si>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</si>
  <si>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</si>
  <si>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</si>
  <si>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</si>
  <si>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</si>
  <si>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</si>
  <si>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</si>
  <si>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</si>
  <si>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</si>
  <si>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</si>
  <si>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</si>
  <si>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</si>
  <si>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</si>
  <si>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</si>
  <si>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</si>
  <si>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</si>
  <si>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</si>
  <si>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</si>
  <si>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</si>
  <si>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</si>
  <si>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</si>
  <si>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</si>
  <si>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</si>
  <si>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</si>
  <si>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</si>
  <si>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</si>
  <si>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</si>
  <si>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</si>
  <si>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</si>
  <si>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</si>
  <si>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</si>
  <si>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</si>
  <si>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</si>
  <si>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</si>
  <si>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</si>
  <si>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</si>
  <si>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</si>
  <si>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</si>
  <si>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</si>
  <si>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</si>
  <si>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</si>
  <si>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</si>
  <si>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</si>
  <si>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</si>
  <si>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</si>
  <si>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</si>
  <si>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</si>
  <si>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</si>
  <si>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</si>
  <si>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</si>
  <si>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</si>
  <si>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</si>
  <si>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</si>
  <si>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</si>
  <si>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</si>
  <si>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</si>
  <si>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</si>
  <si>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</si>
  <si>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</si>
  <si>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</si>
  <si>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</si>
  <si>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</si>
  <si>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</si>
  <si>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</si>
  <si>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</si>
  <si>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</si>
  <si>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</si>
  <si>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</si>
  <si>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</si>
  <si>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</si>
  <si>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</si>
  <si>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</si>
  <si>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</si>
  <si>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</si>
  <si>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</si>
  <si>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</si>
  <si>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</si>
  <si>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</si>
  <si>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</si>
  <si>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</si>
  <si>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</si>
  <si>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</si>
  <si>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</si>
  <si>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</si>
  <si>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</si>
  <si>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</si>
  <si>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</si>
  <si>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</si>
  <si>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</si>
  <si>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</si>
  <si>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</si>
  <si>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</si>
  <si>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</si>
  <si>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</si>
  <si>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</si>
  <si>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</si>
  <si>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</si>
  <si>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</si>
  <si>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</si>
  <si>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</si>
  <si>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</si>
  <si>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</si>
  <si>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</si>
  <si>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</si>
  <si>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</si>
  <si>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</si>
  <si>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</si>
  <si>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</si>
  <si>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</si>
  <si>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</si>
  <si>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</si>
  <si>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</si>
  <si>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</si>
  <si>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</si>
  <si>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</si>
  <si>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</si>
  <si>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</si>
  <si>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</si>
  <si>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</si>
  <si>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</si>
  <si>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</si>
  <si>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</si>
  <si>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</si>
  <si>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</si>
  <si>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</si>
  <si>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</si>
  <si>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</si>
  <si>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</si>
  <si>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</si>
  <si>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</si>
  <si>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</si>
  <si>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</si>
  <si>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</si>
  <si>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</si>
  <si>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</si>
  <si>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</si>
  <si>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</si>
  <si>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</si>
  <si>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</si>
  <si>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</si>
  <si>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</si>
  <si>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</si>
  <si>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</si>
  <si>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</si>
  <si>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</si>
  <si>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</si>
  <si>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</si>
  <si>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</si>
  <si>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</si>
  <si>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</si>
  <si>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</si>
  <si>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</si>
  <si>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</si>
  <si>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</si>
  <si>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</si>
  <si>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</si>
  <si>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</si>
  <si>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</si>
  <si>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</si>
  <si>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</si>
  <si>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</si>
  <si>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</si>
  <si>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</si>
  <si>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</si>
  <si>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</si>
  <si>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</si>
  <si>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</si>
  <si>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</si>
  <si>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</si>
  <si>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</si>
  <si>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</si>
  <si>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</si>
  <si>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</si>
  <si>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</si>
  <si>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</si>
  <si>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</si>
  <si>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</si>
  <si>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</si>
  <si>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</si>
  <si>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</si>
  <si>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</si>
  <si>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</si>
  <si>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</si>
  <si>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</si>
  <si>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</si>
  <si>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</si>
  <si>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</si>
  <si>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</si>
  <si>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</si>
  <si>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</si>
  <si>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</si>
  <si>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</si>
  <si>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</si>
  <si>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</si>
  <si>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</si>
  <si>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</si>
  <si>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</si>
  <si>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</si>
  <si>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</si>
  <si>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</si>
  <si>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</si>
  <si>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</si>
  <si>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</si>
  <si>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</si>
  <si>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</si>
  <si>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</si>
  <si>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</si>
  <si>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</si>
  <si>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</si>
  <si>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</si>
  <si>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</si>
  <si>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</si>
  <si>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</si>
  <si>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</si>
  <si>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</si>
  <si>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</si>
  <si>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</si>
  <si>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</si>
  <si>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</si>
  <si>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</si>
  <si>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</si>
  <si>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</si>
  <si>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</si>
  <si>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</si>
  <si>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</si>
  <si>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</si>
  <si>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</si>
  <si>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</si>
  <si>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</si>
  <si>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</si>
  <si>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</si>
  <si>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</si>
  <si>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</si>
  <si>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</si>
  <si>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</si>
  <si>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</si>
  <si>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</si>
  <si>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</si>
  <si>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</si>
  <si>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</si>
  <si>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</si>
  <si>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</si>
  <si>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</si>
  <si>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</si>
  <si>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</si>
  <si>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</si>
  <si>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</si>
  <si>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</si>
  <si>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</si>
  <si>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</si>
  <si>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</si>
  <si>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</si>
  <si>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</si>
  <si>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</si>
  <si>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</si>
  <si>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</si>
  <si>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</si>
  <si>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</si>
  <si>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</si>
  <si>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</si>
  <si>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</si>
  <si>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</si>
  <si>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</si>
  <si>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</si>
  <si>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</si>
  <si>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</si>
  <si>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</si>
  <si>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</si>
  <si>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</si>
  <si>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</si>
  <si>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</si>
  <si>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</si>
  <si>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</si>
  <si>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</si>
  <si>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</si>
  <si>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</si>
  <si>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</si>
  <si>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</si>
  <si>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</si>
  <si>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</si>
  <si>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</si>
  <si>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</si>
  <si>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</si>
  <si>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</si>
  <si>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</si>
  <si>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</si>
  <si>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</si>
  <si>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</si>
  <si>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</si>
  <si>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</si>
  <si>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</si>
  <si>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</si>
  <si>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</si>
  <si>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</si>
  <si>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</si>
  <si>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</si>
  <si>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</si>
  <si>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</si>
  <si>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</si>
  <si>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</si>
  <si>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</si>
  <si>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</si>
  <si>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</si>
  <si>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</si>
  <si>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</si>
  <si>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</si>
  <si>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</si>
  <si>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</si>
  <si>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</si>
  <si>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</si>
  <si>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</si>
  <si>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</si>
  <si>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</si>
  <si>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</si>
  <si>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</si>
  <si>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</si>
  <si>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</si>
  <si>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</si>
  <si>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</si>
  <si>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</si>
  <si>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</si>
  <si>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</si>
  <si>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</si>
  <si>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</si>
  <si>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</si>
  <si>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</si>
  <si>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</si>
  <si>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</si>
  <si>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</si>
  <si>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</si>
  <si>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</si>
  <si>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</si>
  <si>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</si>
  <si>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</si>
  <si>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</si>
  <si>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</si>
  <si>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</si>
  <si>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</si>
  <si>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</si>
  <si>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</si>
  <si>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</si>
  <si>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</si>
  <si>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</si>
  <si>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</si>
  <si>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</si>
  <si>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</si>
  <si>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</si>
  <si>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</si>
  <si>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</si>
  <si>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</si>
  <si>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</si>
  <si>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</si>
  <si>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</si>
  <si>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</si>
  <si>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</si>
  <si>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</si>
  <si>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</si>
  <si>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</si>
  <si>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</si>
  <si>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</si>
  <si>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</si>
  <si>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</si>
  <si>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</si>
  <si>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</si>
  <si>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</si>
  <si>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</si>
  <si>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</si>
  <si>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</si>
  <si>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</si>
  <si>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</si>
  <si>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</si>
  <si>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</si>
  <si>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</si>
  <si>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</si>
  <si>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</si>
  <si>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</si>
  <si>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</si>
  <si>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</si>
  <si>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</si>
  <si>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</si>
  <si>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</si>
  <si>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</si>
  <si>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</si>
  <si>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</si>
  <si>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</si>
  <si>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</si>
  <si>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</si>
  <si>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</si>
  <si>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</si>
  <si>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</si>
  <si>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</si>
  <si>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</si>
  <si>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</si>
  <si>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</si>
  <si>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</si>
  <si>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</si>
  <si>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</si>
  <si>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</si>
  <si>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</si>
  <si>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</si>
  <si>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</si>
  <si>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</si>
  <si>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</si>
  <si>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</si>
  <si>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</si>
  <si>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</si>
  <si>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</si>
  <si>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</si>
  <si>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</si>
  <si>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</si>
  <si>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</si>
  <si>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</si>
  <si>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</si>
  <si>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</si>
  <si>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</si>
  <si>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</si>
  <si>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</si>
  <si>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</si>
  <si>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</si>
  <si>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</si>
  <si>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</si>
  <si>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</si>
  <si>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</si>
  <si>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</si>
  <si>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</si>
  <si>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</si>
  <si>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</si>
  <si>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</si>
  <si>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</si>
  <si>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</si>
  <si>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</si>
  <si>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</si>
  <si>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</si>
  <si>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</si>
  <si>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</si>
  <si>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</si>
  <si>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</si>
  <si>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</si>
  <si>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</si>
  <si>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</si>
  <si>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</si>
  <si>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</si>
  <si>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</si>
  <si>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</si>
  <si>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</si>
  <si>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</si>
  <si>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</si>
  <si>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</si>
  <si>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</si>
  <si>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</si>
  <si>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</si>
  <si>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</si>
  <si>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</si>
  <si>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</si>
  <si>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</si>
  <si>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</si>
  <si>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</si>
  <si>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</si>
  <si>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</si>
  <si>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</si>
  <si>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</si>
  <si>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</si>
  <si>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</si>
  <si>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</si>
  <si>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</si>
  <si>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</si>
  <si>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</si>
  <si>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</si>
  <si>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</si>
  <si>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</si>
  <si>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</si>
  <si>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</si>
  <si>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</si>
  <si>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</si>
  <si>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</si>
  <si>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</si>
  <si>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</si>
  <si>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</si>
  <si>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</si>
  <si>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</si>
  <si>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</si>
  <si>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</si>
  <si>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</si>
  <si>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</si>
  <si>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</si>
  <si>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</si>
  <si>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</si>
  <si>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</si>
  <si>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</si>
  <si>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</si>
  <si>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</si>
  <si>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</si>
  <si>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</si>
  <si>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</si>
  <si>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</si>
  <si>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</si>
  <si>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</si>
  <si>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</si>
  <si>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</si>
  <si>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</si>
  <si>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</si>
  <si>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</si>
  <si>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</si>
  <si>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</si>
  <si>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</si>
  <si>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</si>
  <si>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</si>
  <si>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</si>
  <si>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</si>
  <si>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</si>
  <si>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</si>
  <si>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</si>
  <si>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</si>
  <si>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</si>
  <si>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</si>
  <si>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</si>
  <si>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</si>
  <si>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</si>
  <si>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</si>
  <si>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</si>
  <si>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</si>
  <si>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</si>
  <si>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</si>
  <si>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</si>
  <si>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</si>
  <si>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</si>
  <si>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</si>
  <si>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</si>
  <si>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</si>
  <si>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</si>
  <si>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</si>
  <si>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</si>
  <si>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</si>
  <si>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</si>
  <si>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</si>
  <si>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</si>
  <si>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</si>
  <si>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</si>
  <si>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</si>
  <si>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</si>
  <si>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</si>
  <si>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</si>
  <si>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</si>
  <si>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</si>
  <si>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</si>
  <si>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</si>
  <si>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</si>
  <si>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</si>
  <si>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</si>
  <si>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</si>
  <si>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</si>
  <si>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</si>
  <si>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</si>
  <si>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</si>
  <si>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</si>
  <si>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</si>
  <si>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</si>
  <si>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</si>
  <si>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</si>
  <si>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</si>
  <si>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</si>
  <si>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</si>
  <si>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</si>
  <si>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</si>
  <si>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</si>
  <si>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</si>
  <si>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</si>
  <si>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</si>
  <si>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</si>
  <si>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</si>
  <si>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</si>
  <si>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</si>
  <si>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</si>
  <si>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</si>
  <si>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</si>
  <si>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</si>
  <si>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</si>
  <si>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</si>
  <si>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</si>
  <si>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</si>
  <si>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</si>
  <si>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</si>
  <si>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</si>
  <si>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</si>
  <si>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</si>
  <si>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</si>
  <si>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</si>
  <si>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</si>
  <si>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</si>
  <si>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</si>
  <si>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</si>
  <si>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</si>
  <si>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</si>
  <si>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</si>
  <si>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</si>
  <si>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</si>
  <si>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</si>
  <si>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</si>
  <si>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</si>
  <si>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</si>
  <si>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</si>
  <si>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</si>
  <si>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</si>
  <si>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</si>
  <si>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</si>
  <si>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</si>
  <si>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</si>
  <si>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</si>
  <si>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</si>
  <si>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</si>
  <si>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</si>
  <si>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</si>
  <si>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</si>
  <si>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</si>
  <si>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</si>
  <si>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</si>
  <si>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</si>
  <si>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</si>
  <si>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</si>
  <si>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</si>
  <si>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</si>
  <si>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</si>
  <si>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</si>
  <si>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</si>
  <si>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</si>
  <si>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</si>
  <si>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</si>
  <si>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</si>
  <si>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</si>
  <si>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</si>
  <si>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</si>
  <si>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</si>
  <si>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</si>
  <si>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</si>
  <si>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</si>
  <si>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</si>
  <si>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</si>
  <si>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</si>
  <si>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</si>
  <si>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</si>
  <si>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</si>
  <si>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</si>
  <si>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</si>
  <si>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</si>
  <si>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</si>
  <si>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</si>
  <si>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</si>
  <si>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</si>
  <si>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</si>
  <si>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</si>
  <si>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</si>
  <si>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</si>
  <si>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</si>
  <si>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</si>
  <si>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</si>
  <si>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</si>
  <si>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</si>
  <si>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</si>
  <si>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</si>
  <si>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</si>
  <si>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</si>
  <si>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</si>
  <si>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</si>
  <si>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</si>
  <si>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</si>
  <si>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</si>
  <si>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</si>
  <si>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</si>
  <si>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</si>
  <si>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</si>
  <si>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</si>
  <si>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</si>
  <si>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</si>
  <si>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</si>
  <si>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</si>
  <si>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</si>
  <si>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</si>
  <si>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</si>
  <si>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</si>
  <si>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</si>
  <si>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</si>
  <si>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</si>
  <si>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</si>
  <si>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</si>
  <si>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</si>
  <si>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</si>
  <si>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</si>
  <si>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</si>
  <si>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</si>
  <si>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</si>
  <si>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</si>
  <si>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</si>
  <si>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</si>
  <si>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</si>
  <si>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</si>
  <si>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</si>
  <si>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</si>
  <si>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</si>
  <si>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</si>
  <si>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</si>
  <si>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</si>
  <si>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</si>
  <si>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</si>
  <si>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</si>
  <si>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</si>
  <si>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</si>
  <si>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</si>
  <si>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</si>
  <si>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</si>
  <si>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</si>
  <si>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</si>
  <si>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</si>
  <si>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</si>
  <si>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</si>
  <si>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</si>
  <si>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</si>
  <si>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</si>
  <si>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</si>
  <si>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</si>
  <si>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</si>
  <si>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</si>
  <si>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</si>
  <si>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</si>
  <si>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</si>
  <si>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</si>
  <si>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</si>
  <si>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</si>
  <si>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</si>
  <si>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</si>
  <si>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</si>
  <si>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</si>
  <si>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</si>
  <si>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</si>
  <si>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</si>
  <si>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</si>
  <si>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</si>
  <si>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</si>
  <si>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</si>
  <si>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</si>
  <si>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</si>
  <si>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</si>
  <si>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</si>
  <si>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</si>
  <si>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</si>
  <si>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</si>
  <si>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</si>
  <si>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</si>
  <si>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</si>
  <si>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</si>
  <si>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</si>
  <si>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</si>
  <si>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</si>
  <si>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</si>
  <si>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</si>
  <si>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</si>
  <si>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</si>
  <si>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</si>
  <si>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</si>
  <si>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</si>
  <si>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</si>
  <si>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</si>
  <si>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</si>
  <si>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</si>
  <si>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</si>
  <si>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</si>
  <si>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</si>
  <si>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</si>
  <si>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</si>
  <si>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</si>
  <si>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</si>
  <si>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</si>
  <si>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</si>
  <si>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</si>
  <si>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</si>
  <si>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</si>
  <si>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</si>
  <si>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</si>
  <si>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</si>
  <si>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</si>
  <si>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</si>
  <si>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</si>
  <si>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</si>
  <si>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</si>
  <si>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</si>
  <si>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</si>
  <si>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</si>
  <si>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</si>
  <si>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</si>
  <si>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</si>
  <si>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</si>
  <si>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</si>
  <si>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</si>
  <si>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</si>
  <si>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</si>
  <si>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</si>
  <si>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</si>
  <si>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</si>
  <si>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</si>
  <si>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</si>
  <si>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</si>
  <si>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</si>
  <si>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</si>
  <si>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</si>
  <si>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</si>
  <si>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</si>
  <si>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</si>
  <si>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</si>
  <si>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</si>
  <si>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</si>
  <si>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</si>
  <si>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</si>
  <si>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</si>
  <si>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</si>
  <si>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</si>
  <si>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</si>
  <si>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</si>
  <si>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</si>
  <si>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</si>
  <si>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</si>
  <si>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</si>
  <si>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</si>
  <si>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</si>
  <si>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</si>
  <si>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</si>
  <si>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</si>
  <si>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</si>
  <si>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</si>
  <si>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</si>
  <si>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</si>
  <si>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</si>
  <si>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</si>
  <si>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</si>
  <si>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</si>
  <si>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</si>
  <si>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</si>
  <si>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</si>
  <si>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</si>
  <si>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</si>
  <si>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</si>
  <si>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</si>
  <si>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</si>
  <si>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</si>
  <si>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</si>
  <si>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</si>
  <si>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</si>
  <si>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</si>
  <si>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</si>
  <si>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</si>
  <si>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</si>
  <si>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</si>
  <si>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</si>
  <si>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</si>
  <si>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</si>
  <si>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</si>
  <si>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</si>
  <si>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</si>
  <si>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</si>
  <si>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</si>
  <si>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</si>
  <si>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</si>
  <si>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</si>
  <si>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</si>
  <si>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</si>
  <si>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</si>
  <si>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</si>
  <si>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</si>
  <si>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</si>
  <si>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</si>
  <si>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</si>
  <si>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</si>
  <si>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</si>
  <si>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</si>
  <si>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</si>
  <si>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</si>
  <si>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</si>
  <si>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</si>
  <si>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</si>
  <si>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</si>
  <si>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</si>
  <si>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</si>
  <si>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</si>
  <si>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</si>
  <si>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</si>
  <si>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</si>
  <si>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</si>
  <si>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</si>
  <si>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</si>
  <si>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</si>
  <si>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</si>
  <si>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</si>
  <si>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</si>
  <si>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</si>
  <si>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</si>
  <si>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</si>
  <si>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</si>
  <si>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</si>
  <si>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</si>
  <si>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</si>
  <si>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</si>
  <si>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</si>
  <si>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</si>
  <si>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</si>
  <si>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</si>
  <si>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</si>
  <si>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</si>
  <si>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</si>
  <si>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</si>
  <si>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</si>
  <si>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</si>
  <si>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</si>
  <si>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</si>
  <si>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</si>
  <si>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</si>
  <si>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</si>
  <si>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</si>
  <si>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</si>
  <si>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</si>
  <si>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</si>
  <si>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</si>
  <si>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</si>
  <si>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</si>
  <si>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</si>
  <si>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</si>
  <si>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</si>
  <si>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</si>
  <si>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</si>
  <si>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</si>
  <si>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</si>
  <si>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</si>
  <si>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</si>
  <si>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</si>
  <si>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</si>
  <si>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</si>
  <si>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</si>
  <si>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</si>
  <si>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</si>
  <si>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</si>
  <si>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</si>
  <si>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</si>
  <si>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</si>
  <si>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</si>
  <si>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</si>
  <si>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</si>
  <si>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</si>
  <si>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</si>
  <si>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</si>
  <si>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</si>
  <si>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</si>
  <si>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</si>
  <si>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</si>
  <si>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</si>
  <si>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</si>
  <si>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</si>
  <si>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</si>
  <si>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</si>
  <si>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</si>
  <si>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</si>
  <si>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</si>
  <si>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</si>
  <si>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</si>
  <si>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</si>
  <si>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</si>
  <si>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</si>
  <si>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</si>
  <si>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</si>
  <si>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</si>
  <si>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</si>
  <si>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</si>
  <si>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</si>
  <si>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</si>
  <si>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</si>
  <si>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</si>
  <si>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</si>
  <si>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</si>
  <si>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</si>
  <si>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</si>
  <si>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</si>
  <si>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</si>
  <si>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</si>
  <si>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</si>
  <si>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</si>
  <si>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</si>
  <si>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</si>
  <si>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</si>
  <si>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</si>
  <si>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</si>
  <si>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</si>
  <si>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</si>
  <si>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</si>
  <si>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</si>
  <si>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</si>
  <si>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</si>
  <si>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</si>
  <si>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</si>
  <si>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</si>
  <si>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</si>
  <si>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</si>
  <si>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</si>
  <si>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</si>
  <si>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</si>
  <si>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</si>
  <si>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</si>
  <si>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</si>
  <si>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</si>
  <si>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</si>
  <si>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</si>
  <si>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</si>
  <si>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</si>
  <si>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</si>
  <si>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</si>
  <si>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</si>
  <si>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</si>
  <si>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</si>
  <si>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</si>
  <si>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</si>
  <si>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</si>
  <si>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</si>
  <si>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</si>
  <si>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</si>
  <si>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</si>
  <si>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</si>
  <si>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</si>
  <si>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</si>
  <si>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</si>
  <si>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</si>
  <si>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</si>
  <si>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</si>
  <si>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</si>
  <si>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</si>
  <si>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</si>
  <si>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</si>
  <si>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</si>
  <si>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</si>
  <si>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</si>
  <si>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</si>
  <si>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</si>
  <si>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</si>
  <si>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</si>
  <si>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</si>
  <si>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</si>
  <si>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</si>
  <si>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</si>
  <si>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</si>
  <si>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</si>
  <si>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</si>
  <si>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</si>
  <si>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</si>
  <si>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</si>
  <si>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</si>
  <si>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</si>
  <si>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</si>
  <si>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</si>
  <si>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</si>
  <si>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</si>
  <si>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</si>
  <si>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</si>
  <si>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</si>
  <si>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</si>
  <si>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</si>
  <si>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</si>
  <si>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</si>
  <si>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</si>
  <si>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</si>
  <si>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</si>
  <si>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</si>
  <si>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</si>
  <si>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</si>
  <si>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</si>
  <si>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</si>
  <si>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</si>
  <si>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</si>
  <si>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</si>
  <si>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</si>
  <si>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</si>
  <si>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</si>
  <si>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</si>
  <si>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</si>
  <si>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</si>
  <si>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</si>
  <si>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</si>
  <si>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</si>
  <si>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</si>
  <si>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</si>
  <si>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</si>
  <si>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</si>
  <si>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</si>
  <si>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</si>
  <si>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</si>
  <si>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</si>
  <si>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</si>
  <si>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</si>
  <si>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</si>
  <si>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</si>
  <si>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</si>
  <si>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</si>
  <si>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</si>
  <si>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</si>
  <si>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</si>
  <si>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</si>
  <si>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</si>
  <si>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</si>
  <si>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</si>
  <si>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</si>
  <si>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</si>
  <si>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</si>
  <si>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</si>
  <si>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</si>
  <si>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</si>
  <si>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</si>
  <si>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</si>
  <si>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</si>
  <si>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</si>
  <si>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</si>
  <si>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</si>
  <si>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</si>
  <si>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</si>
  <si>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</si>
  <si>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</si>
  <si>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</si>
  <si>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</si>
  <si>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</si>
  <si>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</si>
  <si>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</si>
  <si>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</si>
  <si>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</si>
  <si>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</si>
  <si>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</si>
  <si>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</si>
  <si>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</si>
  <si>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</si>
  <si>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</si>
  <si>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</si>
  <si>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</si>
  <si>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</si>
  <si>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</si>
  <si>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</si>
  <si>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</si>
  <si>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</si>
  <si>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</si>
  <si>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</si>
  <si>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</si>
  <si>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</si>
  <si>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</si>
  <si>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</si>
  <si>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</si>
  <si>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</si>
  <si>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</si>
  <si>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</si>
  <si>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</si>
  <si>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</si>
  <si>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</si>
  <si>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</si>
  <si>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</si>
  <si>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</si>
  <si>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</si>
  <si>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</si>
  <si>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</si>
  <si>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</si>
  <si>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</si>
  <si>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</si>
  <si>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</si>
  <si>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</si>
  <si>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</si>
  <si>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</si>
  <si>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</si>
  <si>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</si>
  <si>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</si>
  <si>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</si>
  <si>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</si>
  <si>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</si>
  <si>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</si>
  <si>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</si>
  <si>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</si>
  <si>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</si>
  <si>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</si>
  <si>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</si>
  <si>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</si>
  <si>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</si>
  <si>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</si>
  <si>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</si>
  <si>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</si>
  <si>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</si>
  <si>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</si>
  <si>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</si>
  <si>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</si>
  <si>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</si>
  <si>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</si>
  <si>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</si>
  <si>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</si>
  <si>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</si>
  <si>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</si>
  <si>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</si>
  <si>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</si>
  <si>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</si>
  <si>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</si>
  <si>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</si>
  <si>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</si>
  <si>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</si>
  <si>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</si>
  <si>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</si>
  <si>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</si>
  <si>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</si>
  <si>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</si>
  <si>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</si>
  <si>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</si>
  <si>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</si>
  <si>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</si>
  <si>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</si>
  <si>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</si>
  <si>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</si>
  <si>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</si>
  <si>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</si>
  <si>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</si>
  <si>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</si>
  <si>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</si>
  <si>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</si>
  <si>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</si>
  <si>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</si>
  <si>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</si>
  <si>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</si>
  <si>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</si>
  <si>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</si>
  <si>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</si>
  <si>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</si>
  <si>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</si>
  <si>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</si>
  <si>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</si>
  <si>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</si>
  <si>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</si>
  <si>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</si>
  <si>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</si>
  <si>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</si>
  <si>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</si>
  <si>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</si>
  <si>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</si>
  <si>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</si>
  <si>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</si>
  <si>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</si>
  <si>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</si>
  <si>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</si>
  <si>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</si>
  <si>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</si>
  <si>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</si>
  <si>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</si>
  <si>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</si>
  <si>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</si>
  <si>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</si>
  <si>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</si>
  <si>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</si>
  <si>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</si>
  <si>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</si>
  <si>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</si>
  <si>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</si>
  <si>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</si>
  <si>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</si>
  <si>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</si>
  <si>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</si>
  <si>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</si>
  <si>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</si>
  <si>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</si>
  <si>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</si>
  <si>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</si>
  <si>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</si>
  <si>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</si>
  <si>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</si>
  <si>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</si>
  <si>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</si>
  <si>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</si>
  <si>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</si>
  <si>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</si>
  <si>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</si>
  <si>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</si>
  <si>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</si>
  <si>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</si>
  <si>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</si>
  <si>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</si>
  <si>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</si>
  <si>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</si>
  <si>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</si>
  <si>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</si>
  <si>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</si>
  <si>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</si>
  <si>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</si>
  <si>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</si>
  <si>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</si>
  <si>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</si>
  <si>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</si>
  <si>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</si>
  <si>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</si>
  <si>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</si>
  <si>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</si>
  <si>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</si>
  <si>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</si>
  <si>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</si>
  <si>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</si>
  <si>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</si>
  <si>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</si>
  <si>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</si>
  <si>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</si>
  <si>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</si>
  <si>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</si>
  <si>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</si>
  <si>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</si>
  <si>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</si>
  <si>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</si>
  <si>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</si>
  <si>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</si>
  <si>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</si>
  <si>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</si>
  <si>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</si>
  <si>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</si>
  <si>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</si>
  <si>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</si>
  <si>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</si>
  <si>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</si>
  <si>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</si>
  <si>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</si>
  <si>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</si>
  <si>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</si>
  <si>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</si>
  <si>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</si>
  <si>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</si>
  <si>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</si>
  <si>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</si>
  <si>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</si>
  <si>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</si>
  <si>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</si>
  <si>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</si>
  <si>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</si>
  <si>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</si>
  <si>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</si>
  <si>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</si>
  <si>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</si>
  <si>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</si>
  <si>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</si>
  <si>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</si>
  <si>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</si>
  <si>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</si>
  <si>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</si>
  <si>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</si>
  <si>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</si>
  <si>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</si>
  <si>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</si>
  <si>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</si>
  <si>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</si>
  <si>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</si>
  <si>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</si>
  <si>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</si>
  <si>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</si>
  <si>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</si>
  <si>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</si>
  <si>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</si>
  <si>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</si>
  <si>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</si>
  <si>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</si>
  <si>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</si>
  <si>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</si>
  <si>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</si>
  <si>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</si>
  <si>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</si>
  <si>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</si>
  <si>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</si>
  <si>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</si>
  <si>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</si>
  <si>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</si>
  <si>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</si>
  <si>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</si>
  <si>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</si>
  <si>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</si>
  <si>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</si>
  <si>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</si>
  <si>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</si>
  <si>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</si>
  <si>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</si>
  <si>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</si>
  <si>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</si>
  <si>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</si>
  <si>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</si>
  <si>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</si>
  <si>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</si>
  <si>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</si>
  <si>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</si>
  <si>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</si>
  <si>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</si>
  <si>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</si>
  <si>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</si>
  <si>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</si>
  <si>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</si>
  <si>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</si>
  <si>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</si>
  <si>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</si>
  <si>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</si>
  <si>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</si>
  <si>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</si>
  <si>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</si>
  <si>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</si>
  <si>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</si>
  <si>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</si>
  <si>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</si>
  <si>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</si>
  <si>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</si>
  <si>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</si>
  <si>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</si>
  <si>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</si>
  <si>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</si>
  <si>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</si>
  <si>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</si>
  <si>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</si>
  <si>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</si>
  <si>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</si>
  <si>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</si>
  <si>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</si>
  <si>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</si>
  <si>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</si>
  <si>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</si>
  <si>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</si>
  <si>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</si>
  <si>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</si>
  <si>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</si>
  <si>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</si>
  <si>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</si>
  <si>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</si>
  <si>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</si>
  <si>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</si>
  <si>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</si>
  <si>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</si>
  <si>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</si>
  <si>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</si>
  <si>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</si>
  <si>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</si>
  <si>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</si>
  <si>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</si>
  <si>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</si>
  <si>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</si>
  <si>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</si>
  <si>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</si>
  <si>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</si>
  <si>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</si>
  <si>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</si>
  <si>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</si>
  <si>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</si>
  <si>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</si>
  <si>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</si>
  <si>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</si>
  <si>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</si>
  <si>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</si>
  <si>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</si>
  <si>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</si>
  <si>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</si>
  <si>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</si>
  <si>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</si>
  <si>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</si>
  <si>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</si>
  <si>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</si>
  <si>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</si>
  <si>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</si>
  <si>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</si>
  <si>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</si>
  <si>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</si>
  <si>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</si>
  <si>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</si>
  <si>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</si>
  <si>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</si>
  <si>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</si>
  <si>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</si>
  <si>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</si>
  <si>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</si>
  <si>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</si>
  <si>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</si>
  <si>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</si>
  <si>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</si>
  <si>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</si>
  <si>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</si>
  <si>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</si>
  <si>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</si>
  <si>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</si>
  <si>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</si>
  <si>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</si>
  <si>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</si>
  <si>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</si>
  <si>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</si>
  <si>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</si>
  <si>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</si>
  <si>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</si>
  <si>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</si>
  <si>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</si>
  <si>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</si>
  <si>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</si>
  <si>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</si>
  <si>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</si>
  <si>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</si>
  <si>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</si>
  <si>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</si>
  <si>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</si>
  <si>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</si>
  <si>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</si>
  <si>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</si>
  <si>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</si>
  <si>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</si>
  <si>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</si>
  <si>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</si>
  <si>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</si>
  <si>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</si>
  <si>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</si>
  <si>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</si>
  <si>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</si>
  <si>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</si>
  <si>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</si>
  <si>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</si>
  <si>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</si>
  <si>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</si>
  <si>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</si>
  <si>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</si>
  <si>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</si>
  <si>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</si>
  <si>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</si>
  <si>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</si>
  <si>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</si>
  <si>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</si>
  <si>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</si>
  <si>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</si>
  <si>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</si>
  <si>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</si>
  <si>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</si>
  <si>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</si>
  <si>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</si>
  <si>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</si>
  <si>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</si>
  <si>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</si>
  <si>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</si>
  <si>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</si>
  <si>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</si>
  <si>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</si>
  <si>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</si>
  <si>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</si>
  <si>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</si>
  <si>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</si>
  <si>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</si>
  <si>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</si>
  <si>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</si>
  <si>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</si>
  <si>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</si>
  <si>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</si>
  <si>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</si>
  <si>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</si>
  <si>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</si>
  <si>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</si>
  <si>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</si>
  <si>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</si>
  <si>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</si>
  <si>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</si>
  <si>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</si>
  <si>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</si>
  <si>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</si>
  <si>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</si>
  <si>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</si>
  <si>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</si>
  <si>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</si>
  <si>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</si>
  <si>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</si>
  <si>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</si>
  <si>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</si>
  <si>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</si>
  <si>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</si>
  <si>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</si>
  <si>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</si>
  <si>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</si>
  <si>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</si>
  <si>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</si>
  <si>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</si>
  <si>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</si>
  <si>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</si>
  <si>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</si>
  <si>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</si>
  <si>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</si>
  <si>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</si>
  <si>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</si>
  <si>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</si>
  <si>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</si>
  <si>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</si>
  <si>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</si>
  <si>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</si>
  <si>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</si>
  <si>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</si>
  <si>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</si>
  <si>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</si>
  <si>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</si>
  <si>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</si>
  <si>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</si>
  <si>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</si>
  <si>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</si>
  <si>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</si>
  <si>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</si>
  <si>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</si>
  <si>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</si>
  <si>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</si>
  <si>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</si>
  <si>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</si>
  <si>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</si>
  <si>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</si>
  <si>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</si>
  <si>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</si>
  <si>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</si>
  <si>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</si>
  <si>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</si>
  <si>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</si>
  <si>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</si>
  <si>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</si>
  <si>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</si>
  <si>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</si>
  <si>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</si>
  <si>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</si>
  <si>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</si>
  <si>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</si>
  <si>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</si>
  <si>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</si>
  <si>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</si>
  <si>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</si>
  <si>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</si>
  <si>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</si>
  <si>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</si>
  <si>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</si>
  <si>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</si>
  <si>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</si>
  <si>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</si>
  <si>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</si>
  <si>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</si>
  <si>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</si>
  <si>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</si>
  <si>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</si>
  <si>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</si>
  <si>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</si>
  <si>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</si>
  <si>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</si>
  <si>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</si>
  <si>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</si>
  <si>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</si>
  <si>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</si>
  <si>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</si>
  <si>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</si>
  <si>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</si>
  <si>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</si>
  <si>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</si>
  <si>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</si>
  <si>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</si>
  <si>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</si>
  <si>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</si>
  <si>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</si>
  <si>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</si>
  <si>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</si>
  <si>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</si>
  <si>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</si>
  <si>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</si>
  <si>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</si>
  <si>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</si>
  <si>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</si>
  <si>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</si>
  <si>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</si>
  <si>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</si>
  <si>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</si>
  <si>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</si>
  <si>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</si>
  <si>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</si>
  <si>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</si>
  <si>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</si>
  <si>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</si>
  <si>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</si>
  <si>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</si>
  <si>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</si>
  <si>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</si>
  <si>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</si>
  <si>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</si>
  <si>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</si>
  <si>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</si>
  <si>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</si>
  <si>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</si>
  <si>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</si>
  <si>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</si>
  <si>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</si>
  <si>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</si>
  <si>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</si>
  <si>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</si>
  <si>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</si>
  <si>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</si>
  <si>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</si>
  <si>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</si>
  <si>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</si>
  <si>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</si>
  <si>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</si>
  <si>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</si>
  <si>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</si>
  <si>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</si>
  <si>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</si>
  <si>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</si>
  <si>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</si>
  <si>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</si>
  <si>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</si>
  <si>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</si>
  <si>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</si>
  <si>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</si>
  <si>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</si>
  <si>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</si>
  <si>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</si>
  <si>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</si>
  <si>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</si>
  <si>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</si>
  <si>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</si>
  <si>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</si>
  <si>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</si>
  <si>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</si>
  <si>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</si>
  <si>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</si>
  <si>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</si>
  <si>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</si>
  <si>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</si>
  <si>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</si>
  <si>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</si>
  <si>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</si>
  <si>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</si>
  <si>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</si>
  <si>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</si>
  <si>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</si>
  <si>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</si>
  <si>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</si>
  <si>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</si>
  <si>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</si>
  <si>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</si>
  <si>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</si>
  <si>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</si>
  <si>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</si>
  <si>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</si>
  <si>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</si>
  <si>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</si>
  <si>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</si>
  <si>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</si>
  <si>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</si>
  <si>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</si>
  <si>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</si>
  <si>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</si>
  <si>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</si>
  <si>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</si>
  <si>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</si>
  <si>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</si>
  <si>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</si>
  <si>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</si>
  <si>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</si>
  <si>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</si>
  <si>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</si>
  <si>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</si>
  <si>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</si>
  <si>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</si>
  <si>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</si>
  <si>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</si>
  <si>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</si>
  <si>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</si>
  <si>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</si>
  <si>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</si>
  <si>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</si>
  <si>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</si>
  <si>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</si>
  <si>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</si>
  <si>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</si>
  <si>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</si>
  <si>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</si>
  <si>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</si>
  <si>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</si>
  <si>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</si>
  <si>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</si>
  <si>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</si>
  <si>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</si>
  <si>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</si>
  <si>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</si>
  <si>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</si>
  <si>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</si>
  <si>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</si>
  <si>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</si>
  <si>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</si>
  <si>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</si>
  <si>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</si>
  <si>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</si>
  <si>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</si>
  <si>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</si>
  <si>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</si>
  <si>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</si>
  <si>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</si>
  <si>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</si>
  <si>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</si>
  <si>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</si>
  <si>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</si>
  <si>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</si>
  <si>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</si>
  <si>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</si>
  <si>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</si>
  <si>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</si>
  <si>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</si>
  <si>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</si>
  <si>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</si>
  <si>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</si>
  <si>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</si>
  <si>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</si>
  <si>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</si>
  <si>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</si>
  <si>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</si>
  <si>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</si>
  <si>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</si>
  <si>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</si>
  <si>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</si>
  <si>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</si>
  <si>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</si>
  <si>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</si>
  <si>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</si>
  <si>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</si>
  <si>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</si>
  <si>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</si>
  <si>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</si>
  <si>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</si>
  <si>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</si>
  <si>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</si>
  <si>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</si>
  <si>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</si>
  <si>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</si>
  <si>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</si>
  <si>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</si>
  <si>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</si>
  <si>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</si>
  <si>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</si>
  <si>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</si>
  <si>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</si>
  <si>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</si>
  <si>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</si>
  <si>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</si>
  <si>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</si>
  <si>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</si>
  <si>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</si>
  <si>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</si>
  <si>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</si>
  <si>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</si>
  <si>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</si>
  <si>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</si>
  <si>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</si>
  <si>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</si>
  <si>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</si>
  <si>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</si>
  <si>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</si>
  <si>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</si>
  <si>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</si>
  <si>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</si>
  <si>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</si>
  <si>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</si>
  <si>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</si>
  <si>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</si>
  <si>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</si>
  <si>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</si>
  <si>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</si>
  <si>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</si>
  <si>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</si>
  <si>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</si>
  <si>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</si>
  <si>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</si>
  <si>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</si>
  <si>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</si>
  <si>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</si>
  <si>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</si>
  <si>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</si>
  <si>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</si>
  <si>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</si>
  <si>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</si>
  <si>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</si>
  <si>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</si>
  <si>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</si>
  <si>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</si>
  <si>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</si>
  <si>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</si>
  <si>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</si>
  <si>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</si>
  <si>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</si>
  <si>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</si>
  <si>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</si>
  <si>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</si>
  <si>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</si>
  <si>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</si>
  <si>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</si>
  <si>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</si>
  <si>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</si>
  <si>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</si>
  <si>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</si>
  <si>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</si>
  <si>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</si>
  <si>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</si>
  <si>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</si>
  <si>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</si>
  <si>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</si>
  <si>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</si>
  <si>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</si>
  <si>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</si>
  <si>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</si>
  <si>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</si>
  <si>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</si>
  <si>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</si>
  <si>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</si>
  <si>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</si>
  <si>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</si>
  <si>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</si>
  <si>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</si>
  <si>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</si>
  <si>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</si>
  <si>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</si>
  <si>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</si>
  <si>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</si>
  <si>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</si>
  <si>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</si>
  <si>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</si>
  <si>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</si>
  <si>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</si>
  <si>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</si>
  <si>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</si>
  <si>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</si>
  <si>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</si>
  <si>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</si>
  <si>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</si>
  <si>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</si>
  <si>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</si>
  <si>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</si>
  <si>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</si>
  <si>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</si>
  <si>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</si>
  <si>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</si>
  <si>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</si>
  <si>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</si>
  <si>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</si>
  <si>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</si>
  <si>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</si>
  <si>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</si>
  <si>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</si>
  <si>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</si>
  <si>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</si>
  <si>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</si>
  <si>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</si>
  <si>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</si>
  <si>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</si>
  <si>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</si>
  <si>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</si>
  <si>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</si>
  <si>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</si>
  <si>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</si>
  <si>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</si>
  <si>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</si>
  <si>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</si>
  <si>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</si>
  <si>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</si>
  <si>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</si>
  <si>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</si>
  <si>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</si>
  <si>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</si>
  <si>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</si>
  <si>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</si>
  <si>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</si>
  <si>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</si>
  <si>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</si>
  <si>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</si>
  <si>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</si>
  <si>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</si>
  <si>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</si>
  <si>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</si>
  <si>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</si>
  <si>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</si>
  <si>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</si>
  <si>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</si>
  <si>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</si>
  <si>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</si>
  <si>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</si>
  <si>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</si>
  <si>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</si>
  <si>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</si>
  <si>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</si>
  <si>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</si>
  <si>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</si>
  <si>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</si>
  <si>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</si>
  <si>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</si>
  <si>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</si>
  <si>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</si>
  <si>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</si>
  <si>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</si>
  <si>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</si>
  <si>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</si>
  <si>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</si>
  <si>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</si>
  <si>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</si>
  <si>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</si>
  <si>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</si>
  <si>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</si>
  <si>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</si>
  <si>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</si>
  <si>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</si>
  <si>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</si>
  <si>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</si>
  <si>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</si>
  <si>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</si>
  <si>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</si>
  <si>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</si>
  <si>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</si>
  <si>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</si>
  <si>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</si>
  <si>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</si>
  <si>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</si>
  <si>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</si>
  <si>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</si>
  <si>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</si>
  <si>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</si>
  <si>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</si>
  <si>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</si>
  <si>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</si>
  <si>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</si>
  <si>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</si>
  <si>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</si>
  <si>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</si>
  <si>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</si>
  <si>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</si>
  <si>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</si>
  <si>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</si>
  <si>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</si>
  <si>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</si>
  <si>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</si>
  <si>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</si>
  <si>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</si>
  <si>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</si>
  <si>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</si>
  <si>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</si>
  <si>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</si>
  <si>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</si>
  <si>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</si>
  <si>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</si>
  <si>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</si>
  <si>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</si>
  <si>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</si>
  <si>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</si>
  <si>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</si>
  <si>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</si>
  <si>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</si>
  <si>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</si>
  <si>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</si>
  <si>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</si>
  <si>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</si>
  <si>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</si>
  <si>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</si>
  <si>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</si>
  <si>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</si>
  <si>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</si>
  <si>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</si>
  <si>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</si>
  <si>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</si>
  <si>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</si>
  <si>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</si>
  <si>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</si>
  <si>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</si>
  <si>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</si>
  <si>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</si>
  <si>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</si>
  <si>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</si>
  <si>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</si>
  <si>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</si>
  <si>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</si>
  <si>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</si>
  <si>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</si>
  <si>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</si>
  <si>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</si>
  <si>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</si>
  <si>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</si>
  <si>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</si>
  <si>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</si>
  <si>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</si>
  <si>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</si>
  <si>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</si>
  <si>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</si>
  <si>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</si>
  <si>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</si>
  <si>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</si>
  <si>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</si>
  <si>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</si>
  <si>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</si>
  <si>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</si>
  <si>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</si>
  <si>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</si>
  <si>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</si>
  <si>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</si>
  <si>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</si>
  <si>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</si>
  <si>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</si>
  <si>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</si>
  <si>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</si>
  <si>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</si>
  <si>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</si>
  <si>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</si>
  <si>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</si>
  <si>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</si>
  <si>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</si>
  <si>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</si>
  <si>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</si>
  <si>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</si>
  <si>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</si>
  <si>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</si>
  <si>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</si>
  <si>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</si>
  <si>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</si>
  <si>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</si>
  <si>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</si>
  <si>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</si>
  <si>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</si>
  <si>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</si>
  <si>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</si>
  <si>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</si>
  <si>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</si>
  <si>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</si>
  <si>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</si>
  <si>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</si>
  <si>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</si>
  <si>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</si>
  <si>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</si>
  <si>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</si>
  <si>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</si>
  <si>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</si>
  <si>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</si>
  <si>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</si>
  <si>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</si>
  <si>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</si>
  <si>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</si>
  <si>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</si>
  <si>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</si>
  <si>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</si>
  <si>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</si>
  <si>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</si>
  <si>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</si>
  <si>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</si>
  <si>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</si>
  <si>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</si>
  <si>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</si>
  <si>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</si>
  <si>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</si>
  <si>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</si>
  <si>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</si>
  <si>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</si>
  <si>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</si>
  <si>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</si>
  <si>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</si>
  <si>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</si>
  <si>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</si>
  <si>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</si>
  <si>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</si>
  <si>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</si>
  <si>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</si>
  <si>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</si>
  <si>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</si>
  <si>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</si>
  <si>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</si>
  <si>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</si>
  <si>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</si>
  <si>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</si>
  <si>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</si>
  <si>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</si>
  <si>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</si>
  <si>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</si>
  <si>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</si>
  <si>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</si>
  <si>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</si>
  <si>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</si>
  <si>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</si>
  <si>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</si>
  <si>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</si>
  <si>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</si>
  <si>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</si>
  <si>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</si>
  <si>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</si>
  <si>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</si>
  <si>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</si>
  <si>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</si>
  <si>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</si>
  <si>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</si>
  <si>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</si>
  <si>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</si>
  <si>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</si>
  <si>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</si>
  <si>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</si>
  <si>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</si>
  <si>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</si>
  <si>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</si>
  <si>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</si>
  <si>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</si>
  <si>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</si>
  <si>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</si>
  <si>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</si>
  <si>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</si>
  <si>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</si>
  <si>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</si>
  <si>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</si>
  <si>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</si>
  <si>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</si>
  <si>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</si>
  <si>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</si>
  <si>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</si>
  <si>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</si>
  <si>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</si>
  <si>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</si>
  <si>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</si>
  <si>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</si>
  <si>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</si>
  <si>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</si>
  <si>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</si>
  <si>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</si>
  <si>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</si>
  <si>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</si>
  <si>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</si>
  <si>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</si>
  <si>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</si>
  <si>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</si>
  <si>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</si>
  <si>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</si>
  <si>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</si>
  <si>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</si>
  <si>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</si>
  <si>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</si>
  <si>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</si>
  <si>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</si>
  <si>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</si>
  <si>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</si>
  <si>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</si>
  <si>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</si>
  <si>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</si>
  <si>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</si>
  <si>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</si>
  <si>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</si>
  <si>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</si>
  <si>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</si>
  <si>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</si>
  <si>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</si>
  <si>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</si>
  <si>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</si>
  <si>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</si>
  <si>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</si>
  <si>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</si>
  <si>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</si>
  <si>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</si>
  <si>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</si>
  <si>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</si>
  <si>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</si>
  <si>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</si>
  <si>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</si>
  <si>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</si>
  <si>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</si>
  <si>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</si>
  <si>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</si>
  <si>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</si>
  <si>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</si>
  <si>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</si>
  <si>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</si>
  <si>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</si>
  <si>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</si>
  <si>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</si>
  <si>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</si>
  <si>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</si>
  <si>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</si>
  <si>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</si>
  <si>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</si>
  <si>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</si>
  <si>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</si>
  <si>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</si>
  <si>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</si>
  <si>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</si>
  <si>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</si>
  <si>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</si>
  <si>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</si>
  <si>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</si>
  <si>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</si>
  <si>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</si>
  <si>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</si>
  <si>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</si>
  <si>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</si>
  <si>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</si>
  <si>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</si>
  <si>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</si>
  <si>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</si>
  <si>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</si>
  <si>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</si>
  <si>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</si>
  <si>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</si>
  <si>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</si>
  <si>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</si>
  <si>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</si>
  <si>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</si>
  <si>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</si>
  <si>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</si>
  <si>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</si>
  <si>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</si>
  <si>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</si>
  <si>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</si>
  <si>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</si>
  <si>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</si>
  <si>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</si>
  <si>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</si>
  <si>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</si>
  <si>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</si>
  <si>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</si>
  <si>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</si>
  <si>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</si>
  <si>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</si>
  <si>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</si>
  <si>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</si>
  <si>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</si>
  <si>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</si>
  <si>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</si>
  <si>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</si>
  <si>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</si>
  <si>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</si>
  <si>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</si>
  <si>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</si>
  <si>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</si>
  <si>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</si>
  <si>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</si>
  <si>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</si>
  <si>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</si>
  <si>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</si>
  <si>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</si>
  <si>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</si>
  <si>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</si>
  <si>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</si>
  <si>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</si>
  <si>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</si>
  <si>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</si>
  <si>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</si>
  <si>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</si>
  <si>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</si>
  <si>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</si>
  <si>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</si>
  <si>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</si>
  <si>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</si>
  <si>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</si>
  <si>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</si>
  <si>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</si>
  <si>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</si>
  <si>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</si>
  <si>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</si>
  <si>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</si>
  <si>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</si>
  <si>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</si>
  <si>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</si>
  <si>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</si>
  <si>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</si>
  <si>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</si>
  <si>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</si>
  <si>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</si>
  <si>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</si>
  <si>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</si>
  <si>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</si>
  <si>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</si>
  <si>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</si>
  <si>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</si>
  <si>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</si>
  <si>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</si>
  <si>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</si>
  <si>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</si>
  <si>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</si>
  <si>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</si>
  <si>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</si>
  <si>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</si>
  <si>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</si>
  <si>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</si>
  <si>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</si>
  <si>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</si>
  <si>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</si>
  <si>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</si>
  <si>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</si>
  <si>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</si>
  <si>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</si>
  <si>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</si>
  <si>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</si>
  <si>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</si>
  <si>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</si>
  <si>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</si>
  <si>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</si>
  <si>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</si>
  <si>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</si>
  <si>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</si>
  <si>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</si>
  <si>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</si>
  <si>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</si>
  <si>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</si>
  <si>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</si>
  <si>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</si>
  <si>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</si>
  <si>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</si>
  <si>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</si>
  <si>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</si>
  <si>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</si>
  <si>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</si>
  <si>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</si>
  <si>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</si>
  <si>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</si>
  <si>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</si>
  <si>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</si>
  <si>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</si>
  <si>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</si>
  <si>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</si>
  <si>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</si>
  <si>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</si>
  <si>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</si>
  <si>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</si>
  <si>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</si>
  <si>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</si>
  <si>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</si>
  <si>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</si>
  <si>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</si>
  <si>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</si>
  <si>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</si>
  <si>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</si>
  <si>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</si>
  <si>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</si>
  <si>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</si>
  <si>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</si>
  <si>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</si>
  <si>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</si>
  <si>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</si>
  <si>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</si>
  <si>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</si>
  <si>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</si>
  <si>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</si>
  <si>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</si>
  <si>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</si>
  <si>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</si>
  <si>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</si>
  <si>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</si>
  <si>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</si>
  <si>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</si>
  <si>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</si>
  <si>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</si>
  <si>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</si>
  <si>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</si>
  <si>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</si>
  <si>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</si>
  <si>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</si>
  <si>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</si>
  <si>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</si>
  <si>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</si>
  <si>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</si>
  <si>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</si>
  <si>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</si>
  <si>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</si>
  <si>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</si>
  <si>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</si>
  <si>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</si>
  <si>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</si>
  <si>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</si>
  <si>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</si>
  <si>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</si>
  <si>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</si>
  <si>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</si>
  <si>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</si>
  <si>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</si>
  <si>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</si>
  <si>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</si>
  <si>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</si>
  <si>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</si>
  <si>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</si>
  <si>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</si>
  <si>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</si>
  <si>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</si>
  <si>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</si>
  <si>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</si>
  <si>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</si>
  <si>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</si>
  <si>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</si>
  <si>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</si>
  <si>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</si>
  <si>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</si>
  <si>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</si>
  <si>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</si>
  <si>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</si>
  <si>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</si>
  <si>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</si>
  <si>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</si>
  <si>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</si>
  <si>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</si>
  <si>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</si>
  <si>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</si>
  <si>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</si>
  <si>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</si>
  <si>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</si>
  <si>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</si>
  <si>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</si>
  <si>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</si>
  <si>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</si>
  <si>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</si>
  <si>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</si>
  <si>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</si>
  <si>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</si>
  <si>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</si>
  <si>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</si>
  <si>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</si>
  <si>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</si>
  <si>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</si>
  <si>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</si>
  <si>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</si>
  <si>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</si>
  <si>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</si>
  <si>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</si>
  <si>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</si>
  <si>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</si>
  <si>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</si>
  <si>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</si>
  <si>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</si>
  <si>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</si>
  <si>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</si>
  <si>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</si>
  <si>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</si>
  <si>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</si>
  <si>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</si>
  <si>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</si>
  <si>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</si>
  <si>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</si>
  <si>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</si>
  <si>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</si>
  <si>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</si>
  <si>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</si>
  <si>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</si>
  <si>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</si>
  <si>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</si>
  <si>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</si>
  <si>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</si>
  <si>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</si>
  <si>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</si>
  <si>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</si>
  <si>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</si>
  <si>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</si>
  <si>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</si>
  <si>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</si>
  <si>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</si>
  <si>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</si>
  <si>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</si>
  <si>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</si>
  <si>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</si>
  <si>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</si>
  <si>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</si>
  <si>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</si>
  <si>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</si>
  <si>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</si>
  <si>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</si>
  <si>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</si>
  <si>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</si>
  <si>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</si>
  <si>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</si>
  <si>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</si>
  <si>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</si>
  <si>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</si>
  <si>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</si>
  <si>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</si>
  <si>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</si>
  <si>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</si>
  <si>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</si>
  <si>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</si>
  <si>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</si>
  <si>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</si>
  <si>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</si>
  <si>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</si>
  <si>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</si>
  <si>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</si>
  <si>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</si>
  <si>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</si>
  <si>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</si>
  <si>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</si>
  <si>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</si>
  <si>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</si>
  <si>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</si>
  <si>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</si>
  <si>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</si>
  <si>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</si>
  <si>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</si>
  <si>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</si>
  <si>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</si>
  <si>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</si>
  <si>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</si>
  <si>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</si>
  <si>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</si>
  <si>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</si>
  <si>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</si>
  <si>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</si>
  <si>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</si>
  <si>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</si>
  <si>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</si>
  <si>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</si>
  <si>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</si>
  <si>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</si>
  <si>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</si>
  <si>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</si>
  <si>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</si>
  <si>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</si>
  <si>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</si>
  <si>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</si>
  <si>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</si>
  <si>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</si>
  <si>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</si>
  <si>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</si>
  <si>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</si>
  <si>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</si>
  <si>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</si>
  <si>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</si>
  <si>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</si>
  <si>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</si>
  <si>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</si>
  <si>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</si>
  <si>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</si>
  <si>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</si>
  <si>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</si>
  <si>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</si>
  <si>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</si>
  <si>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</si>
  <si>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</si>
  <si>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</si>
  <si>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</si>
  <si>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</si>
  <si>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</si>
  <si>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</si>
  <si>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</si>
  <si>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</si>
  <si>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</si>
  <si>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</si>
  <si>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</si>
  <si>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</si>
  <si>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</si>
  <si>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</si>
  <si>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</si>
  <si>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</si>
  <si>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</si>
  <si>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</si>
  <si>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</si>
  <si>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</si>
  <si>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</si>
  <si>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</si>
  <si>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</si>
  <si>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</si>
  <si>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</si>
  <si>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</si>
  <si>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</si>
  <si>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</si>
  <si>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</si>
  <si>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</si>
  <si>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</si>
  <si>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</si>
  <si>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</si>
  <si>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</si>
  <si>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</si>
  <si>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</si>
  <si>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</si>
  <si>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</si>
  <si>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</si>
  <si>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</si>
  <si>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</si>
  <si>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</si>
  <si>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</si>
  <si>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</si>
  <si>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</si>
  <si>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</si>
  <si>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</si>
  <si>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</si>
  <si>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</si>
  <si>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</si>
  <si>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</si>
  <si>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</si>
  <si>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</si>
  <si>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</si>
  <si>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</si>
  <si>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</si>
  <si>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</si>
  <si>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</si>
  <si>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</si>
  <si>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</si>
  <si>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</si>
  <si>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</si>
  <si>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</si>
  <si>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</si>
  <si>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</si>
  <si>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</si>
  <si>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</si>
  <si>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</si>
  <si>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</si>
  <si>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</si>
  <si>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</si>
  <si>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</si>
  <si>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</si>
  <si>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</si>
  <si>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</si>
  <si>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</si>
  <si>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</si>
  <si>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</si>
  <si>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</si>
  <si>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</si>
  <si>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</si>
  <si>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</si>
  <si>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</si>
  <si>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</si>
  <si>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</si>
  <si>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</si>
  <si>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</si>
  <si>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</si>
  <si>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</si>
  <si>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</si>
  <si>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</si>
  <si>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</si>
  <si>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</si>
  <si>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</si>
  <si>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</si>
  <si>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</si>
  <si>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</si>
  <si>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</si>
  <si>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</si>
  <si>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</si>
  <si>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</si>
  <si>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</si>
  <si>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</si>
  <si>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</si>
  <si>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</si>
  <si>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</si>
  <si>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</si>
  <si>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</si>
  <si>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</si>
  <si>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</si>
  <si>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</si>
  <si>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</si>
  <si>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</si>
  <si>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</si>
  <si>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</si>
  <si>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</si>
  <si>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</si>
  <si>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</si>
  <si>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</si>
  <si>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</si>
  <si>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</si>
  <si>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</si>
  <si>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</si>
  <si>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</si>
  <si>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</si>
  <si>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</si>
  <si>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</si>
  <si>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</si>
  <si>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</si>
  <si>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</si>
  <si>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</si>
  <si>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</si>
  <si>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</si>
  <si>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</si>
  <si>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</si>
  <si>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</si>
  <si>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</si>
  <si>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</si>
  <si>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</si>
  <si>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</si>
  <si>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</si>
  <si>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</si>
  <si>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</si>
  <si>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</si>
  <si>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</si>
  <si>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</si>
  <si>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</si>
  <si>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</si>
  <si>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</si>
  <si>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</si>
  <si>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</si>
  <si>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</si>
  <si>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</si>
  <si>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</si>
  <si>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</si>
  <si>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</si>
  <si>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</si>
  <si>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</si>
  <si>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</si>
  <si>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</si>
  <si>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</si>
  <si>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</si>
  <si>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</si>
  <si>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</si>
  <si>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</si>
  <si>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</si>
  <si>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</si>
  <si>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</si>
  <si>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</si>
  <si>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</si>
  <si>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</si>
  <si>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</si>
  <si>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</si>
  <si>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</si>
  <si>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</si>
  <si>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</si>
  <si>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</si>
  <si>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</si>
  <si>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</si>
  <si>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</si>
  <si>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</si>
  <si>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</si>
  <si>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</si>
  <si>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</si>
  <si>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</si>
  <si>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</si>
  <si>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</si>
  <si>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</si>
  <si>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</si>
  <si>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</si>
  <si>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</si>
  <si>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</si>
  <si>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</si>
  <si>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</si>
  <si>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</si>
  <si>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</si>
  <si>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</si>
  <si>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</si>
  <si>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</si>
  <si>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</si>
  <si>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</si>
  <si>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</si>
  <si>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</si>
  <si>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</si>
  <si>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</si>
  <si>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</si>
  <si>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</si>
  <si>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</si>
  <si>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</si>
  <si>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</si>
  <si>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</si>
  <si>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</si>
  <si>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</si>
  <si>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</si>
  <si>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</si>
  <si>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</si>
  <si>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</si>
  <si>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</si>
  <si>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</si>
  <si>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</si>
  <si>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</si>
  <si>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</si>
  <si>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</si>
  <si>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</si>
  <si>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</si>
  <si>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</si>
  <si>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</si>
  <si>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</si>
  <si>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</si>
  <si>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</si>
  <si>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</si>
  <si>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</si>
  <si>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</si>
  <si>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</si>
  <si>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</si>
  <si>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</si>
  <si>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</si>
  <si>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</si>
  <si>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</si>
  <si>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</si>
  <si>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</si>
  <si>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</si>
  <si>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</si>
  <si>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</si>
  <si>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</si>
  <si>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</si>
  <si>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</si>
  <si>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</si>
  <si>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</si>
  <si>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</si>
  <si>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</si>
  <si>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</si>
  <si>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</si>
  <si>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</si>
  <si>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</si>
  <si>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</si>
  <si>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</si>
  <si>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</si>
  <si>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</si>
  <si>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</si>
  <si>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</si>
  <si>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</si>
  <si>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</si>
  <si>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</si>
  <si>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</si>
  <si>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</si>
  <si>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</si>
  <si>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</si>
  <si>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</si>
  <si>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</si>
  <si>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</si>
  <si>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</si>
  <si>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</si>
  <si>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</si>
  <si>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</si>
  <si>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</si>
  <si>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</si>
  <si>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</si>
  <si>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</si>
  <si>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</si>
  <si>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</si>
  <si>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</si>
  <si>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</si>
  <si>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</si>
  <si>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</si>
  <si>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</si>
  <si>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</si>
  <si>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</si>
  <si>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</si>
  <si>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</si>
  <si>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</si>
  <si>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</si>
  <si>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</si>
  <si>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</si>
  <si>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</si>
  <si>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</si>
  <si>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</si>
  <si>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</si>
  <si>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</si>
  <si>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</si>
  <si>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</si>
  <si>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</si>
  <si>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</si>
  <si>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</si>
  <si>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</si>
  <si>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</si>
  <si>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</si>
  <si>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</si>
  <si>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</si>
  <si>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</si>
  <si>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</si>
  <si>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</si>
  <si>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</si>
  <si>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</si>
  <si>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</si>
  <si>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</si>
  <si>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</si>
  <si>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</si>
  <si>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</si>
  <si>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</si>
  <si>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</si>
  <si>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</si>
  <si>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</si>
  <si>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</si>
  <si>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</si>
  <si>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</si>
  <si>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</si>
  <si>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</si>
  <si>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</si>
  <si>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</si>
  <si>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</si>
  <si>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</si>
  <si>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</si>
  <si>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</si>
  <si>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</si>
  <si>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</si>
  <si>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</si>
  <si>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</si>
  <si>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</si>
  <si>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</si>
  <si>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</si>
  <si>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</si>
  <si>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</si>
  <si>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</si>
  <si>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</si>
  <si>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</si>
  <si>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</si>
  <si>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</si>
  <si>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</si>
  <si>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</si>
  <si>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</si>
  <si>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</si>
  <si>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</si>
  <si>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</si>
  <si>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</si>
  <si>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</si>
  <si>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</si>
  <si>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</si>
  <si>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</si>
  <si>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</si>
  <si>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</si>
  <si>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</si>
  <si>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</si>
  <si>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</si>
  <si>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</si>
  <si>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</si>
  <si>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</si>
  <si>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</si>
  <si>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</si>
  <si>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</si>
  <si>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</si>
  <si>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</si>
  <si>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</si>
  <si>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</si>
  <si>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</si>
  <si>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</si>
  <si>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</si>
  <si>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</si>
  <si>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</si>
  <si>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</si>
  <si>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</si>
  <si>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</si>
  <si>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</si>
  <si>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</si>
  <si>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</si>
  <si>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</si>
  <si>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</si>
  <si>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</si>
  <si>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</si>
  <si>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</si>
  <si>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</si>
  <si>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</si>
  <si>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</si>
  <si>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</si>
  <si>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</si>
  <si>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</si>
  <si>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</si>
  <si>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</si>
  <si>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</si>
  <si>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</si>
  <si>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</si>
  <si>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</si>
  <si>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</si>
  <si>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</si>
  <si>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</si>
  <si>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</si>
  <si>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</si>
  <si>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</si>
  <si>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</si>
  <si>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</si>
  <si>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</si>
  <si>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</si>
  <si>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</si>
  <si>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</si>
  <si>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</si>
  <si>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</si>
  <si>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</si>
  <si>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</si>
  <si>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</si>
  <si>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</si>
  <si>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</si>
  <si>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</si>
  <si>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</si>
  <si>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</si>
  <si>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</si>
  <si>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</si>
  <si>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</si>
  <si>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</si>
  <si>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</si>
  <si>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</si>
  <si>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</si>
  <si>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</si>
  <si>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</si>
  <si>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</si>
  <si>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</si>
  <si>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</si>
  <si>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</si>
  <si>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</si>
  <si>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</si>
  <si>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</si>
  <si>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</si>
  <si>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</si>
  <si>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</si>
  <si>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</si>
  <si>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</si>
  <si>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</si>
  <si>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</si>
  <si>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</si>
  <si>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</si>
  <si>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</si>
  <si>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</si>
  <si>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</si>
  <si>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</si>
  <si>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</si>
  <si>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</si>
  <si>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</si>
  <si>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</si>
  <si>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</si>
  <si>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</si>
  <si>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</si>
  <si>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</si>
  <si>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</si>
  <si>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</si>
  <si>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</si>
  <si>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</si>
  <si>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</si>
  <si>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</si>
  <si>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</si>
  <si>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</si>
  <si>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</si>
  <si>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</si>
  <si>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</si>
  <si>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</si>
  <si>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</si>
  <si>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</si>
  <si>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</si>
  <si>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</si>
  <si>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</si>
  <si>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</si>
  <si>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</si>
  <si>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</si>
  <si>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</si>
  <si>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</si>
  <si>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</si>
  <si>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</si>
  <si>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</si>
  <si>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</si>
  <si>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</si>
  <si>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</si>
  <si>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</si>
  <si>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</si>
  <si>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</si>
  <si>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</si>
  <si>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</si>
  <si>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</si>
  <si>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</si>
  <si>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</si>
  <si>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</si>
  <si>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</si>
  <si>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</si>
  <si>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</si>
  <si>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</si>
  <si>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</si>
  <si>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</si>
  <si>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</si>
  <si>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</si>
  <si>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</si>
  <si>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</si>
  <si>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</si>
  <si>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</si>
  <si>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</si>
  <si>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</si>
  <si>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</si>
  <si>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</si>
  <si>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</si>
  <si>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</si>
  <si>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</si>
  <si>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</si>
  <si>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</si>
  <si>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</si>
  <si>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</si>
  <si>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</si>
  <si>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</si>
  <si>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</si>
  <si>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</si>
  <si>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</si>
  <si>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</si>
  <si>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</si>
  <si>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</si>
  <si>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</si>
  <si>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</si>
  <si>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</si>
  <si>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</si>
  <si>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</si>
  <si>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</si>
  <si>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</si>
  <si>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</si>
  <si>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</si>
  <si>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</si>
  <si>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</si>
  <si>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</si>
  <si>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</si>
  <si>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</si>
  <si>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</si>
  <si>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</si>
  <si>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</si>
  <si>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</si>
  <si>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</si>
  <si>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</si>
  <si>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</si>
  <si>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</si>
  <si>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</si>
  <si>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</si>
  <si>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</si>
  <si>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</si>
  <si>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</si>
  <si>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</si>
  <si>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</si>
  <si>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</si>
  <si>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</si>
  <si>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</si>
  <si>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</si>
  <si>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</si>
  <si>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</si>
  <si>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</si>
  <si>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</si>
  <si>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</si>
  <si>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</si>
  <si>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</si>
  <si>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</si>
  <si>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</si>
  <si>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</si>
  <si>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</si>
  <si>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</si>
  <si>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</si>
  <si>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</si>
  <si>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</si>
  <si>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</si>
  <si>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</si>
  <si>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</si>
  <si>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</si>
  <si>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</si>
  <si>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</si>
  <si>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</si>
  <si>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</si>
  <si>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</si>
  <si>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</si>
  <si>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</si>
  <si>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</si>
  <si>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</si>
  <si>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</si>
  <si>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</si>
  <si>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</si>
  <si>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</si>
  <si>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</si>
  <si>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</si>
  <si>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</si>
  <si>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</si>
  <si>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</si>
  <si>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</si>
  <si>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</si>
  <si>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</si>
  <si>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</si>
  <si>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</si>
  <si>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</si>
  <si>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</si>
  <si>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</si>
  <si>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</si>
  <si>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</si>
  <si>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</si>
  <si>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</si>
  <si>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</si>
  <si>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</si>
  <si>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</si>
  <si>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</si>
  <si>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</si>
  <si>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</si>
  <si>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</si>
  <si>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</si>
  <si>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</si>
  <si>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</si>
  <si>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</si>
  <si>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</si>
  <si>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</si>
  <si>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</si>
  <si>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</si>
  <si>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</si>
  <si>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</si>
  <si>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</si>
  <si>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</si>
  <si>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</si>
  <si>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</si>
  <si>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</si>
  <si>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</si>
  <si>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</si>
  <si>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</si>
  <si>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</si>
  <si>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</si>
  <si>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</si>
  <si>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</si>
  <si>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</si>
  <si>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</si>
  <si>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</si>
  <si>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</si>
  <si>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</si>
  <si>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</si>
  <si>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</si>
  <si>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</si>
  <si>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</si>
  <si>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</si>
  <si>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</si>
  <si>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</si>
  <si>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</si>
  <si>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</si>
  <si>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</si>
  <si>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</si>
  <si>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</si>
  <si>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</si>
  <si>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</si>
  <si>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</si>
  <si>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</si>
  <si>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</si>
  <si>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</si>
  <si>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</si>
  <si>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</si>
  <si>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</si>
  <si>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</si>
  <si>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</si>
  <si>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</si>
  <si>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</si>
  <si>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</si>
  <si>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</si>
  <si>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</si>
  <si>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</si>
  <si>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</si>
  <si>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</si>
  <si>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</si>
  <si>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</si>
  <si>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</si>
  <si>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</si>
  <si>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</si>
  <si>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</si>
  <si>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</si>
  <si>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</si>
  <si>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</si>
  <si>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</si>
  <si>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</si>
  <si>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</si>
  <si>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</si>
  <si>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</si>
  <si>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</si>
  <si>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</si>
  <si>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</si>
  <si>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</si>
  <si>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</si>
  <si>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</si>
  <si>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</si>
  <si>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</si>
  <si>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</si>
  <si>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</si>
  <si>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</si>
  <si>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</si>
  <si>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</si>
  <si>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</si>
  <si>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</si>
  <si>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</si>
  <si>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</si>
  <si>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</si>
  <si>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</si>
  <si>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</si>
  <si>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</si>
  <si>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</si>
  <si>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</si>
  <si>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</si>
  <si>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</si>
  <si>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</si>
  <si>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</si>
  <si>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</si>
  <si>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</si>
  <si>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</si>
  <si>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</si>
  <si>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</si>
  <si>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</si>
  <si>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</si>
  <si>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</si>
  <si>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</si>
  <si>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</si>
  <si>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</si>
  <si>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</si>
  <si>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</si>
  <si>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</si>
  <si>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</si>
  <si>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</si>
  <si>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</si>
  <si>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</si>
  <si>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</si>
  <si>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</si>
  <si>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</si>
  <si>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</si>
  <si>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</si>
  <si>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</si>
  <si>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</si>
  <si>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</si>
  <si>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</si>
  <si>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</si>
  <si>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</si>
  <si>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</si>
  <si>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</si>
  <si>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</si>
  <si>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</si>
  <si>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</si>
  <si>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</si>
  <si>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</si>
  <si>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</si>
  <si>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</si>
  <si>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</si>
  <si>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</si>
  <si>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</si>
  <si>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</si>
  <si>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</si>
  <si>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</si>
  <si>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</si>
  <si>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</si>
  <si>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</si>
  <si>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</si>
  <si>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</si>
  <si>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</si>
  <si>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</si>
  <si>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</si>
  <si>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</si>
  <si>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</si>
  <si>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</si>
  <si>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</si>
  <si>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</si>
  <si>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</si>
  <si>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</si>
  <si>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</si>
  <si>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</si>
  <si>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</si>
  <si>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</si>
  <si>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</si>
  <si>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</si>
  <si>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</si>
  <si>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</si>
  <si>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</si>
  <si>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</si>
  <si>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</si>
  <si>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</si>
  <si>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</si>
  <si>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</si>
  <si>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</si>
  <si>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</si>
  <si>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</si>
  <si>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</si>
  <si>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</si>
  <si>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</si>
  <si>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</si>
  <si>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</si>
  <si>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</si>
  <si>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</si>
  <si>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</si>
  <si>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</si>
  <si>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</si>
  <si>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</si>
  <si>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</si>
  <si>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</si>
  <si>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</si>
  <si>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</si>
  <si>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</si>
  <si>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</si>
  <si>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</si>
  <si>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</si>
  <si>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</si>
  <si>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</si>
  <si>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</si>
  <si>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</si>
  <si>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</si>
  <si>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</si>
  <si>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</si>
  <si>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</si>
  <si>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</si>
  <si>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</si>
  <si>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</si>
  <si>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</si>
  <si>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</si>
  <si>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</si>
  <si>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</si>
  <si>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</si>
  <si>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</si>
  <si>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</si>
  <si>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</si>
  <si>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</si>
  <si>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</si>
  <si>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</si>
  <si>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</si>
  <si>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</si>
  <si>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</si>
  <si>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</si>
  <si>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</si>
  <si>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</si>
  <si>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</si>
  <si>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</si>
  <si>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</si>
  <si>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</si>
  <si>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</si>
  <si>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</si>
  <si>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</si>
  <si>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</si>
  <si>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</si>
  <si>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</si>
  <si>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</si>
  <si>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</si>
  <si>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</si>
  <si>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</si>
  <si>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</si>
  <si>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</si>
  <si>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</si>
  <si>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</si>
  <si>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</si>
  <si>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</si>
  <si>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</si>
  <si>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</si>
  <si>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</si>
  <si>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</si>
  <si>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</si>
  <si>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</si>
  <si>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</si>
  <si>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</si>
  <si>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</si>
  <si>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</si>
  <si>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</si>
  <si>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</si>
  <si>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</si>
  <si>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</si>
  <si>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</si>
  <si>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</si>
  <si>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</si>
  <si>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</si>
  <si>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</si>
  <si>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</si>
  <si>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</si>
  <si>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</si>
  <si>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</si>
  <si>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</si>
  <si>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</si>
  <si>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</si>
  <si>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</si>
  <si>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</si>
  <si>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</si>
  <si>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</si>
  <si>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</si>
  <si>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</si>
  <si>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</si>
  <si>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</si>
  <si>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</si>
  <si>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</si>
  <si>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</si>
  <si>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</si>
  <si>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</si>
  <si>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</si>
  <si>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</si>
  <si>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</si>
  <si>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</si>
  <si>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</si>
  <si>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</si>
  <si>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</si>
  <si>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</si>
  <si>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</si>
  <si>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</si>
  <si>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</si>
  <si>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</si>
  <si>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</si>
  <si>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</si>
  <si>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</si>
  <si>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</si>
  <si>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</si>
  <si>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</si>
  <si>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</si>
  <si>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</si>
  <si>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</si>
  <si>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</si>
  <si>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</si>
  <si>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</si>
  <si>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</si>
  <si>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</si>
  <si>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</si>
  <si>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</si>
  <si>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</si>
  <si>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</si>
  <si>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</si>
  <si>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</si>
  <si>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</si>
  <si>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</si>
  <si>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</si>
  <si>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</si>
  <si>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</si>
  <si>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</si>
  <si>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</si>
  <si>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</si>
  <si>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</si>
  <si>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</si>
  <si>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</si>
  <si>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</si>
  <si>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</si>
  <si>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</si>
  <si>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</si>
  <si>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</si>
  <si>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</si>
  <si>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</si>
  <si>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</si>
  <si>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</si>
  <si>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</si>
  <si>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</si>
  <si>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</si>
  <si>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</si>
  <si>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</si>
  <si>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</si>
  <si>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</si>
  <si>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</si>
  <si>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</si>
  <si>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</si>
  <si>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</si>
  <si>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</si>
  <si>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</si>
  <si>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</si>
  <si>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</si>
  <si>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</si>
  <si>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</si>
  <si>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</si>
  <si>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</si>
  <si>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</si>
  <si>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</si>
  <si>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</si>
  <si>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</si>
  <si>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</si>
  <si>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</si>
  <si>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</si>
  <si>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</si>
  <si>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</si>
  <si>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</si>
  <si>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</si>
  <si>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</si>
  <si>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</si>
  <si>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</si>
  <si>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</si>
  <si>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</si>
  <si>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</si>
  <si>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</si>
  <si>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</si>
  <si>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</si>
  <si>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</si>
  <si>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</si>
  <si>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</si>
  <si>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</si>
  <si>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</si>
  <si>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</si>
  <si>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</si>
  <si>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</si>
  <si>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</si>
  <si>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</si>
  <si>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</si>
  <si>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</si>
  <si>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</si>
  <si>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</si>
  <si>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</si>
  <si>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</si>
  <si>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</si>
  <si>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</si>
  <si>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</si>
  <si>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</si>
  <si>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</si>
  <si>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</si>
  <si>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</si>
  <si>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</si>
  <si>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</si>
  <si>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</si>
  <si>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</si>
  <si>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</si>
  <si>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</si>
  <si>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</si>
  <si>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</si>
  <si>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</si>
  <si>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</si>
  <si>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</si>
  <si>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</si>
  <si>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</si>
  <si>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</si>
  <si>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</si>
  <si>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</si>
  <si>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</si>
  <si>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</si>
  <si>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</si>
  <si>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</si>
  <si>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</si>
  <si>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</si>
  <si>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</si>
  <si>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</si>
  <si>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</si>
  <si>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</si>
  <si>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</si>
  <si>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</si>
  <si>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</si>
  <si>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</si>
  <si>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</si>
  <si>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</si>
  <si>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</si>
  <si>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</si>
  <si>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</si>
  <si>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</si>
  <si>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</si>
  <si>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</si>
  <si>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</si>
  <si>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</si>
  <si>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</si>
  <si>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</si>
  <si>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</si>
  <si>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</si>
  <si>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</si>
  <si>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</si>
  <si>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</si>
  <si>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</si>
  <si>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</si>
  <si>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</si>
  <si>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</si>
  <si>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</si>
  <si>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</si>
  <si>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</si>
  <si>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</si>
  <si>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</si>
  <si>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</si>
  <si>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</si>
  <si>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</si>
  <si>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</si>
  <si>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</si>
  <si>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</si>
  <si>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</si>
  <si>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</si>
  <si>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</si>
  <si>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</si>
  <si>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</si>
  <si>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</si>
  <si>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</si>
  <si>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</si>
  <si>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</si>
  <si>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</si>
  <si>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</si>
  <si>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</si>
  <si>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</si>
  <si>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</si>
  <si>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</si>
  <si>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</si>
  <si>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</si>
  <si>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</si>
  <si>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</si>
  <si>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</si>
  <si>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</si>
  <si>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</si>
  <si>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</si>
  <si>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</si>
  <si>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</si>
  <si>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</si>
  <si>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</si>
  <si>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</si>
  <si>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</si>
  <si>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</si>
  <si>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</si>
  <si>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</si>
  <si>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</si>
  <si>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</si>
  <si>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</si>
  <si>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</si>
  <si>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</si>
  <si>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</si>
  <si>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</si>
  <si>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</si>
  <si>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</si>
  <si>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</si>
  <si>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</si>
  <si>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</si>
  <si>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</si>
  <si>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</si>
  <si>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</si>
  <si>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</si>
  <si>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</si>
  <si>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</si>
  <si>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</si>
  <si>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</si>
  <si>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</si>
  <si>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</si>
  <si>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</si>
  <si>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</si>
  <si>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</si>
  <si>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</si>
  <si>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</si>
  <si>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</si>
  <si>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</si>
  <si>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</si>
  <si>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</si>
  <si>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</si>
  <si>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</si>
  <si>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</si>
  <si>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</si>
  <si>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</si>
  <si>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</si>
  <si>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</si>
  <si>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</si>
  <si>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</si>
  <si>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</si>
  <si>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</si>
  <si>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</si>
  <si>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</si>
  <si>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</si>
  <si>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</si>
  <si>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</si>
  <si>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</si>
  <si>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</si>
  <si>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</si>
  <si>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</si>
  <si>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</si>
  <si>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</si>
  <si>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</si>
  <si>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</si>
  <si>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</si>
  <si>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</si>
  <si>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</si>
  <si>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</si>
  <si>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</si>
  <si>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</si>
  <si>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</si>
  <si>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</si>
  <si>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</si>
  <si>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</si>
  <si>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</si>
  <si>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</si>
  <si>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</si>
  <si>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</si>
  <si>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</si>
  <si>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</si>
  <si>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</si>
  <si>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</si>
  <si>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</si>
  <si>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</si>
  <si>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</si>
  <si>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</si>
  <si>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</si>
  <si>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</si>
  <si>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</si>
  <si>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</si>
  <si>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</si>
  <si>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</si>
  <si>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</si>
  <si>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</si>
  <si>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</si>
  <si>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</si>
  <si>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</si>
  <si>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</si>
  <si>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</si>
  <si>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</si>
  <si>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</si>
  <si>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</si>
  <si>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</si>
  <si>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</si>
  <si>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</si>
  <si>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</si>
  <si>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</si>
  <si>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</si>
  <si>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</si>
  <si>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</si>
  <si>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</si>
  <si>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</si>
  <si>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</si>
  <si>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</si>
  <si>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</si>
  <si>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</si>
  <si>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</si>
  <si>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</si>
  <si>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</si>
  <si>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</si>
  <si>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</si>
  <si>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</si>
  <si>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</si>
  <si>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</si>
  <si>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</si>
  <si>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</si>
  <si>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</si>
  <si>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</si>
  <si>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</si>
  <si>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</si>
  <si>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</si>
  <si>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</si>
  <si>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</si>
  <si>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</si>
  <si>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</si>
  <si>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</si>
  <si>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</si>
  <si>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</si>
  <si>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</si>
  <si>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</si>
  <si>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</si>
  <si>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</si>
  <si>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</si>
  <si>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</si>
  <si>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</si>
  <si>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</si>
  <si>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</si>
  <si>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</si>
  <si>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</si>
  <si>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</si>
  <si>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</si>
  <si>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</si>
  <si>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</si>
  <si>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</si>
  <si>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</si>
  <si>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</si>
  <si>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</si>
  <si>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</si>
  <si>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</si>
  <si>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</si>
  <si>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</si>
  <si>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</si>
  <si>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</si>
  <si>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</si>
  <si>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</si>
  <si>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</si>
  <si>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</si>
  <si>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</si>
  <si>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</si>
  <si>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</si>
  <si>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</si>
  <si>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</si>
  <si>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</si>
  <si>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</si>
  <si>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</si>
  <si>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</si>
  <si>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</si>
  <si>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</si>
  <si>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</si>
  <si>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</si>
  <si>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</si>
  <si>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</si>
  <si>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</si>
  <si>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</si>
  <si>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</si>
  <si>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</si>
  <si>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</si>
  <si>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</si>
  <si>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</si>
  <si>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</si>
  <si>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</si>
  <si>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</si>
  <si>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</si>
  <si>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</si>
  <si>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</si>
  <si>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</si>
  <si>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</si>
  <si>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</si>
  <si>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</si>
  <si>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</si>
  <si>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</si>
  <si>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</si>
  <si>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</si>
  <si>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</si>
  <si>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</si>
  <si>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</si>
  <si>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</si>
  <si>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</si>
  <si>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</si>
  <si>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</si>
  <si>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</si>
  <si>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</si>
  <si>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</si>
  <si>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</si>
  <si>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</si>
  <si>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</si>
  <si>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</si>
  <si>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</si>
  <si>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</si>
  <si>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</si>
  <si>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</si>
  <si>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</si>
  <si>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</si>
  <si>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</si>
  <si>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</si>
  <si>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</si>
  <si>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</si>
  <si>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</si>
  <si>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</si>
  <si>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</si>
  <si>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</si>
  <si>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</si>
  <si>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</si>
  <si>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</si>
  <si>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</si>
  <si>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</si>
  <si>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</si>
  <si>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</si>
  <si>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</si>
  <si>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</si>
  <si>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</si>
  <si>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</si>
  <si>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</si>
  <si>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</si>
  <si>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</si>
  <si>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</si>
  <si>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</si>
  <si>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</si>
  <si>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</si>
  <si>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</si>
  <si>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</si>
  <si>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</si>
  <si>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</si>
  <si>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</si>
  <si>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</si>
  <si>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</si>
  <si>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</si>
  <si>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</si>
  <si>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</si>
  <si>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</si>
  <si>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</si>
  <si>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</si>
  <si>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</si>
  <si>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</si>
  <si>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</si>
  <si>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</si>
  <si>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</si>
  <si>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</si>
  <si>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</si>
  <si>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</si>
  <si>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</si>
  <si>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</si>
  <si>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</si>
  <si>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</si>
  <si>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</si>
  <si>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</si>
  <si>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</si>
  <si>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</si>
  <si>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</si>
  <si>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</si>
  <si>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</si>
  <si>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</si>
  <si>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</si>
  <si>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</si>
  <si>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</si>
  <si>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</si>
  <si>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</si>
  <si>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</si>
  <si>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</si>
  <si>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</si>
  <si>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</si>
  <si>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</si>
  <si>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</si>
  <si>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</si>
  <si>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</si>
  <si>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</si>
  <si>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</si>
  <si>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</si>
  <si>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</si>
  <si>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</si>
  <si>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</si>
  <si>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</si>
  <si>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</si>
  <si>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</si>
  <si>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</si>
  <si>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</si>
  <si>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</si>
  <si>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</si>
  <si>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</si>
  <si>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</si>
  <si>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</si>
  <si>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</si>
  <si>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</si>
  <si>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</si>
  <si>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</si>
  <si>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</si>
  <si>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</si>
  <si>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</si>
  <si>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</si>
  <si>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</si>
  <si>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</si>
  <si>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</si>
  <si>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</si>
  <si>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</si>
  <si>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</si>
  <si>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</si>
  <si>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</si>
  <si>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</si>
  <si>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</si>
  <si>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</si>
  <si>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</si>
  <si>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</si>
  <si>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</si>
  <si>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</si>
  <si>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</si>
  <si>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</si>
  <si>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</si>
  <si>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</si>
  <si>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</si>
  <si>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</si>
  <si>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</si>
  <si>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</si>
  <si>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</si>
  <si>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</si>
  <si>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</si>
  <si>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</si>
  <si>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</si>
  <si>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</si>
  <si>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</si>
  <si>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</si>
  <si>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</si>
  <si>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</si>
  <si>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</si>
  <si>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</si>
  <si>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</si>
  <si>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</si>
  <si>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</si>
  <si>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</si>
  <si>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</si>
  <si>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</si>
  <si>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</si>
  <si>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</si>
  <si>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</si>
  <si>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</si>
  <si>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</si>
  <si>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</si>
  <si>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</si>
  <si>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</si>
  <si>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</si>
  <si>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</si>
  <si>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</si>
  <si>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</si>
  <si>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</si>
  <si>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</si>
  <si>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</si>
  <si>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</si>
  <si>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</si>
  <si>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</si>
  <si>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</si>
  <si>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</si>
  <si>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</si>
  <si>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</si>
  <si>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</si>
  <si>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</si>
  <si>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</si>
  <si>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</si>
  <si>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</si>
  <si>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</si>
  <si>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</si>
  <si>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</si>
  <si>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</si>
  <si>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</si>
  <si>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</si>
  <si>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</si>
  <si>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</si>
  <si>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</si>
  <si>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</si>
  <si>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</si>
  <si>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</si>
  <si>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</si>
  <si>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</si>
  <si>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</si>
  <si>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</si>
  <si>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</si>
  <si>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</si>
  <si>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</si>
  <si>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</si>
  <si>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</si>
  <si>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</si>
  <si>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</si>
  <si>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</si>
  <si>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</si>
  <si>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</si>
  <si>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</si>
  <si>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</si>
  <si>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</si>
  <si>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</si>
  <si>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</si>
  <si>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</si>
  <si>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</si>
  <si>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</si>
  <si>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</si>
  <si>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</si>
  <si>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</si>
  <si>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</si>
  <si>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</si>
  <si>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</si>
  <si>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</si>
  <si>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</si>
  <si>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</si>
  <si>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</si>
  <si>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</si>
  <si>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</si>
  <si>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</si>
  <si>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</si>
  <si>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</si>
  <si>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</si>
  <si>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</si>
  <si>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</si>
  <si>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</si>
  <si>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</si>
  <si>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</si>
  <si>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</si>
  <si>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</si>
  <si>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</si>
  <si>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</si>
  <si>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</si>
  <si>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</si>
  <si>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</si>
  <si>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</si>
  <si>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</si>
  <si>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</si>
  <si>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</si>
  <si>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</si>
  <si>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</si>
  <si>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</si>
  <si>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</si>
  <si>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</si>
  <si>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</si>
  <si>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</si>
  <si>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</si>
  <si>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</si>
  <si>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</si>
  <si>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</si>
  <si>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</si>
  <si>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</si>
  <si>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</si>
  <si>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</si>
  <si>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</si>
  <si>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</si>
  <si>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</si>
  <si>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</si>
  <si>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</si>
  <si>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</si>
  <si>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</si>
  <si>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</si>
  <si>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</si>
  <si>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</si>
  <si>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</si>
  <si>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</si>
  <si>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</si>
  <si>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</si>
  <si>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</si>
  <si>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</si>
  <si>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</si>
  <si>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</si>
  <si>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</si>
  <si>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</si>
  <si>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</si>
  <si>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</si>
  <si>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</si>
  <si>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</si>
  <si>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</si>
  <si>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</si>
  <si>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</si>
  <si>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</si>
  <si>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</si>
  <si>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</si>
  <si>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</si>
  <si>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</si>
  <si>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</si>
  <si>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</si>
  <si>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</si>
  <si>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</si>
  <si>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</si>
  <si>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</si>
  <si>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</si>
  <si>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</si>
  <si>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</si>
  <si>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</si>
  <si>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</si>
  <si>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</si>
  <si>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</si>
  <si>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</si>
  <si>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</si>
  <si>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</si>
  <si>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</si>
  <si>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</si>
  <si>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</si>
  <si>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</si>
  <si>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</si>
  <si>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</si>
  <si>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</si>
  <si>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</si>
  <si>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</si>
  <si>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</si>
  <si>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</si>
  <si>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</si>
  <si>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</si>
  <si>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</si>
  <si>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</si>
  <si>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</si>
  <si>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</si>
  <si>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</si>
  <si>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</si>
  <si>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</si>
  <si>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</si>
  <si>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</si>
  <si>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</si>
  <si>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</si>
  <si>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</si>
  <si>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</si>
  <si>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</si>
  <si>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</si>
  <si>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</si>
  <si>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</si>
  <si>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</si>
  <si>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</si>
  <si>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</si>
  <si>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</si>
  <si>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</si>
  <si>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</si>
  <si>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</si>
  <si>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</si>
  <si>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</si>
  <si>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</si>
  <si>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</si>
  <si>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</si>
  <si>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</si>
  <si>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</si>
  <si>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</si>
  <si>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</si>
  <si>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</si>
  <si>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</si>
  <si>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</si>
  <si>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</si>
  <si>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</si>
  <si>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</si>
  <si>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</si>
  <si>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</si>
  <si>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</si>
  <si>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</si>
  <si>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</si>
  <si>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</si>
  <si>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</si>
  <si>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</si>
  <si>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</si>
  <si>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</si>
  <si>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</si>
  <si>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</si>
  <si>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</si>
  <si>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</si>
  <si>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</si>
  <si>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</si>
  <si>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</si>
  <si>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</si>
  <si>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</si>
  <si>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</si>
  <si>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</si>
  <si>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</si>
  <si>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</si>
  <si>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</si>
  <si>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</si>
  <si>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</si>
  <si>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</si>
  <si>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</si>
  <si>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</si>
  <si>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</si>
  <si>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</si>
  <si>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</si>
  <si>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</si>
  <si>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</si>
  <si>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</si>
  <si>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</si>
  <si>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</si>
  <si>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</si>
  <si>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</si>
  <si>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</si>
  <si>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</si>
  <si>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</si>
  <si>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</si>
  <si>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</si>
  <si>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</si>
  <si>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</si>
  <si>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</si>
  <si>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</si>
  <si>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</si>
  <si>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</si>
  <si>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</si>
  <si>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</si>
  <si>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</si>
  <si>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</si>
  <si>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</si>
  <si>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</si>
  <si>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</si>
  <si>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</si>
  <si>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</si>
  <si>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</si>
  <si>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</si>
  <si>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</si>
  <si>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</si>
  <si>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</si>
  <si>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</si>
  <si>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</si>
  <si>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</si>
  <si>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</si>
  <si>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</si>
  <si>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</si>
  <si>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</si>
  <si>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</si>
  <si>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</si>
  <si>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</si>
  <si>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</si>
  <si>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</si>
  <si>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</si>
  <si>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</si>
  <si>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</si>
  <si>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</si>
  <si>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</si>
  <si>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</si>
  <si>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</si>
  <si>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</si>
  <si>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</si>
  <si>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</si>
  <si>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</si>
  <si>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</si>
  <si>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</si>
  <si>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</si>
  <si>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</si>
  <si>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</si>
  <si>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</si>
  <si>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</si>
  <si>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</si>
  <si>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</si>
  <si>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</si>
  <si>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</si>
  <si>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</si>
  <si>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</si>
  <si>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</si>
  <si>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</si>
  <si>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</si>
  <si>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</si>
  <si>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</si>
  <si>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</si>
  <si>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</si>
  <si>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</si>
  <si>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</si>
  <si>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</si>
  <si>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</si>
  <si>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</si>
  <si>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</si>
  <si>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</si>
  <si>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</si>
  <si>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</si>
  <si>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</si>
  <si>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</si>
  <si>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</si>
  <si>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</si>
  <si>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</si>
  <si>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</si>
  <si>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</si>
  <si>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</si>
  <si>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</si>
  <si>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</si>
  <si>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</si>
  <si>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</si>
  <si>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</si>
  <si>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</si>
  <si>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</si>
  <si>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</si>
  <si>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</si>
  <si>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</si>
  <si>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</si>
  <si>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</si>
  <si>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</si>
  <si>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</si>
  <si>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</si>
  <si>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</si>
  <si>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</si>
  <si>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</si>
  <si>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</si>
  <si>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</si>
  <si>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</si>
  <si>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</si>
  <si>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</si>
  <si>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</si>
  <si>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</si>
  <si>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</si>
  <si>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</si>
  <si>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</si>
  <si>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</si>
  <si>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</si>
  <si>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</si>
  <si>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</si>
  <si>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</si>
  <si>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</si>
  <si>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</si>
  <si>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</si>
  <si>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</si>
  <si>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</si>
  <si>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</si>
  <si>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</si>
  <si>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</si>
  <si>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</si>
  <si>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</si>
  <si>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</si>
  <si>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</si>
  <si>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</si>
  <si>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</si>
  <si>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</si>
  <si>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</si>
  <si>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</si>
  <si>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</si>
  <si>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</si>
  <si>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</si>
  <si>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</si>
  <si>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</si>
  <si>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</si>
  <si>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</si>
  <si>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</si>
  <si>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</si>
  <si>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</si>
  <si>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</si>
  <si>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</si>
  <si>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</si>
  <si>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</si>
  <si>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</si>
  <si>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</si>
  <si>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</si>
  <si>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</si>
  <si>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</si>
  <si>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</si>
  <si>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</si>
  <si>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</si>
  <si>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</si>
  <si>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</si>
  <si>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</si>
  <si>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</si>
  <si>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</si>
  <si>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</si>
  <si>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</si>
  <si>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</si>
  <si>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</si>
  <si>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</si>
  <si>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</si>
  <si>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</si>
  <si>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</si>
  <si>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</si>
  <si>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</si>
  <si>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</si>
  <si>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</si>
  <si>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</si>
  <si>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</si>
  <si>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</si>
  <si>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</si>
  <si>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</si>
  <si>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</si>
  <si>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</si>
  <si>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</si>
  <si>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</si>
  <si>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</si>
  <si>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</si>
  <si>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</si>
  <si>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</si>
  <si>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</si>
  <si>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</si>
  <si>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</si>
  <si>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</si>
  <si>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</si>
  <si>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</si>
  <si>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</si>
  <si>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</si>
  <si>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</si>
  <si>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</si>
  <si>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</si>
  <si>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</si>
  <si>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</si>
  <si>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</si>
  <si>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</si>
  <si>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</si>
  <si>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</si>
  <si>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</si>
  <si>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</si>
  <si>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</si>
  <si>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</si>
  <si>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</si>
  <si>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</si>
  <si>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</si>
  <si>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</si>
  <si>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</si>
  <si>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</si>
  <si>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</si>
  <si>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</si>
  <si>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</si>
  <si>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</si>
  <si>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</si>
  <si>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</si>
  <si>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</si>
  <si>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</si>
  <si>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</si>
  <si>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</si>
  <si>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</si>
  <si>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</si>
  <si>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</si>
  <si>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</si>
  <si>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</si>
  <si>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</si>
  <si>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</si>
  <si>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</si>
  <si>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</si>
  <si>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</si>
  <si>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</si>
  <si>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</si>
  <si>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</si>
  <si>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</si>
  <si>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</si>
  <si>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</si>
  <si>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</si>
  <si>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</si>
  <si>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</si>
  <si>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</si>
  <si>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</si>
  <si>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</si>
  <si>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</si>
  <si>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</si>
  <si>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</si>
  <si>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</si>
  <si>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</si>
  <si>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</si>
  <si>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</si>
  <si>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</si>
  <si>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</si>
  <si>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</si>
  <si>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</si>
  <si>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</si>
  <si>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</si>
  <si>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</si>
  <si>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</si>
  <si>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</si>
  <si>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</si>
  <si>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</si>
  <si>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</si>
  <si>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</si>
  <si>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</si>
  <si>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</si>
  <si>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</si>
  <si>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</si>
  <si>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</si>
  <si>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</si>
  <si>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</si>
  <si>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</si>
  <si>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</si>
  <si>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</si>
  <si>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</si>
  <si>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</si>
  <si>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</si>
  <si>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</si>
  <si>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</si>
  <si>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</si>
  <si>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</si>
  <si>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</si>
  <si>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</si>
  <si>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</si>
  <si>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</si>
  <si>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</si>
  <si>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</si>
  <si>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</si>
  <si>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</si>
  <si>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</si>
  <si>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</si>
  <si>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</si>
  <si>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</si>
  <si>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</si>
  <si>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</si>
  <si>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</si>
  <si>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</si>
  <si>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</si>
  <si>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</si>
  <si>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</si>
  <si>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</si>
  <si>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</si>
  <si>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</si>
  <si>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</si>
  <si>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</si>
  <si>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</si>
  <si>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</si>
  <si>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</si>
  <si>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</si>
  <si>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</si>
  <si>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</si>
  <si>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</si>
  <si>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</si>
  <si>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</si>
  <si>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</si>
  <si>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</si>
  <si>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</si>
  <si>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</si>
  <si>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</si>
  <si>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</si>
  <si>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</si>
  <si>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</si>
  <si>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</si>
  <si>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</si>
  <si>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</si>
  <si>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</si>
  <si>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</si>
  <si>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</si>
  <si>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</si>
  <si>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</si>
  <si>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</si>
  <si>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</si>
  <si>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</si>
  <si>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</si>
  <si>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</si>
  <si>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</si>
  <si>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</si>
  <si>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</si>
  <si>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</si>
  <si>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</si>
  <si>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</si>
  <si>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</si>
  <si>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</si>
  <si>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</si>
  <si>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</si>
  <si>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</si>
  <si>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</si>
  <si>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</si>
  <si>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</si>
  <si>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</si>
  <si>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</si>
  <si>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</si>
  <si>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</si>
  <si>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</si>
  <si>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</si>
  <si>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</si>
  <si>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</si>
  <si>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</si>
  <si>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</si>
  <si>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</si>
  <si>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</si>
  <si>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</si>
  <si>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</si>
  <si>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</si>
  <si>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</si>
  <si>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</si>
  <si>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</si>
  <si>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</si>
  <si>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</si>
  <si>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</si>
  <si>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</si>
  <si>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</si>
  <si>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</si>
  <si>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</si>
  <si>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</si>
  <si>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</si>
  <si>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</si>
  <si>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</si>
  <si>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</si>
  <si>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</si>
  <si>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</si>
  <si>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</si>
  <si>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</si>
  <si>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</si>
  <si>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</si>
  <si>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</si>
  <si>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</si>
  <si>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</si>
  <si>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</si>
  <si>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</si>
  <si>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</si>
  <si>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</si>
  <si>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</si>
  <si>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</si>
  <si>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</si>
  <si>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</si>
  <si>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</si>
  <si>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</si>
  <si>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</si>
  <si>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</si>
  <si>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</si>
  <si>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</si>
  <si>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</si>
  <si>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</si>
  <si>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</si>
  <si>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</si>
  <si>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</si>
  <si>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</si>
  <si>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</si>
  <si>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</si>
  <si>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</si>
  <si>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</si>
  <si>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</si>
  <si>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</si>
  <si>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</si>
  <si>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</si>
  <si>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</si>
  <si>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</si>
  <si>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</si>
  <si>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</si>
  <si>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</si>
  <si>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</si>
  <si>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</si>
  <si>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</si>
  <si>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</si>
  <si>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</si>
  <si>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</si>
  <si>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</si>
  <si>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</si>
  <si>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</si>
  <si>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</si>
  <si>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</si>
  <si>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</si>
  <si>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</si>
  <si>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</si>
  <si>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</si>
  <si>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</si>
  <si>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</si>
  <si>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</si>
  <si>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</si>
  <si>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</si>
  <si>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</si>
  <si>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</si>
  <si>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</si>
  <si>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</si>
  <si>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</si>
  <si>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</si>
  <si>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</si>
  <si>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</si>
  <si>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</si>
  <si>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</si>
  <si>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</si>
  <si>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</si>
  <si>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</si>
  <si>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</si>
  <si>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</si>
  <si>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</si>
  <si>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</si>
  <si>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</si>
  <si>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</si>
  <si>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</si>
  <si>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</si>
  <si>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</si>
  <si>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</si>
  <si>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</si>
  <si>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</si>
  <si>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</si>
  <si>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</si>
  <si>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</si>
  <si>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</si>
  <si>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</si>
  <si>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</si>
  <si>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</si>
  <si>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</si>
  <si>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</si>
  <si>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</si>
  <si>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</si>
  <si>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</si>
  <si>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</si>
  <si>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</si>
  <si>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</si>
  <si>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</si>
  <si>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</si>
  <si>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</si>
  <si>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</si>
  <si>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</si>
  <si>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</si>
  <si>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</si>
  <si>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</si>
  <si>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</si>
  <si>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</si>
  <si>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</si>
  <si>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</si>
  <si>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</si>
  <si>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</si>
  <si>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</si>
  <si>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</si>
  <si>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</si>
  <si>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</si>
  <si>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</si>
  <si>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</si>
  <si>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</si>
  <si>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</si>
  <si>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</si>
  <si>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</si>
  <si>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</si>
  <si>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</si>
  <si>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</si>
  <si>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</si>
  <si>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</si>
  <si>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</si>
  <si>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</si>
  <si>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</si>
  <si>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</si>
  <si>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</si>
  <si>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</si>
  <si>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</si>
  <si>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</si>
  <si>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</si>
  <si>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</si>
  <si>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</si>
  <si>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</si>
  <si>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</si>
  <si>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</si>
  <si>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</si>
  <si>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</si>
  <si>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</si>
  <si>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</si>
  <si>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</si>
  <si>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</si>
  <si>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</si>
  <si>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</si>
  <si>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</si>
  <si>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</si>
  <si>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</si>
  <si>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</si>
  <si>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</si>
  <si>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</si>
  <si>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</si>
  <si>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</si>
  <si>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</si>
  <si>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</si>
  <si>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</si>
  <si>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</si>
  <si>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</si>
  <si>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</si>
  <si>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</si>
  <si>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</si>
  <si>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</si>
  <si>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</si>
  <si>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</si>
  <si>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</si>
  <si>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</si>
  <si>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</si>
  <si>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</si>
  <si>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</si>
  <si>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</si>
  <si>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</si>
  <si>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</si>
  <si>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</si>
  <si>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</si>
  <si>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</si>
  <si>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</si>
  <si>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</si>
  <si>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</si>
  <si>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</si>
  <si>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</si>
  <si>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</si>
  <si>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</si>
  <si>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</si>
  <si>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</si>
  <si>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</si>
  <si>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</si>
  <si>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</si>
  <si>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</si>
  <si>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</si>
  <si>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</si>
  <si>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</si>
  <si>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</si>
  <si>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</si>
  <si>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</si>
  <si>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</si>
  <si>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</si>
  <si>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</si>
  <si>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</si>
  <si>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</si>
  <si>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</si>
  <si>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</si>
  <si>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</si>
  <si>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</si>
  <si>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</si>
  <si>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</si>
  <si>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</si>
  <si>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</si>
  <si>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</si>
  <si>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</si>
  <si>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</si>
  <si>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</si>
  <si>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</si>
  <si>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</si>
  <si>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</si>
  <si>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</si>
  <si>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</si>
  <si>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</si>
  <si>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</si>
  <si>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</si>
  <si>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</si>
  <si>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</si>
  <si>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</si>
  <si>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</si>
  <si>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</si>
  <si>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</si>
  <si>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</si>
  <si>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</si>
  <si>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</si>
  <si>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</si>
  <si>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</si>
  <si>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</si>
  <si>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</si>
  <si>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</si>
  <si>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</si>
  <si>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</si>
  <si>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</si>
  <si>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</si>
  <si>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</si>
  <si>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</si>
  <si>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</si>
  <si>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</si>
  <si>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</si>
  <si>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</si>
  <si>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</si>
  <si>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</si>
  <si>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</si>
  <si>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</si>
  <si>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</si>
  <si>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</si>
  <si>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</si>
  <si>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</si>
  <si>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</si>
  <si>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</si>
  <si>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</si>
  <si>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</si>
  <si>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</si>
  <si>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</si>
  <si>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</si>
  <si>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</si>
  <si>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</si>
  <si>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</si>
  <si>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</si>
  <si>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</si>
  <si>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</si>
  <si>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</si>
  <si>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</si>
  <si>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</si>
  <si>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</si>
  <si>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</si>
  <si>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</si>
  <si>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</si>
  <si>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</si>
  <si>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</si>
  <si>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</si>
  <si>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</si>
  <si>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</si>
  <si>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</si>
  <si>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</si>
  <si>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</si>
  <si>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</si>
  <si>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</si>
  <si>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</si>
  <si>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</si>
  <si>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</si>
  <si>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</si>
  <si>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</si>
  <si>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</si>
  <si>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</si>
  <si>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</si>
  <si>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</si>
  <si>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</si>
  <si>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</si>
  <si>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</si>
  <si>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</si>
  <si>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</si>
  <si>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</si>
  <si>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</si>
  <si>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</si>
  <si>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</si>
  <si>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</si>
  <si>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</si>
  <si>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</si>
  <si>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</si>
  <si>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</si>
  <si>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</si>
  <si>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</si>
  <si>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</si>
  <si>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</si>
  <si>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</si>
  <si>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</si>
  <si>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</si>
  <si>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</si>
  <si>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</si>
  <si>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</si>
  <si>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</si>
  <si>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</si>
  <si>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</si>
  <si>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</si>
  <si>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</si>
  <si>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</si>
  <si>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</si>
  <si>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</si>
  <si>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</si>
  <si>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</si>
  <si>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</si>
  <si>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</si>
  <si>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</si>
  <si>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</si>
  <si>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</si>
  <si>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</si>
  <si>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</si>
  <si>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</si>
  <si>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</si>
  <si>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</si>
  <si>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</si>
  <si>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</si>
  <si>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</si>
  <si>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</si>
  <si>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</si>
  <si>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</si>
  <si>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</si>
  <si>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</si>
  <si>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</si>
  <si>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</si>
  <si>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</si>
  <si>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</si>
  <si>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</si>
  <si>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</si>
  <si>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</si>
  <si>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</si>
  <si>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</si>
  <si>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</si>
  <si>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</si>
  <si>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</si>
  <si>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</si>
  <si>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</si>
  <si>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</si>
  <si>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</si>
  <si>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</si>
  <si>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</si>
  <si>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</si>
  <si>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</si>
  <si>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</si>
  <si>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</si>
  <si>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</si>
  <si>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</si>
  <si>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</si>
  <si>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</si>
  <si>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</si>
  <si>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</si>
  <si>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</si>
  <si>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</si>
  <si>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</si>
  <si>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</si>
  <si>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</si>
  <si>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</si>
  <si>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</si>
  <si>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</si>
  <si>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</si>
  <si>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</si>
  <si>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</si>
  <si>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</si>
  <si>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</si>
  <si>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</si>
  <si>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</si>
  <si>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</si>
  <si>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</si>
  <si>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</si>
  <si>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</si>
  <si>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</si>
  <si>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</si>
  <si>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</si>
  <si>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</si>
  <si>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</si>
  <si>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</si>
  <si>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</si>
  <si>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</si>
  <si>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</si>
  <si>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</si>
  <si>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</si>
  <si>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</si>
  <si>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</si>
  <si>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</si>
  <si>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</si>
  <si>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</si>
  <si>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</si>
  <si>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</si>
  <si>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</si>
  <si>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</si>
  <si>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</si>
  <si>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</si>
  <si>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</si>
  <si>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</si>
  <si>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</si>
  <si>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</si>
  <si>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</si>
  <si>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</si>
  <si>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</si>
  <si>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</si>
  <si>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</si>
  <si>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</si>
  <si>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</si>
  <si>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</si>
  <si>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</si>
  <si>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</si>
  <si>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</si>
  <si>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</si>
  <si>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</si>
  <si>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</si>
  <si>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</si>
  <si>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</si>
  <si>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</si>
  <si>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</si>
  <si>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</si>
  <si>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</si>
  <si>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</si>
  <si>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</si>
  <si>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</si>
  <si>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</si>
  <si>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</si>
  <si>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</si>
  <si>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</si>
  <si>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</si>
  <si>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</si>
  <si>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</si>
  <si>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</si>
  <si>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</si>
  <si>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</si>
  <si>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</si>
  <si>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</si>
  <si>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</si>
  <si>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</si>
  <si>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</si>
  <si>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</si>
  <si>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</si>
  <si>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</si>
  <si>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</si>
  <si>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</si>
  <si>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</si>
  <si>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</si>
  <si>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</si>
  <si>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</si>
  <si>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</si>
  <si>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</si>
  <si>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</si>
  <si>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</si>
  <si>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</si>
  <si>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</si>
  <si>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</si>
  <si>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</si>
  <si>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</si>
  <si>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</si>
  <si>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</si>
  <si>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</si>
  <si>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</si>
  <si>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</si>
  <si>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</si>
  <si>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</si>
  <si>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</si>
  <si>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</si>
  <si>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</si>
  <si>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</si>
  <si>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</si>
  <si>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</si>
  <si>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</si>
  <si>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</si>
  <si>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</si>
  <si>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</si>
  <si>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</si>
  <si>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</si>
  <si>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</si>
  <si>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</si>
  <si>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</si>
  <si>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</si>
  <si>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</si>
  <si>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</si>
  <si>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</si>
  <si>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</si>
  <si>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</si>
  <si>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</si>
  <si>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</si>
  <si>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</si>
  <si>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</si>
  <si>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</si>
  <si>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</si>
  <si>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</si>
  <si>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</si>
  <si>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</si>
  <si>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</si>
  <si>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</si>
  <si>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</si>
  <si>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</si>
  <si>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</si>
  <si>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</si>
  <si>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</si>
  <si>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</si>
  <si>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</si>
  <si>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</si>
  <si>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</si>
  <si>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</si>
  <si>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</si>
  <si>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</si>
  <si>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</si>
  <si>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</si>
  <si>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</si>
  <si>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</si>
  <si>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</si>
  <si>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</si>
  <si>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</si>
  <si>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</si>
  <si>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</si>
  <si>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</si>
  <si>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</si>
  <si>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</si>
  <si>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</si>
  <si>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</si>
  <si>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</si>
  <si>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</si>
  <si>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</si>
  <si>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</si>
  <si>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</si>
  <si>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</si>
  <si>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</si>
  <si>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</si>
  <si>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</si>
  <si>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</si>
  <si>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</si>
  <si>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</si>
  <si>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</si>
  <si>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</si>
  <si>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</si>
  <si>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</si>
  <si>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</si>
  <si>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</si>
  <si>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</si>
  <si>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</si>
  <si>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</si>
  <si>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</si>
  <si>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</si>
  <si>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</si>
  <si>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</si>
  <si>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</si>
  <si>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</si>
  <si>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</si>
  <si>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</si>
  <si>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</si>
  <si>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</si>
  <si>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</si>
  <si>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</si>
  <si>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</si>
  <si>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</si>
  <si>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</si>
  <si>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</si>
  <si>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</si>
  <si>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</si>
  <si>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</si>
  <si>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</si>
  <si>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</si>
  <si>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</si>
  <si>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</si>
  <si>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</si>
  <si>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</si>
  <si>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</si>
  <si>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</si>
  <si>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</si>
  <si>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</si>
  <si>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</si>
  <si>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</si>
  <si>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</si>
  <si>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</si>
  <si>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</si>
  <si>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</si>
  <si>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</si>
  <si>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</si>
  <si>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</si>
  <si>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</si>
  <si>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</si>
  <si>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</si>
  <si>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</si>
  <si>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</si>
  <si>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</si>
  <si>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</si>
  <si>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</si>
  <si>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</si>
  <si>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</si>
  <si>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</si>
  <si>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</si>
  <si>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</si>
  <si>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</si>
  <si>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</si>
  <si>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</si>
  <si>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</si>
  <si>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</si>
  <si>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</si>
  <si>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</si>
  <si>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</si>
  <si>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</si>
  <si>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</si>
  <si>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</si>
  <si>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</si>
  <si>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</si>
  <si>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</si>
  <si>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</si>
  <si>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</si>
  <si>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</si>
  <si>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</si>
  <si>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</si>
  <si>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</si>
  <si>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</si>
  <si>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</si>
  <si>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</si>
  <si>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</si>
  <si>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</si>
  <si>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</si>
  <si>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</si>
  <si>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</si>
  <si>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</si>
  <si>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</si>
  <si>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</si>
  <si>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</si>
  <si>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</si>
  <si>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</si>
  <si>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</si>
  <si>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</si>
  <si>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</si>
  <si>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</si>
  <si>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</si>
  <si>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</si>
  <si>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</si>
  <si>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</si>
  <si>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</si>
  <si>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</si>
  <si>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</si>
  <si>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</si>
  <si>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</si>
  <si>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</si>
  <si>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</si>
  <si>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</si>
  <si>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</si>
  <si>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</si>
  <si>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</si>
  <si>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</si>
  <si>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</si>
  <si>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</si>
  <si>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</si>
  <si>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</si>
  <si>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</si>
  <si>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</si>
  <si>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</si>
  <si>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</si>
  <si>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</si>
  <si>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</si>
  <si>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</si>
  <si>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</si>
  <si>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</si>
  <si>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</si>
  <si>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</si>
  <si>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</si>
  <si>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</si>
  <si>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</si>
  <si>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</si>
  <si>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</si>
  <si>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</si>
  <si>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</si>
  <si>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</si>
  <si>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</si>
  <si>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</si>
  <si>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</si>
  <si>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</si>
  <si>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</si>
  <si>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</si>
  <si>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</si>
  <si>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</si>
  <si>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</si>
  <si>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</si>
  <si>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</si>
  <si>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</si>
  <si>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</si>
  <si>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</si>
  <si>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</si>
  <si>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</si>
  <si>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</si>
  <si>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</si>
  <si>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</si>
  <si>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</si>
  <si>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</si>
  <si>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</si>
  <si>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</si>
  <si>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</si>
  <si>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</si>
  <si>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</si>
  <si>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</si>
  <si>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</si>
  <si>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</si>
  <si>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</si>
  <si>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</si>
  <si>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</si>
  <si>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</si>
  <si>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</si>
  <si>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</si>
  <si>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</si>
  <si>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</si>
  <si>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</si>
  <si>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</si>
  <si>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</si>
  <si>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</si>
  <si>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</si>
  <si>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</si>
  <si>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</si>
  <si>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</si>
  <si>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</si>
  <si>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</si>
  <si>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</si>
  <si>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</si>
  <si>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</si>
  <si>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</si>
  <si>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</si>
  <si>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</si>
  <si>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</si>
  <si>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</si>
  <si>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</si>
  <si>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</si>
  <si>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</si>
  <si>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</si>
  <si>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</si>
  <si>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</si>
  <si>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</si>
  <si>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</si>
  <si>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</si>
  <si>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</si>
  <si>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</si>
  <si>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</si>
  <si>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</si>
  <si>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</si>
  <si>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</si>
  <si>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</si>
  <si>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</si>
  <si>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</si>
  <si>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</si>
  <si>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</si>
  <si>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</si>
  <si>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</si>
  <si>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</si>
  <si>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</si>
  <si>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</si>
  <si>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</si>
  <si>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</si>
  <si>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</si>
  <si>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</si>
  <si>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</si>
  <si>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</si>
  <si>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</si>
  <si>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</si>
  <si>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</si>
  <si>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</si>
  <si>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</si>
  <si>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</si>
  <si>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</si>
  <si>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</si>
  <si>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</si>
  <si>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</si>
  <si>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</si>
  <si>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</si>
  <si>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</si>
  <si>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</si>
  <si>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</si>
  <si>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</si>
  <si>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</si>
  <si>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</si>
  <si>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</si>
  <si>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</si>
  <si>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</si>
  <si>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</si>
  <si>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</si>
  <si>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</si>
  <si>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</si>
  <si>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</si>
  <si>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</si>
  <si>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</si>
  <si>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</si>
  <si>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</si>
  <si>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</si>
  <si>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</si>
  <si>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</si>
  <si>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</si>
  <si>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</si>
  <si>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</si>
  <si>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</si>
  <si>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</si>
  <si>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</si>
  <si>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</si>
  <si>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</si>
  <si>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</si>
  <si>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</si>
  <si>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</si>
  <si>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</si>
  <si>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</si>
  <si>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</si>
  <si>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</si>
  <si>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</si>
  <si>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</si>
  <si>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</si>
  <si>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</si>
  <si>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</si>
  <si>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</si>
  <si>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</si>
  <si>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</si>
  <si>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</si>
  <si>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</si>
  <si>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</si>
  <si>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</si>
  <si>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</si>
  <si>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</si>
  <si>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</si>
  <si>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</si>
  <si>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</si>
  <si>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</si>
  <si>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</si>
  <si>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</si>
  <si>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</si>
  <si>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</si>
  <si>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</si>
  <si>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</si>
  <si>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</si>
  <si>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</si>
  <si>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</si>
  <si>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</si>
  <si>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</si>
  <si>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</si>
  <si>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</si>
  <si>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</si>
  <si>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</si>
  <si>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</si>
  <si>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</si>
  <si>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</si>
  <si>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</si>
  <si>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</si>
  <si>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</si>
  <si>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</si>
  <si>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</si>
  <si>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</si>
  <si>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</si>
  <si>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</si>
  <si>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</si>
  <si>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</si>
  <si>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</si>
  <si>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</si>
  <si>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</si>
  <si>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</si>
  <si>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</si>
  <si>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</si>
  <si>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</si>
  <si>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</si>
  <si>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</si>
  <si>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</si>
  <si>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</si>
  <si>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</si>
  <si>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</si>
  <si>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</si>
  <si>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</si>
  <si>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</si>
  <si>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</si>
  <si>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</si>
  <si>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</si>
  <si>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</si>
  <si>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</si>
  <si>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</si>
  <si>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</si>
  <si>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</si>
  <si>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</si>
  <si>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</si>
  <si>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</si>
  <si>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</si>
  <si>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</si>
  <si>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</si>
  <si>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</si>
  <si>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</si>
  <si>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</si>
  <si>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</si>
  <si>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</si>
  <si>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</si>
  <si>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</si>
  <si>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</si>
  <si>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</si>
  <si>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</si>
  <si>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</si>
  <si>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</si>
  <si>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</si>
  <si>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</si>
  <si>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</si>
  <si>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</si>
  <si>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</si>
  <si>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</si>
  <si>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</si>
  <si>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</si>
  <si>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</si>
  <si>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</si>
  <si>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</si>
  <si>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</si>
  <si>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</si>
  <si>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</si>
  <si>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</si>
  <si>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</si>
  <si>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</si>
  <si>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</si>
  <si>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</si>
  <si>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</si>
  <si>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</si>
  <si>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</si>
  <si>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</si>
  <si>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</si>
  <si>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</si>
  <si>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</si>
  <si>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</si>
  <si>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</si>
  <si>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</si>
  <si>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</si>
  <si>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</si>
  <si>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</si>
  <si>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</si>
  <si>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</si>
  <si>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</si>
  <si>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</si>
  <si>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</si>
  <si>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</si>
  <si>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</si>
  <si>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</si>
  <si>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</si>
  <si>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</si>
  <si>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</si>
  <si>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</si>
  <si>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</si>
  <si>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</si>
  <si>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</si>
  <si>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</si>
  <si>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</si>
  <si>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</si>
  <si>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</si>
  <si>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</si>
  <si>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</si>
  <si>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</si>
  <si>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</si>
  <si>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</si>
  <si>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</si>
  <si>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</si>
  <si>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</si>
  <si>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</si>
  <si>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</si>
  <si>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</si>
  <si>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</si>
  <si>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</si>
  <si>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</si>
  <si>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</si>
  <si>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</si>
  <si>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</si>
  <si>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</si>
  <si>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</si>
  <si>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</si>
  <si>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</si>
  <si>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</si>
  <si>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</si>
  <si>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</si>
  <si>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</si>
  <si>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</si>
  <si>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</si>
  <si>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</si>
  <si>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</si>
  <si>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</si>
  <si>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</si>
  <si>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</si>
  <si>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</si>
  <si>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</si>
  <si>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</si>
  <si>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</si>
  <si>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</si>
  <si>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</si>
  <si>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</si>
  <si>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</si>
  <si>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</si>
  <si>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</si>
  <si>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</si>
  <si>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</si>
  <si>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</si>
  <si>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</si>
  <si>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</si>
  <si>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</si>
  <si>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</si>
  <si>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</si>
  <si>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</si>
  <si>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</si>
  <si>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</si>
  <si>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</si>
  <si>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</si>
  <si>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</si>
  <si>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</si>
  <si>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</si>
  <si>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</si>
  <si>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</si>
  <si>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</si>
  <si>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</si>
  <si>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</si>
  <si>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</si>
  <si>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</si>
  <si>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</si>
  <si>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</si>
  <si>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</si>
  <si>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</si>
  <si>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</si>
  <si>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</si>
  <si>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</si>
  <si>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</si>
  <si>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</si>
  <si>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</si>
  <si>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</si>
  <si>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</si>
  <si>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</si>
  <si>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</si>
  <si>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</si>
  <si>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</si>
  <si>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</si>
  <si>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</si>
  <si>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</si>
  <si>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</si>
  <si>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</si>
  <si>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</si>
  <si>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</si>
  <si>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</si>
  <si>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</si>
  <si>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</si>
  <si>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</si>
  <si>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</si>
  <si>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</si>
  <si>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</si>
  <si>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</si>
  <si>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</si>
  <si>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</si>
  <si>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</si>
  <si>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</si>
  <si>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</si>
  <si>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</si>
  <si>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</si>
  <si>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</si>
  <si>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</si>
  <si>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</si>
  <si>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</si>
  <si>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</si>
  <si>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</si>
  <si>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</si>
  <si>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</si>
  <si>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</si>
  <si>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</si>
  <si>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</si>
  <si>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</si>
  <si>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</si>
  <si>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</si>
  <si>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</si>
  <si>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</si>
  <si>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</si>
  <si>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</si>
  <si>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</si>
  <si>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</si>
  <si>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</si>
  <si>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</si>
  <si>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</si>
  <si>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</si>
  <si>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</si>
  <si>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</si>
  <si>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</si>
  <si>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</si>
  <si>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</si>
  <si>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</si>
  <si>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</si>
  <si>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</si>
  <si>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</si>
  <si>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</si>
  <si>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</si>
  <si>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</si>
  <si>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</si>
  <si>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</si>
  <si>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</si>
  <si>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</si>
  <si>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</si>
  <si>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</si>
  <si>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</si>
  <si>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</si>
  <si>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</si>
  <si>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</si>
  <si>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</si>
  <si>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</si>
  <si>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</si>
  <si>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</si>
  <si>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</si>
  <si>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</si>
  <si>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</si>
  <si>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</si>
  <si>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</si>
  <si>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</si>
  <si>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</si>
  <si>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</si>
  <si>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</si>
  <si>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</si>
  <si>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</si>
  <si>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</si>
  <si>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</si>
  <si>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</si>
  <si>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</si>
  <si>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</si>
  <si>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</si>
  <si>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</si>
  <si>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</si>
  <si>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</si>
  <si>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</si>
  <si>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</si>
  <si>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</si>
  <si>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</si>
  <si>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</si>
  <si>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</si>
  <si>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</si>
  <si>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</si>
  <si>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</si>
  <si>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</si>
  <si>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</si>
  <si>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</si>
  <si>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</si>
  <si>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</si>
  <si>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</si>
  <si>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</si>
  <si>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</si>
  <si>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</si>
  <si>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</si>
  <si>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</si>
  <si>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</si>
  <si>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</si>
  <si>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</si>
  <si>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</si>
  <si>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</si>
  <si>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</si>
  <si>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</si>
  <si>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</si>
  <si>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</si>
  <si>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</si>
  <si>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</si>
  <si>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</si>
  <si>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</si>
  <si>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</si>
  <si>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</si>
  <si>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</si>
  <si>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</si>
  <si>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</si>
  <si>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</si>
  <si>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</si>
  <si>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</si>
  <si>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</si>
  <si>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</si>
  <si>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</si>
  <si>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</si>
  <si>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</si>
  <si>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</si>
  <si>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</si>
  <si>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</si>
  <si>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</si>
  <si>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</si>
  <si>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</si>
  <si>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</si>
  <si>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</si>
  <si>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</si>
  <si>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</si>
  <si>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</si>
  <si>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</si>
  <si>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</si>
  <si>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</si>
  <si>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</si>
  <si>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</si>
  <si>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</si>
  <si>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</si>
  <si>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</si>
  <si>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</si>
  <si>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</si>
  <si>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</si>
  <si>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</si>
  <si>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</si>
  <si>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</si>
  <si>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</si>
  <si>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</si>
  <si>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</si>
  <si>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</si>
  <si>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</si>
  <si>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</si>
  <si>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</si>
  <si>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</si>
  <si>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</si>
  <si>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</si>
  <si>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</si>
  <si>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</si>
  <si>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</si>
  <si>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</si>
  <si>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</si>
  <si>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</si>
  <si>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</si>
  <si>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</si>
  <si>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</si>
  <si>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</si>
  <si>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</si>
  <si>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</si>
  <si>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</si>
  <si>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</si>
  <si>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</si>
  <si>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</si>
  <si>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</si>
  <si>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</si>
  <si>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</si>
  <si>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</si>
  <si>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</si>
  <si>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</si>
  <si>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</si>
  <si>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</si>
  <si>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</si>
  <si>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</si>
  <si>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</si>
  <si>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</si>
  <si>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</si>
  <si>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</si>
  <si>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</si>
  <si>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</si>
  <si>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</si>
  <si>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</si>
  <si>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</si>
  <si>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</si>
  <si>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</si>
  <si>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</si>
  <si>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</si>
  <si>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</si>
  <si>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</si>
  <si>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</si>
  <si>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</si>
  <si>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</si>
  <si>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</si>
  <si>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</si>
  <si>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</si>
  <si>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</si>
  <si>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</si>
  <si>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</si>
  <si>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</si>
  <si>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</si>
  <si>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</si>
  <si>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</si>
  <si>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</si>
  <si>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</si>
  <si>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</si>
  <si>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</si>
  <si>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</si>
  <si>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</si>
  <si>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</si>
  <si>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</si>
  <si>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</si>
  <si>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</si>
  <si>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</si>
  <si>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</si>
  <si>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</si>
  <si>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</si>
  <si>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</si>
  <si>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</si>
  <si>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</si>
  <si>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</si>
  <si>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</si>
  <si>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</si>
  <si>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</si>
  <si>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</si>
  <si>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</si>
  <si>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</si>
  <si>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</si>
  <si>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</si>
  <si>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</si>
  <si>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</si>
  <si>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</si>
  <si>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</si>
  <si>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</si>
  <si>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</si>
  <si>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</si>
  <si>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</si>
  <si>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</si>
  <si>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</si>
  <si>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</si>
  <si>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</si>
  <si>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</si>
  <si>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</si>
  <si>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</si>
  <si>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</si>
  <si>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</si>
  <si>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</si>
  <si>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</si>
  <si>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</si>
  <si>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</si>
  <si>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</si>
  <si>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</si>
  <si>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</si>
  <si>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</si>
  <si>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</si>
  <si>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</si>
  <si>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</si>
  <si>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</si>
  <si>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</si>
  <si>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</si>
  <si>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</si>
  <si>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</si>
  <si>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</si>
  <si>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</si>
  <si>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</si>
  <si>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</si>
  <si>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</si>
  <si>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</si>
  <si>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</si>
  <si>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</si>
  <si>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</si>
  <si>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</si>
  <si>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</si>
  <si>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</si>
  <si>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</si>
  <si>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</si>
  <si>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</si>
  <si>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</si>
  <si>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</si>
  <si>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</si>
  <si>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</si>
  <si>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</si>
  <si>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</si>
  <si>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</si>
  <si>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</si>
  <si>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</si>
  <si>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</si>
  <si>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</si>
  <si>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</si>
  <si>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</si>
  <si>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</si>
  <si>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</si>
  <si>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</si>
  <si>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</si>
  <si>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</si>
  <si>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</si>
  <si>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</si>
  <si>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</si>
  <si>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</si>
  <si>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</si>
  <si>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</si>
  <si>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</si>
  <si>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</si>
  <si>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</si>
  <si>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</si>
  <si>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</si>
  <si>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</si>
  <si>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</si>
  <si>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</si>
  <si>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</si>
  <si>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</si>
  <si>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</si>
  <si>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</si>
  <si>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</si>
  <si>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</si>
  <si>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</si>
  <si>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</si>
  <si>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</si>
  <si>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</si>
  <si>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</si>
  <si>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</si>
  <si>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</si>
  <si>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</si>
  <si>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</si>
  <si>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</si>
  <si>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</si>
  <si>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</si>
  <si>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</si>
  <si>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</si>
  <si>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</si>
  <si>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</si>
  <si>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</si>
  <si>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</si>
  <si>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</si>
  <si>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</si>
  <si>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</si>
  <si>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</si>
  <si>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</si>
  <si>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</si>
  <si>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</si>
  <si>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</si>
  <si>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</si>
  <si>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</si>
  <si>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</si>
  <si>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</si>
  <si>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</si>
  <si>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</si>
  <si>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</si>
  <si>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</si>
  <si>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</si>
  <si>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</si>
  <si>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</si>
  <si>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</si>
  <si>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</si>
  <si>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</si>
  <si>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</si>
  <si>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</si>
  <si>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</si>
  <si>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</si>
  <si>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</si>
  <si>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</si>
  <si>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</si>
  <si>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</si>
  <si>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</si>
  <si>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</si>
  <si>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</si>
  <si>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</si>
  <si>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</si>
  <si>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</si>
  <si>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</si>
  <si>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</si>
  <si>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</si>
  <si>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</si>
  <si>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</si>
  <si>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</si>
  <si>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</si>
  <si>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</si>
  <si>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</si>
  <si>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</si>
  <si>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</si>
  <si>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</si>
  <si>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</si>
  <si>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</si>
  <si>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</si>
  <si>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</si>
  <si>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</si>
  <si>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</si>
  <si>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</si>
  <si>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</si>
  <si>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</si>
  <si>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</si>
  <si>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</si>
  <si>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</si>
  <si>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</si>
  <si>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</si>
  <si>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</si>
  <si>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</si>
  <si>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</si>
  <si>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</si>
  <si>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</si>
  <si>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</si>
  <si>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</si>
  <si>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</si>
  <si>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</si>
  <si>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</si>
  <si>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</si>
  <si>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</si>
  <si>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</si>
  <si>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</si>
  <si>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</si>
  <si>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</si>
  <si>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</si>
  <si>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</si>
  <si>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</si>
  <si>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</si>
  <si>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</si>
  <si>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</si>
  <si>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</si>
  <si>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</si>
  <si>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</si>
  <si>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</si>
  <si>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</si>
  <si>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</si>
  <si>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</si>
  <si>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</si>
  <si>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</si>
  <si>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</si>
  <si>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</si>
  <si>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</si>
  <si>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</si>
  <si>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</si>
  <si>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</si>
  <si>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</si>
  <si>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</si>
  <si>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</si>
  <si>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</si>
  <si>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</si>
  <si>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</si>
  <si>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</si>
  <si>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</si>
  <si>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</si>
  <si>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</si>
  <si>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</si>
  <si>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</si>
  <si>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</si>
  <si>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</si>
  <si>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</si>
  <si>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</si>
  <si>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</si>
  <si>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</si>
  <si>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</si>
  <si>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</si>
  <si>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</si>
  <si>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</si>
  <si>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</si>
  <si>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</si>
  <si>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</si>
  <si>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</si>
  <si>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</si>
  <si>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</si>
  <si>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</si>
  <si>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</si>
  <si>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</si>
  <si>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</si>
  <si>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</si>
  <si>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</si>
  <si>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</si>
  <si>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</si>
  <si>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</si>
  <si>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</si>
  <si>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</si>
  <si>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</si>
  <si>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</si>
  <si>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</si>
  <si>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</si>
  <si>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</si>
  <si>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</si>
  <si>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</si>
  <si>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</si>
  <si>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</si>
  <si>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</si>
  <si>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</si>
  <si>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</si>
  <si>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</si>
  <si>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</si>
  <si>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</si>
  <si>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</si>
  <si>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</si>
  <si>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</si>
  <si>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</si>
  <si>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</si>
  <si>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</si>
  <si>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</si>
  <si>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</si>
  <si>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</si>
  <si>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</si>
  <si>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</si>
  <si>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</si>
  <si>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</si>
  <si>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</si>
  <si>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</si>
  <si>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</si>
  <si>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</si>
  <si>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</si>
  <si>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</si>
  <si>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</si>
  <si>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</si>
  <si>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</si>
  <si>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</si>
  <si>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</si>
  <si>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</si>
  <si>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</si>
  <si>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</si>
  <si>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</si>
  <si>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</si>
  <si>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</si>
  <si>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</si>
  <si>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</si>
  <si>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</si>
  <si>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</si>
  <si>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</si>
  <si>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</si>
  <si>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</si>
  <si>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</si>
  <si>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</si>
  <si>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</si>
  <si>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</si>
  <si>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</si>
  <si>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</si>
  <si>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</si>
  <si>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</si>
  <si>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</si>
  <si>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</si>
  <si>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</si>
  <si>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</si>
  <si>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</si>
  <si>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</si>
  <si>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</si>
  <si>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</si>
  <si>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</si>
  <si>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</si>
  <si>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</si>
  <si>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</si>
  <si>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</si>
  <si>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</si>
  <si>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</si>
  <si>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</si>
  <si>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</si>
  <si>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</si>
  <si>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</si>
  <si>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</si>
  <si>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</si>
  <si>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</si>
  <si>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</si>
  <si>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</si>
  <si>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</si>
  <si>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</si>
  <si>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</si>
  <si>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</si>
  <si>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</si>
  <si>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</si>
  <si>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</si>
  <si>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</si>
  <si>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</si>
  <si>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</si>
  <si>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</si>
  <si>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</si>
  <si>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</si>
  <si>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</si>
  <si>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</si>
  <si>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</si>
  <si>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</si>
  <si>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</si>
  <si>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</si>
  <si>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</si>
  <si>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</si>
  <si>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</si>
  <si>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</si>
  <si>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</si>
  <si>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</si>
  <si>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</si>
  <si>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</si>
  <si>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</si>
  <si>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</si>
  <si>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</si>
  <si>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</si>
  <si>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</si>
  <si>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</si>
  <si>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</si>
  <si>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</si>
  <si>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</si>
  <si>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</si>
  <si>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</si>
  <si>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</si>
  <si>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</si>
  <si>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</si>
  <si>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</si>
  <si>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</si>
  <si>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</si>
  <si>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</si>
  <si>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</si>
  <si>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</si>
  <si>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</si>
  <si>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</si>
  <si>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</si>
  <si>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</si>
  <si>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</si>
  <si>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</si>
  <si>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</si>
  <si>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</si>
  <si>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</si>
  <si>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</si>
  <si>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</si>
  <si>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</si>
  <si>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</si>
  <si>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</si>
  <si>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</si>
  <si>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</si>
  <si>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</si>
  <si>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</si>
  <si>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</si>
  <si>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</si>
  <si>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</si>
  <si>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</si>
  <si>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</si>
  <si>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</si>
  <si>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</si>
  <si>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</si>
  <si>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</si>
  <si>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</si>
  <si>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</si>
  <si>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</si>
  <si>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</si>
  <si>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</si>
  <si>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</si>
  <si>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</si>
  <si>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</si>
  <si>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</si>
  <si>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</si>
  <si>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</si>
  <si>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</si>
  <si>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</si>
  <si>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</si>
  <si>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</si>
  <si>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</si>
  <si>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</si>
  <si>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</si>
  <si>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</si>
  <si>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</si>
  <si>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</si>
  <si>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</si>
  <si>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</si>
  <si>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</si>
  <si>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</si>
  <si>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</si>
  <si>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</si>
  <si>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</si>
  <si>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</si>
  <si>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</si>
  <si>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</si>
  <si>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</si>
  <si>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</si>
  <si>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</si>
  <si>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</si>
  <si>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</si>
  <si>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</si>
  <si>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</si>
  <si>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</si>
  <si>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</si>
  <si>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</si>
  <si>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</si>
  <si>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</si>
  <si>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</si>
  <si>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</si>
  <si>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</si>
  <si>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</si>
  <si>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</si>
  <si>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</si>
  <si>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</si>
  <si>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</si>
  <si>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</si>
  <si>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</si>
  <si>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</si>
  <si>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</si>
  <si>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</si>
  <si>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</si>
  <si>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</si>
  <si>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</si>
  <si>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</si>
  <si>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</si>
  <si>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</si>
  <si>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</si>
  <si>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</si>
  <si>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</si>
  <si>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</si>
  <si>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</si>
  <si>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</si>
  <si>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</si>
  <si>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</si>
  <si>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</si>
  <si>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</si>
  <si>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</si>
  <si>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</si>
  <si>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</si>
  <si>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</si>
  <si>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</si>
  <si>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</si>
  <si>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</si>
  <si>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</si>
  <si>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</si>
  <si>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</si>
  <si>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</si>
  <si>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</si>
  <si>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</si>
  <si>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</si>
  <si>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</si>
  <si>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</si>
  <si>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</si>
  <si>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</si>
  <si>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</si>
  <si>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</si>
  <si>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</si>
  <si>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</si>
  <si>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</si>
  <si>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</si>
  <si>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</si>
  <si>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</si>
  <si>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</si>
  <si>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</si>
  <si>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</si>
  <si>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</si>
  <si>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</si>
  <si>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</si>
  <si>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</si>
  <si>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</si>
  <si>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</si>
  <si>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</si>
  <si>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</si>
  <si>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</si>
  <si>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</si>
  <si>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</si>
  <si>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</si>
  <si>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</si>
  <si>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</si>
  <si>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</si>
  <si>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</si>
  <si>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</si>
  <si>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</si>
  <si>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</si>
  <si>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</si>
  <si>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</si>
  <si>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</si>
  <si>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</si>
  <si>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</si>
  <si>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</si>
  <si>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</si>
  <si>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</si>
  <si>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</si>
  <si>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</si>
  <si>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</si>
  <si>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</si>
  <si>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</si>
  <si>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</si>
  <si>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</si>
  <si>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</si>
  <si>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</si>
  <si>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</si>
  <si>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</si>
  <si>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</si>
  <si>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</si>
  <si>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</si>
  <si>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</si>
  <si>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</si>
  <si>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</si>
  <si>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</si>
  <si>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</si>
  <si>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</si>
  <si>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</si>
  <si>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</si>
  <si>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</si>
  <si>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</si>
  <si>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</si>
  <si>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</si>
  <si>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</si>
  <si>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</si>
  <si>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</si>
  <si>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</si>
  <si>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</si>
  <si>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</si>
  <si>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</si>
  <si>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</si>
  <si>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</si>
  <si>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</si>
  <si>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</si>
  <si>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</si>
  <si>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</si>
  <si>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</si>
  <si>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</si>
  <si>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</si>
  <si>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</si>
  <si>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</si>
  <si>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</si>
  <si>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</si>
  <si>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</si>
  <si>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</si>
  <si>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</si>
  <si>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</si>
  <si>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</si>
  <si>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</si>
  <si>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</si>
  <si>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</si>
  <si>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</si>
  <si>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</si>
  <si>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</si>
  <si>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</si>
  <si>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</si>
  <si>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</si>
  <si>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</si>
  <si>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</si>
  <si>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</si>
  <si>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</si>
  <si>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</si>
  <si>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</si>
  <si>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</si>
  <si>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</si>
  <si>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</si>
  <si>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</si>
  <si>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</si>
  <si>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</si>
  <si>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</si>
  <si>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</si>
  <si>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</si>
  <si>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</si>
  <si>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</si>
  <si>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</si>
  <si>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</si>
  <si>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</si>
  <si>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</si>
  <si>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</si>
  <si>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</si>
  <si>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</si>
  <si>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</si>
  <si>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</si>
  <si>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</si>
  <si>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</si>
  <si>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</si>
  <si>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</si>
  <si>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</si>
  <si>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</si>
  <si>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</si>
  <si>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</si>
  <si>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</si>
  <si>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</si>
  <si>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</si>
  <si>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</si>
  <si>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</si>
  <si>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</si>
  <si>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</si>
  <si>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</si>
  <si>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</si>
  <si>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</si>
  <si>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</si>
  <si>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</si>
  <si>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</si>
  <si>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</si>
  <si>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</si>
  <si>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</si>
  <si>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</si>
  <si>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</si>
  <si>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</si>
  <si>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</si>
  <si>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</si>
  <si>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</si>
  <si>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</si>
  <si>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</si>
  <si>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</si>
  <si>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</si>
  <si>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</si>
  <si>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</si>
  <si>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</si>
  <si>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</si>
  <si>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</si>
  <si>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</si>
  <si>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</si>
  <si>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</si>
  <si>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</si>
  <si>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</si>
  <si>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</si>
  <si>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</si>
  <si>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</si>
  <si>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</si>
  <si>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</si>
  <si>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</si>
  <si>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</si>
  <si>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</si>
  <si>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</si>
  <si>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</si>
  <si>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</si>
  <si>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</si>
  <si>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</si>
  <si>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</si>
  <si>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</si>
  <si>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</si>
  <si>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</si>
  <si>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</si>
  <si>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</si>
  <si>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</si>
  <si>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</si>
  <si>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</si>
  <si>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</si>
  <si>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</si>
  <si>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</si>
  <si>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</si>
  <si>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</si>
  <si>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</si>
  <si>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</si>
  <si>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</si>
  <si>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</si>
  <si>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</si>
  <si>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</si>
  <si>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</si>
  <si>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</si>
  <si>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</si>
  <si>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</si>
  <si>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</si>
  <si>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</si>
  <si>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</si>
  <si>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</si>
  <si>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</si>
  <si>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</si>
  <si>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</si>
  <si>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</si>
  <si>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</si>
  <si>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</si>
  <si>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</si>
  <si>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</si>
  <si>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</si>
  <si>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</si>
  <si>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</si>
  <si>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</si>
  <si>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</si>
  <si>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</si>
  <si>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</si>
  <si>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</si>
  <si>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</si>
  <si>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</si>
  <si>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</si>
  <si>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</si>
  <si>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</si>
  <si>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</si>
  <si>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</si>
  <si>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</si>
  <si>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</si>
  <si>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</si>
  <si>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</si>
  <si>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</si>
  <si>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</si>
  <si>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</si>
  <si>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</si>
  <si>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</si>
  <si>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</si>
  <si>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</si>
  <si>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</si>
  <si>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</si>
  <si>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</si>
  <si>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</si>
  <si>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</si>
  <si>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</si>
  <si>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</si>
  <si>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</si>
  <si>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</si>
  <si>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</si>
  <si>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</si>
  <si>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</si>
  <si>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</si>
  <si>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</si>
  <si>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</si>
  <si>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</si>
  <si>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</si>
  <si>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</si>
  <si>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</si>
  <si>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</si>
  <si>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</si>
  <si>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</si>
  <si>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</si>
  <si>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</si>
  <si>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</si>
  <si>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</si>
  <si>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</si>
  <si>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</si>
  <si>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</si>
  <si>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</si>
  <si>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</si>
  <si>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</si>
  <si>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</si>
  <si>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</si>
  <si>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</si>
  <si>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</si>
  <si>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</si>
  <si>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</si>
  <si>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</si>
  <si>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</si>
  <si>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</si>
  <si>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</si>
  <si>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</si>
  <si>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</si>
  <si>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</si>
  <si>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</si>
  <si>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</si>
  <si>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</si>
  <si>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</si>
  <si>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</si>
  <si>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</si>
  <si>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</si>
  <si>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</si>
  <si>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</si>
  <si>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</si>
  <si>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</si>
  <si>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</si>
  <si>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</si>
  <si>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</si>
  <si>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</si>
  <si>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</si>
  <si>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</si>
  <si>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</si>
  <si>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</si>
  <si>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</si>
  <si>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</si>
  <si>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</si>
  <si>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</si>
  <si>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</si>
  <si>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</si>
  <si>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</si>
  <si>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</si>
  <si>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</si>
  <si>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</si>
  <si>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</si>
  <si>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</si>
  <si>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</si>
  <si>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</si>
  <si>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</si>
  <si>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</si>
  <si>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</si>
  <si>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</si>
  <si>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</si>
  <si>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</si>
  <si>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</si>
  <si>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</si>
  <si>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</si>
  <si>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</si>
  <si>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</si>
  <si>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</si>
  <si>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</si>
  <si>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</si>
  <si>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</si>
  <si>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</si>
  <si>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</si>
  <si>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</si>
  <si>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</si>
  <si>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</si>
  <si>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</si>
  <si>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</si>
  <si>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</si>
  <si>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</si>
  <si>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</si>
  <si>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</si>
  <si>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</si>
  <si>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</si>
  <si>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</si>
  <si>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</si>
  <si>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</si>
  <si>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</si>
  <si>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</si>
  <si>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</si>
  <si>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</si>
  <si>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</si>
  <si>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</si>
  <si>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</si>
  <si>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</si>
  <si>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</si>
  <si>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</si>
  <si>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</si>
  <si>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</si>
  <si>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</si>
  <si>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</si>
  <si>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</si>
  <si>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</si>
  <si>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</si>
  <si>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</si>
  <si>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</si>
  <si>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</si>
  <si>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</si>
  <si>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</si>
  <si>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</si>
  <si>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</si>
  <si>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</si>
  <si>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</si>
  <si>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</si>
  <si>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</si>
  <si>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</si>
  <si>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</si>
  <si>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</si>
  <si>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</si>
  <si>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</si>
  <si>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</si>
  <si>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</si>
  <si>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</si>
  <si>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</si>
  <si>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</si>
  <si>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</si>
  <si>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</si>
  <si>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</si>
  <si>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</si>
  <si>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</si>
  <si>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</si>
  <si>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</si>
  <si>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</si>
  <si>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</si>
  <si>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</si>
  <si>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</si>
  <si>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</si>
  <si>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</si>
  <si>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</si>
  <si>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</si>
  <si>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</si>
  <si>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</si>
  <si>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</si>
  <si>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</si>
  <si>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</si>
  <si>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</si>
  <si>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</si>
  <si>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</si>
  <si>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</si>
  <si>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</si>
  <si>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</si>
  <si>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</si>
  <si>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</si>
  <si>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</si>
  <si>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</si>
  <si>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</si>
  <si>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</si>
  <si>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</si>
  <si>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</si>
  <si>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</si>
  <si>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</si>
  <si>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</si>
  <si>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</si>
  <si>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</si>
  <si>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</si>
  <si>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</si>
  <si>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</si>
  <si>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</si>
  <si>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</si>
  <si>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</si>
  <si>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</si>
  <si>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</si>
  <si>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</si>
  <si>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</si>
  <si>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</si>
  <si>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</si>
  <si>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</si>
  <si>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</si>
  <si>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</si>
  <si>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</si>
  <si>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</si>
  <si>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</si>
  <si>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</si>
  <si>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</si>
  <si>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</si>
  <si>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</si>
  <si>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</si>
  <si>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</si>
  <si>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</si>
  <si>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</si>
  <si>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</si>
  <si>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</si>
  <si>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</si>
  <si>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</si>
  <si>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</si>
  <si>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</si>
  <si>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</si>
  <si>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</si>
  <si>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</si>
  <si>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</si>
  <si>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</si>
  <si>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</si>
  <si>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</si>
  <si>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</si>
  <si>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</si>
  <si>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</si>
  <si>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</si>
  <si>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</si>
  <si>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</si>
  <si>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</si>
  <si>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</si>
  <si>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</si>
  <si>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</si>
  <si>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</si>
  <si>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</si>
  <si>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</si>
  <si>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</si>
  <si>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</si>
  <si>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</si>
  <si>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</si>
  <si>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</si>
  <si>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</si>
  <si>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</si>
  <si>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</si>
  <si>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</si>
  <si>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</si>
  <si>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</si>
  <si>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</si>
  <si>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</si>
  <si>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</si>
  <si>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</si>
  <si>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</si>
  <si>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</si>
  <si>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</si>
  <si>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</si>
  <si>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</si>
  <si>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</si>
  <si>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</si>
  <si>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</si>
  <si>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</si>
  <si>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</si>
  <si>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</si>
  <si>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</si>
  <si>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</si>
  <si>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</si>
  <si>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</si>
  <si>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</si>
  <si>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</si>
  <si>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</si>
  <si>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</si>
  <si>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</si>
  <si>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</si>
  <si>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</si>
  <si>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</si>
  <si>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</si>
  <si>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</si>
  <si>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</si>
  <si>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</si>
  <si>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</si>
  <si>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</si>
  <si>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</si>
  <si>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</si>
  <si>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</si>
  <si>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</si>
  <si>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</si>
  <si>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</si>
  <si>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</si>
  <si>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</si>
  <si>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</si>
  <si>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</si>
  <si>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</si>
  <si>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</si>
  <si>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</si>
  <si>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</si>
  <si>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</si>
  <si>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</si>
  <si>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</si>
  <si>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</si>
  <si>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</si>
  <si>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</si>
  <si>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</si>
  <si>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</si>
  <si>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</si>
  <si>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</si>
  <si>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</si>
  <si>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</si>
  <si>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</si>
  <si>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</si>
  <si>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</si>
  <si>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</si>
  <si>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</si>
  <si>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</si>
  <si>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</si>
  <si>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</si>
  <si>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</si>
  <si>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</si>
  <si>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</si>
  <si>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</si>
  <si>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</si>
  <si>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</si>
  <si>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</si>
  <si>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</si>
  <si>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</si>
  <si>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</si>
  <si>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</si>
  <si>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</si>
  <si>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</si>
  <si>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</si>
  <si>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</si>
  <si>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</si>
  <si>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</si>
  <si>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</si>
  <si>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</si>
  <si>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</si>
  <si>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</si>
  <si>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</si>
  <si>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</si>
  <si>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</si>
  <si>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</si>
  <si>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</si>
  <si>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</si>
  <si>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</si>
  <si>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</si>
  <si>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</si>
  <si>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</si>
  <si>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</si>
  <si>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</si>
  <si>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</si>
  <si>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</si>
  <si>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</si>
  <si>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</si>
  <si>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</si>
  <si>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</si>
  <si>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</si>
  <si>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</si>
  <si>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</si>
  <si>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</si>
  <si>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</si>
  <si>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</si>
  <si>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</si>
  <si>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</si>
  <si>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</si>
  <si>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</si>
  <si>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</si>
  <si>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</si>
  <si>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</si>
  <si>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</si>
  <si>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</si>
  <si>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</si>
  <si>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</si>
  <si>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</si>
  <si>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</si>
  <si>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</si>
  <si>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</si>
  <si>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</si>
  <si>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</si>
  <si>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</si>
  <si>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</si>
  <si>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</si>
  <si>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</si>
  <si>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</si>
  <si>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</si>
  <si>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</si>
  <si>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</si>
  <si>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</si>
  <si>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</si>
  <si>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</si>
  <si>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</si>
  <si>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</si>
  <si>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</si>
  <si>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</si>
  <si>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</si>
  <si>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</si>
  <si>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</si>
  <si>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</si>
  <si>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</si>
  <si>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</si>
  <si>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</si>
  <si>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</si>
  <si>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</si>
  <si>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</si>
  <si>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</si>
  <si>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</si>
  <si>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</si>
  <si>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</si>
  <si>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</si>
  <si>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</si>
  <si>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</si>
  <si>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</si>
  <si>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</si>
  <si>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</si>
  <si>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</si>
  <si>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</si>
  <si>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</si>
  <si>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</si>
  <si>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</si>
  <si>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</si>
  <si>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</si>
  <si>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</si>
  <si>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</si>
  <si>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</si>
  <si>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</si>
  <si>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</si>
  <si>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</si>
  <si>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</si>
  <si>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</si>
  <si>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</si>
  <si>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</si>
  <si>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</si>
  <si>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</si>
  <si>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</si>
  <si>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</si>
  <si>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</si>
  <si>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</si>
  <si>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</si>
  <si>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</si>
  <si>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</si>
  <si>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</si>
  <si>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</si>
  <si>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</si>
  <si>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</si>
  <si>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</si>
  <si>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</si>
  <si>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</si>
  <si>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</si>
  <si>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</si>
  <si>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</si>
  <si>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</si>
  <si>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</si>
  <si>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</si>
  <si>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</si>
  <si>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</si>
  <si>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</si>
  <si>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</si>
  <si>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</si>
  <si>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</si>
  <si>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</si>
  <si>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</si>
  <si>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</si>
  <si>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</si>
  <si>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</si>
  <si>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</si>
  <si>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</si>
  <si>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</si>
  <si>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</si>
  <si>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</si>
  <si>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</si>
  <si>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</si>
  <si>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</si>
  <si>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</si>
  <si>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</si>
  <si>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</si>
  <si>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</si>
  <si>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</si>
  <si>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</si>
  <si>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</si>
  <si>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</si>
  <si>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</si>
  <si>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</si>
  <si>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</si>
  <si>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</si>
  <si>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</si>
  <si>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</si>
  <si>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</si>
  <si>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</si>
  <si>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</si>
  <si>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</si>
  <si>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</si>
  <si>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</si>
  <si>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</si>
  <si>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</si>
  <si>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</si>
  <si>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</si>
  <si>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</si>
  <si>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</si>
  <si>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</si>
  <si>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</si>
  <si>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</si>
  <si>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</si>
  <si>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</si>
  <si>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</si>
  <si>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</si>
  <si>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</si>
  <si>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</si>
  <si>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</si>
  <si>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</si>
  <si>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</si>
  <si>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</si>
  <si>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</si>
  <si>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</si>
  <si>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</si>
  <si>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</si>
  <si>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</si>
  <si>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</si>
  <si>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</si>
  <si>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</si>
  <si>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</si>
  <si>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</si>
  <si>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</si>
  <si>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</si>
  <si>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</si>
  <si>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</si>
  <si>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</si>
  <si>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</si>
  <si>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</si>
  <si>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</si>
  <si>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</si>
  <si>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</si>
  <si>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</si>
  <si>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</si>
  <si>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</si>
  <si>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</si>
  <si>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</si>
  <si>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</si>
  <si>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</si>
  <si>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</si>
  <si>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</si>
  <si>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</si>
  <si>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</si>
  <si>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</si>
  <si>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</si>
  <si>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</si>
  <si>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</si>
  <si>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</si>
  <si>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</si>
  <si>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</si>
  <si>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</si>
  <si>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</si>
  <si>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</si>
  <si>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</si>
  <si>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</si>
  <si>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</si>
  <si>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</si>
  <si>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</si>
  <si>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</si>
  <si>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</si>
  <si>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</si>
  <si>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</si>
  <si>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</si>
  <si>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</si>
  <si>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</si>
  <si>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</si>
  <si>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</si>
  <si>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</si>
  <si>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</si>
  <si>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</si>
  <si>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</si>
  <si>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</si>
  <si>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</si>
  <si>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</si>
  <si>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</si>
  <si>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</si>
  <si>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</si>
  <si>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</si>
  <si>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</si>
  <si>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</si>
  <si>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</si>
  <si>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</si>
  <si>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</si>
  <si>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</si>
  <si>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</si>
  <si>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</si>
  <si>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</si>
  <si>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</si>
  <si>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</si>
  <si>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</si>
  <si>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</si>
  <si>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</si>
  <si>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</si>
  <si>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</si>
  <si>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</si>
  <si>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</si>
  <si>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</si>
  <si>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</si>
  <si>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</si>
  <si>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</si>
  <si>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</si>
  <si>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</si>
  <si>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</si>
  <si>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</si>
  <si>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</si>
  <si>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</si>
  <si>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</si>
  <si>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</si>
  <si>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</si>
  <si>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</si>
  <si>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</si>
  <si>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</si>
  <si>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</si>
  <si>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</si>
  <si>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</si>
  <si>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</si>
  <si>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</si>
  <si>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</si>
  <si>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</si>
  <si>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</si>
  <si>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</si>
  <si>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</si>
  <si>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</si>
  <si>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</si>
  <si>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</si>
  <si>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</si>
  <si>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</si>
  <si>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</si>
  <si>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</si>
  <si>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</si>
  <si>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</si>
  <si>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</si>
  <si>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</si>
  <si>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</si>
  <si>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</si>
  <si>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</si>
  <si>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</si>
  <si>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</si>
  <si>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</si>
  <si>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</si>
  <si>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</si>
  <si>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</si>
  <si>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</si>
  <si>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</si>
  <si>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</si>
  <si>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</si>
  <si>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</si>
  <si>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</si>
  <si>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</si>
  <si>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</si>
  <si>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</si>
  <si>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</si>
  <si>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</si>
  <si>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</si>
  <si>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</si>
  <si>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</si>
  <si>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</si>
  <si>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</si>
  <si>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</si>
  <si>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</si>
  <si>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</si>
  <si>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</si>
  <si>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</si>
  <si>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</si>
  <si>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</si>
  <si>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</si>
  <si>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</si>
  <si>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</si>
  <si>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</si>
  <si>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</si>
  <si>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</si>
  <si>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</si>
  <si>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</si>
  <si>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</si>
  <si>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</si>
  <si>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</si>
  <si>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</si>
  <si>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</si>
  <si>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</si>
  <si>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</si>
  <si>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</si>
  <si>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</si>
  <si>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</si>
  <si>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</si>
  <si>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</si>
  <si>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</si>
  <si>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</si>
  <si>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</si>
  <si>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</si>
  <si>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</si>
  <si>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</si>
  <si>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</si>
  <si>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</si>
  <si>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</si>
  <si>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</si>
  <si>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</si>
  <si>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</si>
  <si>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</si>
  <si>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</si>
  <si>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</si>
  <si>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</si>
  <si>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</si>
  <si>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</si>
  <si>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</si>
  <si>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</si>
  <si>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</si>
  <si>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</si>
  <si>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</si>
  <si>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</si>
  <si>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</si>
  <si>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</si>
  <si>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</si>
  <si>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</si>
  <si>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</si>
  <si>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</si>
  <si>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</si>
  <si>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</si>
  <si>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</si>
  <si>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</si>
  <si>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</si>
  <si>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</si>
  <si>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</si>
  <si>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</si>
  <si>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</si>
  <si>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</si>
  <si>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</si>
  <si>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</si>
  <si>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</si>
  <si>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</si>
  <si>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</si>
  <si>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</si>
  <si>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</si>
  <si>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</si>
  <si>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</si>
  <si>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</si>
  <si>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</si>
  <si>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</si>
  <si>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</si>
  <si>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</si>
  <si>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</si>
  <si>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</si>
  <si>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</si>
  <si>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</si>
  <si>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</si>
  <si>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</si>
  <si>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</si>
  <si>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</si>
  <si>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</si>
  <si>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</si>
  <si>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</si>
  <si>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</si>
  <si>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</si>
  <si>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</si>
  <si>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</si>
  <si>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</si>
  <si>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</si>
  <si>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</si>
  <si>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</si>
  <si>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</si>
  <si>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</si>
  <si>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</si>
  <si>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</si>
  <si>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</si>
  <si>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</si>
  <si>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</si>
  <si>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</si>
  <si>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</si>
  <si>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</si>
  <si>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</si>
  <si>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</si>
  <si>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</si>
  <si>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</si>
  <si>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</si>
  <si>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</si>
  <si>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</si>
  <si>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</si>
  <si>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</si>
  <si>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</si>
  <si>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</si>
  <si>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</si>
  <si>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</si>
  <si>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</si>
  <si>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</si>
  <si>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</si>
  <si>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</si>
  <si>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</si>
  <si>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</si>
  <si>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</si>
  <si>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</si>
  <si>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</si>
  <si>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</si>
  <si>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</si>
  <si>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</si>
  <si>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</si>
  <si>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</si>
  <si>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</si>
  <si>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</si>
  <si>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</si>
  <si>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</si>
  <si>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</si>
  <si>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</si>
  <si>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</si>
  <si>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</si>
  <si>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</si>
  <si>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</si>
  <si>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</si>
  <si>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</si>
  <si>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</si>
  <si>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</si>
  <si>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</si>
  <si>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</si>
  <si>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</si>
  <si>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</si>
  <si>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</si>
  <si>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</si>
  <si>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</si>
  <si>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</si>
  <si>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</si>
  <si>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</si>
  <si>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</si>
  <si>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</si>
  <si>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</si>
  <si>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</si>
  <si>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</si>
  <si>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</si>
  <si>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</si>
  <si>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</si>
  <si>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</si>
  <si>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</si>
  <si>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</si>
  <si>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</si>
  <si>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</si>
  <si>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</si>
  <si>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</si>
  <si>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</si>
  <si>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</si>
  <si>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</si>
  <si>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</si>
  <si>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</si>
  <si>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</si>
  <si>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</si>
  <si>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</si>
  <si>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</si>
  <si>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</si>
  <si>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</si>
  <si>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</si>
  <si>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</si>
  <si>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</si>
  <si>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</si>
  <si>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</si>
  <si>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</si>
  <si>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</si>
  <si>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</si>
  <si>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</si>
  <si>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</si>
  <si>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</si>
  <si>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</si>
  <si>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</si>
  <si>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</si>
  <si>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</si>
  <si>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</si>
  <si>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</si>
  <si>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</si>
  <si>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</si>
  <si>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</si>
  <si>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</si>
  <si>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</si>
  <si>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</si>
  <si>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</si>
  <si>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</si>
  <si>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</si>
  <si>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</si>
  <si>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</si>
  <si>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</si>
  <si>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</si>
  <si>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</si>
  <si>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</si>
  <si>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</si>
  <si>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</si>
  <si>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</si>
  <si>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</si>
  <si>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</si>
  <si>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</si>
  <si>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</si>
  <si>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</si>
  <si>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</si>
  <si>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</si>
  <si>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</si>
  <si>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</si>
  <si>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</si>
  <si>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</si>
  <si>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</si>
  <si>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</si>
  <si>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</si>
  <si>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</si>
  <si>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</si>
  <si>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</si>
  <si>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</si>
  <si>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</si>
  <si>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</si>
  <si>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</si>
  <si>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</si>
  <si>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</si>
  <si>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</si>
  <si>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</si>
  <si>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</si>
  <si>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</si>
  <si>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</si>
  <si>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</si>
  <si>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</si>
  <si>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</si>
  <si>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</si>
  <si>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</si>
  <si>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</si>
  <si>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</si>
  <si>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</si>
  <si>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</si>
  <si>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</si>
  <si>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</si>
  <si>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</si>
  <si>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</si>
  <si>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</si>
  <si>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</si>
  <si>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</si>
  <si>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</si>
  <si>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</si>
  <si>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</si>
  <si>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</si>
  <si>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</si>
  <si>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</si>
  <si>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</si>
  <si>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</si>
  <si>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</si>
  <si>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</si>
  <si>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</si>
  <si>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</si>
  <si>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</si>
  <si>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</si>
  <si>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</si>
  <si>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</si>
  <si>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</si>
  <si>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</si>
  <si>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</si>
  <si>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</si>
  <si>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</si>
  <si>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</si>
  <si>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</si>
  <si>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</si>
  <si>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</si>
  <si>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</si>
  <si>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</si>
  <si>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</si>
  <si>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</si>
  <si>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</si>
  <si>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</si>
  <si>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</si>
  <si>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</si>
  <si>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</si>
  <si>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</si>
  <si>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</si>
  <si>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</si>
  <si>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</si>
  <si>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</si>
  <si>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</si>
  <si>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</si>
  <si>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</si>
  <si>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</si>
  <si>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</si>
  <si>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</si>
  <si>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</si>
  <si>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</si>
  <si>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</si>
  <si>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</si>
  <si>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</si>
  <si>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</si>
  <si>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</si>
  <si>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</si>
  <si>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</si>
  <si>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</si>
  <si>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</si>
  <si>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</si>
  <si>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</si>
  <si>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</si>
  <si>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</si>
  <si>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</si>
  <si>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</si>
  <si>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</si>
  <si>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</si>
  <si>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</si>
  <si>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</si>
  <si>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</si>
  <si>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</si>
  <si>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</si>
  <si>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</si>
  <si>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</si>
  <si>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</si>
  <si>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</si>
  <si>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</si>
  <si>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</si>
  <si>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</si>
  <si>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</si>
  <si>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</si>
  <si>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</si>
  <si>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</si>
  <si>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</si>
  <si>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</si>
  <si>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</si>
  <si>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</si>
  <si>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</si>
  <si>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</si>
  <si>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</si>
  <si>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</si>
  <si>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</si>
  <si>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</si>
  <si>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</si>
  <si>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</si>
  <si>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</si>
  <si>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</si>
  <si>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</si>
  <si>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</si>
  <si>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</si>
  <si>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</si>
  <si>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</si>
  <si>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</si>
  <si>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</si>
  <si>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</si>
  <si>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</si>
  <si>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</si>
  <si>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</si>
  <si>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</si>
  <si>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</si>
  <si>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</si>
  <si>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</si>
  <si>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</si>
  <si>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</si>
  <si>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</si>
  <si>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</si>
  <si>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</si>
  <si>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</si>
  <si>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</si>
  <si>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</si>
  <si>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</si>
  <si>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</si>
  <si>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</si>
  <si>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</si>
  <si>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</si>
  <si>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</si>
  <si>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</si>
  <si>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</si>
  <si>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</si>
  <si>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</si>
  <si>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</si>
  <si>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</si>
  <si>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</si>
  <si>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</si>
  <si>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</si>
  <si>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</si>
  <si>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</si>
  <si>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</si>
  <si>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</si>
  <si>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</si>
  <si>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</si>
  <si>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</si>
  <si>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</si>
  <si>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</si>
  <si>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</si>
  <si>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</si>
  <si>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</si>
  <si>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</si>
  <si>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</si>
  <si>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</si>
  <si>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</si>
  <si>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</si>
  <si>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</si>
  <si>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</si>
  <si>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</si>
  <si>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</si>
  <si>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</si>
  <si>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</si>
  <si>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</si>
  <si>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</si>
  <si>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</si>
  <si>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</si>
  <si>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</si>
  <si>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</si>
  <si>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</si>
  <si>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</si>
  <si>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</si>
  <si>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</si>
  <si>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</si>
  <si>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</si>
  <si>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</si>
  <si>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</si>
  <si>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</si>
  <si>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</si>
  <si>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</si>
  <si>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</si>
  <si>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</si>
  <si>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</si>
  <si>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</si>
  <si>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</si>
  <si>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</si>
  <si>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</si>
  <si>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</si>
  <si>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</si>
  <si>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</si>
  <si>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</si>
  <si>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</si>
  <si>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</si>
  <si>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</si>
  <si>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</si>
  <si>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</si>
  <si>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</si>
  <si>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</si>
  <si>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</si>
  <si>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</si>
  <si>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</si>
  <si>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</si>
  <si>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</si>
  <si>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</si>
  <si>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</si>
  <si>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</si>
  <si>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</si>
  <si>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</si>
  <si>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</si>
  <si>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</si>
  <si>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</si>
  <si>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</si>
  <si>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</si>
  <si>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</si>
  <si>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</si>
  <si>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</si>
  <si>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</si>
  <si>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</si>
  <si>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</si>
  <si>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</si>
  <si>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</si>
  <si>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</si>
  <si>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</si>
  <si>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</si>
  <si>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</si>
  <si>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</si>
  <si>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</si>
  <si>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</si>
  <si>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</si>
  <si>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</si>
  <si>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</si>
  <si>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</si>
  <si>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</si>
  <si>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</si>
  <si>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</si>
  <si>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</si>
  <si>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</si>
  <si>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</si>
  <si>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</si>
  <si>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</si>
  <si>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</si>
  <si>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</si>
  <si>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</si>
  <si>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</si>
  <si>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</si>
  <si>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</si>
  <si>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</si>
  <si>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</si>
  <si>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</si>
  <si>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</si>
  <si>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</si>
  <si>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</si>
  <si>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</si>
  <si>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</si>
  <si>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</si>
  <si>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</si>
  <si>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</si>
  <si>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</si>
  <si>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</si>
  <si>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</si>
  <si>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</si>
  <si>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</si>
  <si>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</si>
  <si>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</si>
  <si>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</si>
  <si>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</si>
  <si>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</si>
  <si>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</si>
  <si>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</si>
  <si>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</si>
  <si>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</si>
  <si>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</si>
  <si>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</si>
  <si>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</si>
  <si>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</si>
  <si>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</si>
  <si>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</si>
  <si>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</si>
  <si>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</si>
  <si>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</si>
  <si>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</si>
  <si>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</si>
  <si>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</si>
  <si>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</si>
  <si>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</si>
  <si>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</si>
  <si>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</si>
  <si>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</si>
  <si>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</si>
  <si>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</si>
  <si>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</si>
  <si>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</si>
  <si>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</si>
  <si>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</si>
  <si>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</si>
  <si>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</si>
  <si>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</si>
  <si>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</si>
  <si>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</si>
  <si>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</si>
  <si>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</si>
  <si>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</si>
  <si>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</si>
  <si>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</si>
  <si>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</si>
  <si>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</si>
  <si>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</si>
  <si>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</si>
  <si>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</si>
  <si>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</si>
  <si>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</si>
  <si>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</si>
  <si>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</si>
  <si>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</si>
  <si>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</si>
  <si>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</si>
  <si>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</si>
  <si>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</si>
  <si>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</si>
  <si>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</si>
  <si>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</si>
  <si>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</si>
  <si>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</si>
  <si>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</si>
  <si>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</si>
  <si>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</si>
  <si>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</si>
  <si>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</si>
  <si>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</si>
  <si>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</si>
  <si>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</si>
  <si>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</si>
  <si>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</si>
  <si>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</si>
  <si>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</si>
  <si>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</si>
  <si>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</si>
  <si>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</si>
  <si>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</si>
  <si>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</si>
  <si>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</si>
  <si>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</si>
  <si>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</si>
  <si>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</si>
  <si>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</si>
  <si>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</si>
  <si>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</si>
  <si>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</si>
  <si>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</si>
  <si>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</si>
  <si>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</si>
  <si>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</si>
  <si>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</si>
  <si>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</si>
  <si>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</si>
  <si>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</si>
  <si>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</si>
  <si>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</si>
  <si>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</si>
  <si>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</si>
  <si>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</si>
  <si>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</si>
  <si>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</si>
  <si>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</si>
  <si>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</si>
  <si>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</si>
  <si>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</si>
  <si>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</si>
  <si>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</si>
  <si>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</si>
  <si>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</si>
  <si>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</si>
  <si>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</si>
  <si>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</si>
  <si>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</si>
  <si>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</si>
  <si>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</si>
  <si>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</si>
  <si>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</si>
  <si>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</si>
  <si>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</si>
  <si>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</si>
  <si>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</si>
  <si>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</si>
  <si>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</si>
  <si>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</si>
  <si>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</si>
  <si>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</si>
  <si>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</si>
  <si>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</si>
  <si>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</si>
  <si>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</si>
  <si>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</si>
  <si>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</si>
  <si>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</si>
  <si>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</si>
  <si>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</si>
  <si>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</si>
  <si>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</si>
  <si>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</si>
  <si>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</si>
  <si>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</si>
  <si>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</si>
  <si>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</si>
  <si>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</si>
  <si>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</si>
  <si>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</si>
  <si>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</si>
  <si>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</si>
  <si>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</si>
  <si>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</si>
  <si>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</si>
  <si>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</si>
  <si>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</si>
  <si>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</si>
  <si>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</si>
  <si>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</si>
  <si>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</si>
  <si>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</si>
  <si>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</si>
  <si>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</si>
  <si>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</si>
  <si>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</si>
  <si>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</si>
  <si>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</si>
  <si>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</si>
  <si>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</si>
  <si>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</si>
  <si>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</si>
  <si>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</si>
  <si>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</si>
  <si>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</si>
  <si>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</si>
  <si>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</si>
  <si>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</si>
  <si>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</si>
  <si>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</si>
  <si>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</si>
  <si>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</si>
  <si>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</si>
  <si>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</si>
  <si>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</si>
  <si>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</si>
  <si>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</si>
  <si>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</si>
  <si>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</si>
  <si>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</si>
  <si>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</si>
  <si>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</si>
  <si>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</si>
  <si>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</si>
  <si>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</si>
  <si>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</si>
  <si>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</si>
  <si>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</si>
  <si>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</si>
  <si>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</si>
  <si>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</si>
  <si>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</si>
  <si>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</si>
  <si>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</si>
  <si>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</si>
  <si>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</si>
  <si>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</si>
  <si>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</si>
  <si>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</si>
  <si>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</si>
  <si>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</si>
  <si>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</si>
  <si>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</si>
  <si>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</si>
  <si>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</si>
  <si>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</si>
  <si>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</si>
  <si>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</si>
  <si>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</si>
  <si>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</si>
  <si>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</si>
  <si>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</si>
  <si>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</si>
  <si>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</si>
  <si>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</si>
  <si>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</si>
  <si>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</si>
  <si>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</si>
  <si>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</si>
  <si>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</si>
  <si>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</si>
  <si>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</si>
  <si>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</si>
  <si>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</si>
  <si>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</si>
  <si>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</si>
  <si>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</si>
  <si>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</si>
  <si>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</si>
  <si>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</si>
  <si>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</si>
  <si>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</si>
  <si>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</si>
  <si>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</si>
  <si>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</si>
  <si>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</si>
  <si>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</si>
  <si>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</si>
  <si>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</si>
  <si>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</si>
  <si>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</si>
  <si>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</si>
  <si>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</si>
  <si>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</si>
  <si>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</si>
  <si>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</si>
  <si>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</si>
  <si>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</si>
  <si>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</si>
  <si>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</si>
  <si>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</si>
  <si>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</si>
  <si>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</si>
  <si>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</si>
  <si>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</si>
  <si>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</si>
  <si>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</si>
  <si>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</si>
  <si>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</si>
  <si>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</si>
  <si>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</si>
  <si>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</si>
  <si>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</si>
  <si>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</si>
  <si>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</si>
  <si>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</si>
  <si>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</si>
  <si>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</si>
  <si>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</si>
  <si>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</si>
  <si>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</si>
  <si>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</si>
  <si>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</si>
  <si>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</si>
  <si>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</si>
  <si>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</si>
  <si>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</si>
  <si>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</si>
  <si>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</si>
  <si>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</si>
  <si>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</si>
  <si>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</si>
  <si>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</si>
  <si>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</si>
  <si>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</si>
  <si>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</si>
  <si>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</si>
  <si>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</si>
  <si>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</si>
  <si>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</si>
  <si>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</si>
  <si>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</si>
  <si>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</si>
  <si>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</si>
  <si>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</si>
  <si>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</si>
  <si>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</si>
  <si>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</si>
  <si>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</si>
  <si>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</si>
  <si>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</si>
  <si>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</si>
  <si>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</si>
  <si>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</si>
  <si>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</si>
  <si>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</si>
  <si>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</si>
  <si>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</si>
  <si>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</si>
  <si>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</si>
  <si>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</si>
  <si>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</si>
  <si>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</si>
  <si>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</si>
  <si>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</si>
  <si>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</si>
  <si>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</si>
  <si>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</si>
  <si>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</si>
  <si>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</si>
  <si>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</si>
  <si>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</si>
  <si>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</si>
  <si>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</si>
  <si>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</si>
  <si>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</si>
  <si>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</si>
  <si>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</si>
  <si>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</si>
  <si>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</si>
  <si>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</si>
  <si>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</si>
  <si>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</si>
  <si>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</si>
  <si>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</si>
  <si>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</si>
  <si>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</si>
  <si>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</si>
  <si>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</si>
  <si>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</si>
  <si>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</si>
  <si>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</si>
  <si>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</si>
  <si>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</si>
  <si>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</si>
  <si>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</si>
  <si>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</si>
  <si>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</si>
  <si>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</si>
  <si>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</si>
  <si>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</si>
  <si>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</si>
  <si>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</si>
  <si>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</si>
  <si>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</si>
  <si>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</si>
  <si>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</si>
  <si>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</si>
  <si>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</si>
  <si>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</si>
  <si>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</si>
  <si>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</si>
  <si>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</si>
  <si>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</si>
  <si>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</si>
  <si>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</si>
  <si>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</si>
  <si>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</si>
  <si>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</si>
  <si>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</si>
  <si>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</si>
  <si>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</si>
  <si>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</si>
  <si>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</si>
  <si>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</si>
  <si>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</si>
  <si>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</si>
  <si>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</si>
  <si>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</si>
  <si>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</si>
  <si>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</si>
  <si>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</si>
  <si>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</si>
  <si>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</si>
  <si>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</si>
  <si>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</si>
  <si>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</si>
  <si>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</si>
  <si>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</si>
  <si>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</si>
  <si>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</si>
  <si>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</si>
  <si>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</si>
  <si>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</si>
  <si>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</si>
  <si>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</si>
  <si>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</si>
  <si>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</si>
  <si>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</si>
  <si>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</si>
  <si>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</si>
  <si>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</si>
  <si>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</si>
  <si>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</si>
  <si>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</si>
  <si>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</si>
  <si>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</si>
  <si>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</si>
  <si>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</si>
  <si>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</si>
  <si>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</si>
  <si>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</si>
  <si>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</si>
  <si>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</si>
  <si>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</si>
  <si>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</si>
  <si>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</si>
  <si>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</si>
  <si>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</si>
  <si>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</si>
  <si>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</si>
  <si>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</si>
  <si>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</si>
  <si>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</si>
  <si>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</si>
  <si>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</si>
  <si>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</si>
  <si>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</si>
  <si>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</si>
  <si>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</si>
  <si>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</si>
  <si>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</si>
  <si>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</si>
  <si>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</si>
  <si>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</si>
  <si>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</si>
  <si>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</si>
  <si>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</si>
  <si>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</si>
  <si>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</si>
  <si>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</si>
  <si>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</si>
  <si>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</si>
  <si>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</si>
  <si>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</si>
  <si>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</si>
  <si>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</si>
  <si>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</si>
  <si>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</si>
  <si>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</si>
  <si>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</si>
  <si>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</si>
  <si>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</si>
  <si>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</si>
  <si>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</si>
  <si>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</si>
  <si>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</si>
  <si>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</si>
  <si>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</si>
  <si>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</si>
  <si>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</si>
  <si>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</si>
  <si>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</si>
  <si>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</si>
  <si>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</si>
  <si>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</si>
  <si>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</si>
  <si>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</si>
  <si>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</si>
  <si>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</si>
  <si>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</si>
  <si>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</si>
  <si>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</si>
  <si>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</si>
  <si>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</si>
  <si>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</si>
  <si>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</si>
  <si>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</si>
  <si>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</si>
  <si>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</si>
  <si>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</si>
  <si>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</si>
  <si>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</si>
  <si>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</si>
  <si>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</si>
  <si>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</si>
  <si>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</si>
  <si>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</si>
  <si>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</si>
  <si>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</si>
  <si>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</si>
  <si>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</si>
  <si>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</si>
  <si>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</si>
  <si>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</si>
  <si>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</si>
  <si>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</si>
  <si>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</si>
  <si>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</si>
  <si>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</si>
  <si>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</si>
  <si>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</si>
  <si>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</si>
  <si>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</si>
  <si>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</si>
  <si>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</si>
  <si>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</si>
  <si>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</si>
  <si>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</si>
  <si>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</si>
  <si>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</si>
  <si>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</si>
  <si>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</si>
  <si>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</si>
  <si>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</si>
  <si>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</si>
  <si>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</si>
  <si>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</si>
  <si>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</si>
  <si>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</si>
  <si>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</si>
  <si>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</si>
  <si>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</si>
  <si>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</si>
  <si>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</si>
  <si>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</si>
  <si>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</si>
  <si>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</si>
  <si>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</si>
  <si>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</si>
  <si>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</si>
  <si>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</si>
  <si>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</si>
  <si>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</si>
  <si>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</si>
  <si>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</si>
  <si>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</si>
  <si>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</si>
  <si>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</si>
  <si>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</si>
  <si>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</si>
  <si>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</si>
  <si>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</si>
  <si>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</si>
  <si>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</si>
  <si>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</si>
  <si>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</si>
  <si>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</si>
  <si>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</si>
  <si>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</si>
  <si>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</si>
  <si>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</si>
  <si>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</si>
  <si>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</si>
  <si>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</si>
  <si>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</si>
  <si>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</si>
  <si>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</si>
  <si>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</si>
  <si>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</si>
  <si>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</si>
  <si>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</si>
  <si>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</si>
  <si>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</si>
  <si>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</si>
  <si>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</si>
  <si>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</si>
  <si>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</si>
  <si>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</si>
  <si>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</si>
  <si>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</si>
  <si>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</si>
  <si>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</si>
  <si>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</si>
  <si>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</si>
  <si>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</si>
  <si>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</si>
  <si>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</si>
  <si>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</si>
  <si>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</si>
  <si>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</si>
  <si>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</si>
  <si>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</si>
  <si>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</si>
  <si>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</si>
  <si>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</si>
  <si>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</si>
  <si>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</si>
  <si>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</si>
  <si>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</si>
  <si>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</si>
  <si>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</si>
  <si>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</si>
  <si>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</si>
  <si>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</si>
  <si>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</si>
  <si>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</si>
  <si>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</si>
  <si>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</si>
  <si>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</si>
  <si>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</si>
  <si>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</si>
  <si>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</si>
  <si>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</si>
  <si>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</si>
  <si>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</si>
  <si>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</si>
  <si>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</si>
  <si>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</si>
  <si>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</si>
  <si>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</si>
  <si>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</si>
  <si>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</si>
  <si>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</si>
  <si>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</si>
  <si>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</si>
  <si>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</si>
  <si>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</si>
  <si>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</si>
  <si>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</si>
  <si>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</si>
  <si>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</si>
  <si>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</si>
  <si>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</si>
  <si>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</si>
  <si>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</si>
  <si>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</si>
  <si>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</si>
  <si>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</si>
  <si>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</si>
  <si>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</si>
  <si>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</si>
  <si>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</si>
  <si>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</si>
  <si>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</si>
  <si>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</si>
  <si>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</si>
  <si>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</si>
  <si>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</si>
  <si>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</si>
  <si>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</si>
  <si>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</si>
  <si>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</si>
  <si>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</si>
  <si>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</si>
  <si>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</si>
  <si>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</si>
  <si>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</si>
  <si>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</si>
  <si>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</si>
  <si>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</si>
  <si>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</si>
  <si>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</si>
  <si>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</si>
  <si>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</si>
  <si>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</si>
  <si>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</si>
  <si>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</si>
  <si>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</si>
  <si>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</si>
  <si>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</si>
  <si>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</si>
  <si>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</si>
  <si>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</si>
  <si>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</si>
  <si>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</si>
  <si>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</si>
  <si>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</si>
  <si>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</si>
  <si>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</si>
  <si>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</si>
  <si>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</si>
  <si>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</si>
  <si>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</si>
  <si>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</si>
  <si>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</si>
  <si>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</si>
  <si>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</si>
  <si>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</si>
  <si>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</si>
  <si>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</si>
  <si>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</si>
  <si>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</si>
  <si>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</si>
  <si>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</si>
  <si>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</si>
  <si>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</si>
  <si>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</si>
  <si>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</si>
  <si>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</si>
  <si>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</si>
  <si>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</si>
  <si>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</si>
  <si>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</si>
  <si>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</si>
  <si>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</si>
  <si>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</si>
  <si>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</si>
  <si>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</si>
  <si>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</si>
  <si>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</si>
  <si>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</si>
  <si>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</si>
  <si>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</si>
  <si>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</si>
  <si>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</si>
  <si>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</si>
  <si>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</si>
  <si>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</si>
  <si>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</si>
  <si>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</si>
  <si>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</si>
  <si>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</si>
  <si>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</si>
  <si>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</si>
  <si>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</si>
  <si>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</si>
  <si>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</si>
  <si>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</si>
  <si>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</si>
  <si>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</si>
  <si>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</si>
  <si>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</si>
  <si>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</si>
  <si>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</si>
  <si>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</si>
  <si>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</si>
  <si>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</si>
  <si>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</si>
  <si>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</si>
  <si>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</si>
  <si>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</si>
  <si>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</si>
  <si>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</si>
  <si>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</si>
  <si>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</si>
  <si>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</si>
  <si>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</si>
  <si>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</si>
  <si>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</si>
  <si>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</si>
  <si>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</si>
  <si>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</si>
  <si>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</si>
  <si>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</si>
  <si>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</si>
  <si>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</si>
  <si>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</si>
  <si>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</si>
  <si>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</si>
  <si>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</si>
  <si>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</si>
  <si>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</si>
  <si>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</si>
  <si>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</si>
  <si>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</si>
  <si>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</si>
  <si>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</si>
  <si>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</si>
  <si>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</si>
  <si>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</si>
  <si>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</si>
  <si>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</si>
  <si>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</si>
  <si>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</si>
  <si>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</si>
  <si>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</si>
  <si>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</si>
  <si>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</si>
  <si>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</si>
  <si>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</si>
  <si>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</si>
  <si>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</si>
  <si>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</si>
  <si>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</si>
  <si>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</si>
  <si>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</si>
  <si>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</si>
  <si>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</si>
  <si>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</si>
  <si>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</si>
  <si>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</si>
  <si>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</si>
  <si>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</si>
  <si>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</si>
  <si>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</si>
  <si>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</si>
  <si>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</si>
  <si>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</si>
  <si>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</si>
  <si>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</si>
  <si>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</si>
  <si>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</si>
  <si>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</si>
  <si>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</si>
  <si>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</si>
  <si>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</si>
  <si>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</si>
  <si>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</si>
  <si>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</si>
  <si>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</si>
  <si>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</si>
  <si>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</si>
  <si>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</si>
  <si>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</si>
  <si>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</si>
  <si>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</si>
  <si>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</si>
  <si>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</si>
  <si>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</si>
  <si>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</si>
  <si>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</si>
  <si>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</si>
  <si>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</si>
  <si>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</si>
  <si>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</si>
  <si>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</si>
  <si>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</si>
  <si>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</si>
  <si>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</si>
  <si>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</si>
  <si>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</si>
  <si>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</si>
  <si>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</si>
  <si>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</si>
  <si>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</si>
  <si>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</si>
  <si>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</si>
  <si>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</si>
  <si>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</si>
  <si>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</si>
  <si>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</si>
  <si>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</si>
  <si>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</si>
  <si>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</si>
  <si>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</si>
  <si>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</si>
  <si>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</si>
  <si>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</si>
  <si>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</si>
  <si>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</si>
  <si>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</si>
  <si>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</si>
  <si>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</si>
  <si>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</si>
  <si>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</si>
  <si>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</si>
  <si>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</si>
  <si>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</si>
  <si>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</si>
  <si>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</si>
  <si>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</si>
  <si>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</si>
  <si>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</si>
  <si>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</si>
  <si>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</si>
  <si>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</si>
  <si>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</si>
  <si>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</si>
  <si>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</si>
  <si>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</si>
  <si>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</si>
  <si>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</si>
  <si>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</si>
  <si>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</si>
  <si>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</si>
  <si>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</si>
  <si>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</si>
  <si>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</si>
  <si>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</si>
  <si>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</si>
  <si>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</si>
  <si>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</si>
  <si>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</si>
  <si>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</si>
  <si>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</si>
  <si>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</si>
  <si>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</si>
  <si>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</si>
  <si>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</si>
  <si>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</si>
  <si>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</si>
  <si>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</si>
  <si>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</si>
  <si>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</si>
  <si>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</si>
  <si>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</si>
  <si>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</si>
  <si>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</si>
  <si>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</si>
  <si>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</si>
  <si>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</si>
  <si>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</si>
  <si>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</si>
  <si>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</si>
  <si>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</si>
  <si>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</si>
  <si>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</si>
  <si>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</si>
  <si>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</si>
  <si>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</si>
  <si>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</si>
  <si>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</si>
  <si>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</si>
  <si>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</si>
  <si>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</si>
  <si>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</si>
  <si>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</si>
  <si>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</si>
  <si>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</si>
  <si>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</si>
  <si>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</si>
  <si>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</si>
  <si>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</si>
  <si>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</si>
  <si>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</si>
  <si>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</si>
  <si>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</si>
  <si>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</si>
  <si>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</si>
  <si>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</si>
  <si>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</si>
  <si>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</si>
  <si>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</si>
  <si>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</si>
  <si>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</si>
  <si>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</si>
  <si>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</si>
  <si>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</si>
  <si>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</si>
  <si>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</si>
  <si>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</si>
  <si>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</si>
  <si>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</si>
  <si>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</si>
  <si>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</si>
  <si>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</si>
  <si>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</si>
  <si>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</si>
  <si>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</si>
  <si>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</si>
  <si>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</si>
  <si>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</si>
  <si>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</si>
  <si>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</si>
  <si>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</si>
  <si>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</si>
  <si>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</si>
  <si>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</si>
  <si>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</si>
  <si>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</si>
  <si>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</si>
  <si>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</si>
  <si>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</si>
  <si>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</si>
  <si>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</si>
  <si>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</si>
  <si>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</si>
  <si>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</si>
  <si>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</si>
  <si>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</si>
  <si>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</si>
  <si>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</si>
  <si>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</si>
  <si>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</si>
  <si>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</si>
  <si>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</si>
  <si>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</si>
  <si>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</si>
  <si>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</si>
  <si>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</si>
  <si>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</si>
  <si>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</si>
  <si>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</si>
  <si>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</si>
  <si>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</si>
  <si>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</si>
  <si>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</si>
  <si>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</si>
  <si>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</si>
  <si>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</si>
  <si>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</si>
  <si>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</si>
  <si>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</si>
  <si>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</si>
  <si>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</si>
  <si>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</si>
  <si>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</si>
  <si>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</si>
  <si>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</si>
  <si>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</si>
  <si>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</si>
  <si>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</si>
  <si>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</si>
  <si>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</si>
  <si>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</si>
  <si>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</si>
  <si>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</si>
  <si>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</si>
  <si>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</si>
  <si>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</si>
  <si>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</si>
  <si>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</si>
  <si>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</si>
  <si>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</si>
  <si>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</si>
  <si>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</si>
  <si>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</si>
  <si>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</si>
  <si>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</si>
  <si>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</si>
  <si>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</si>
  <si>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</si>
  <si>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</si>
  <si>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</si>
  <si>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</si>
  <si>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</si>
  <si>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</si>
  <si>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</si>
  <si>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</si>
  <si>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</si>
  <si>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</si>
  <si>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</si>
  <si>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</si>
  <si>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</si>
  <si>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</si>
  <si>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</si>
  <si>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</si>
  <si>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</si>
  <si>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</si>
  <si>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</si>
  <si>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</si>
  <si>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</si>
  <si>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</si>
  <si>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</si>
  <si>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</si>
  <si>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</si>
  <si>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</si>
  <si>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</si>
  <si>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</si>
  <si>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</si>
  <si>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</si>
  <si>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</si>
  <si>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</si>
  <si>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</si>
  <si>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</si>
  <si>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</si>
  <si>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</si>
  <si>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</si>
  <si>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</si>
  <si>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</si>
  <si>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</si>
  <si>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</si>
  <si>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</si>
  <si>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</si>
  <si>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</si>
  <si>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</si>
  <si>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</si>
  <si>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</si>
  <si>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</si>
  <si>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</si>
  <si>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</si>
  <si>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</si>
  <si>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</si>
  <si>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</si>
  <si>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</si>
  <si>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</si>
  <si>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</si>
  <si>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</si>
  <si>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</si>
  <si>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</si>
  <si>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</si>
  <si>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</si>
  <si>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</si>
  <si>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</si>
  <si>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</si>
  <si>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</si>
  <si>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</si>
  <si>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</si>
  <si>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</si>
  <si>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</si>
  <si>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</si>
  <si>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</si>
  <si>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</si>
  <si>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</si>
  <si>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</si>
  <si>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</si>
  <si>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</si>
  <si>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</si>
  <si>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</si>
  <si>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</si>
  <si>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</si>
  <si>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</si>
  <si>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</si>
  <si>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</si>
  <si>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</si>
  <si>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</si>
  <si>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</si>
  <si>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</si>
  <si>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</si>
  <si>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</si>
  <si>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</si>
  <si>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</si>
  <si>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</si>
  <si>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</si>
  <si>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</si>
  <si>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</si>
  <si>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</si>
  <si>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</si>
  <si>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</si>
  <si>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</si>
  <si>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</si>
  <si>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</si>
  <si>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</si>
  <si>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</si>
  <si>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</si>
  <si>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</si>
  <si>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</si>
  <si>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</si>
  <si>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</si>
  <si>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</si>
  <si>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</si>
  <si>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</si>
  <si>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</si>
  <si>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</si>
  <si>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</si>
  <si>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</si>
  <si>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</si>
  <si>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</si>
  <si>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</si>
  <si>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</si>
  <si>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</si>
  <si>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</si>
  <si>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</si>
  <si>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</si>
  <si>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</si>
  <si>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</si>
  <si>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</si>
  <si>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</si>
  <si>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</si>
  <si>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</si>
  <si>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</si>
  <si>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</si>
  <si>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</si>
  <si>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</si>
  <si>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</si>
  <si>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</si>
  <si>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</si>
  <si>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</si>
  <si>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</si>
  <si>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</si>
  <si>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</si>
  <si>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</si>
  <si>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</si>
  <si>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</si>
  <si>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</si>
  <si>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</si>
  <si>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</si>
  <si>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</si>
  <si>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</si>
  <si>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</si>
  <si>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</si>
  <si>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</si>
  <si>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</si>
  <si>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</si>
  <si>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</si>
  <si>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</si>
  <si>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</si>
  <si>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</si>
  <si>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</si>
  <si>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</si>
  <si>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</si>
  <si>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</si>
  <si>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</si>
  <si>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</si>
  <si>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</si>
  <si>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</si>
  <si>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</si>
  <si>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</si>
  <si>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</si>
  <si>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</si>
  <si>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</si>
  <si>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</si>
  <si>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</si>
  <si>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</si>
  <si>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</si>
  <si>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</si>
  <si>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</si>
  <si>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</si>
  <si>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</si>
  <si>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</si>
  <si>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</si>
  <si>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</si>
  <si>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</si>
  <si>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</si>
  <si>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</si>
  <si>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</si>
  <si>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</si>
  <si>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</si>
  <si>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</si>
  <si>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</si>
  <si>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</si>
  <si>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</si>
  <si>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</si>
  <si>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</si>
  <si>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</si>
  <si>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</si>
  <si>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</si>
  <si>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</si>
  <si>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</si>
  <si>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</si>
  <si>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</si>
  <si>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</si>
  <si>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</si>
  <si>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</si>
  <si>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</si>
  <si>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</si>
  <si>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</si>
  <si>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</si>
  <si>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</si>
  <si>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</si>
  <si>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</si>
  <si>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</si>
  <si>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</si>
  <si>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</si>
  <si>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</si>
  <si>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</si>
  <si>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</si>
  <si>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</si>
  <si>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</si>
  <si>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</si>
  <si>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</si>
  <si>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</si>
  <si>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</si>
  <si>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</si>
  <si>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</si>
  <si>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</si>
  <si>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</si>
  <si>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</si>
  <si>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</si>
  <si>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</si>
  <si>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</si>
  <si>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</si>
  <si>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</si>
  <si>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</si>
  <si>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</si>
  <si>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</si>
  <si>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</si>
  <si>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</si>
  <si>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</si>
  <si>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</si>
  <si>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</si>
  <si>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</si>
  <si>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</si>
  <si>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</si>
  <si>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</si>
  <si>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</si>
  <si>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</si>
  <si>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</si>
  <si>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</si>
  <si>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</si>
  <si>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</si>
  <si>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</si>
  <si>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</si>
  <si>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</si>
  <si>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</si>
  <si>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</si>
  <si>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</si>
  <si>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</si>
  <si>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</si>
  <si>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</si>
  <si>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</si>
  <si>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</si>
  <si>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</si>
  <si>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</si>
  <si>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</si>
  <si>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</si>
  <si>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</si>
  <si>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</si>
  <si>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</si>
  <si>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</si>
  <si>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</si>
  <si>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</si>
  <si>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</si>
  <si>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</si>
  <si>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</si>
  <si>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</si>
  <si>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</si>
  <si>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</si>
  <si>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</si>
  <si>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</si>
  <si>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</si>
  <si>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</si>
  <si>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</si>
  <si>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</si>
  <si>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</si>
  <si>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</si>
  <si>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</si>
  <si>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</si>
  <si>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</si>
  <si>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</si>
  <si>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</si>
  <si>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</si>
  <si>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</si>
  <si>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</si>
  <si>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</si>
  <si>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</si>
  <si>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</si>
  <si>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</si>
  <si>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</si>
  <si>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</si>
  <si>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</si>
  <si>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</si>
  <si>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</si>
  <si>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</si>
  <si>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</si>
  <si>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</si>
  <si>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</si>
  <si>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</si>
  <si>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</si>
  <si>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</si>
  <si>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</si>
  <si>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</si>
  <si>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</si>
  <si>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</si>
  <si>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</si>
  <si>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</si>
  <si>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</si>
  <si>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</si>
  <si>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</si>
  <si>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</si>
  <si>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</si>
  <si>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</si>
  <si>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</si>
  <si>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</si>
  <si>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</si>
  <si>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</si>
  <si>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</si>
  <si>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</si>
  <si>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</si>
  <si>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</si>
  <si>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</si>
  <si>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</si>
  <si>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</si>
  <si>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</si>
  <si>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</si>
  <si>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</si>
  <si>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</si>
  <si>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</si>
  <si>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</si>
  <si>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</si>
  <si>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</si>
  <si>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</si>
  <si>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</si>
  <si>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</si>
  <si>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</si>
  <si>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</si>
  <si>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</si>
  <si>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</si>
  <si>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</si>
  <si>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</si>
  <si>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</si>
  <si>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</si>
  <si>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</si>
  <si>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</si>
  <si>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</si>
  <si>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</si>
  <si>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</si>
  <si>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</si>
  <si>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</si>
  <si>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</si>
  <si>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</si>
  <si>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</si>
  <si>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</si>
  <si>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</si>
  <si>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</si>
  <si>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</si>
  <si>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</si>
  <si>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</si>
  <si>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</si>
  <si>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</si>
  <si>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</si>
  <si>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</si>
  <si>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</si>
  <si>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</si>
  <si>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</si>
  <si>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</si>
  <si>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</si>
  <si>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</si>
  <si>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</si>
  <si>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</si>
  <si>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</si>
  <si>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</si>
  <si>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</si>
  <si>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</si>
  <si>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</si>
  <si>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</si>
  <si>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</si>
  <si>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</si>
  <si>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</si>
  <si>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</si>
  <si>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</si>
  <si>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</si>
  <si>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</si>
  <si>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</si>
  <si>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</si>
  <si>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</si>
  <si>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</si>
  <si>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</si>
  <si>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</si>
  <si>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</si>
  <si>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</si>
  <si>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</si>
  <si>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</si>
  <si>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</si>
  <si>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</si>
  <si>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</si>
  <si>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</si>
  <si>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</si>
  <si>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</si>
  <si>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</si>
  <si>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</si>
  <si>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</si>
  <si>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</si>
  <si>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</si>
  <si>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</si>
  <si>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</si>
  <si>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</si>
  <si>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</si>
  <si>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</si>
  <si>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</si>
  <si>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</si>
  <si>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</si>
  <si>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</si>
  <si>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</si>
  <si>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</si>
  <si>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</si>
  <si>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</si>
  <si>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</si>
  <si>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</si>
  <si>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</si>
  <si>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</si>
  <si>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</si>
  <si>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</si>
  <si>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</si>
  <si>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</si>
  <si>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</si>
  <si>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</si>
  <si>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</si>
  <si>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</si>
  <si>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</si>
  <si>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</si>
  <si>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</si>
  <si>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</si>
  <si>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</si>
  <si>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</si>
  <si>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</si>
  <si>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</si>
  <si>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</si>
  <si>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</si>
  <si>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</si>
  <si>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</si>
  <si>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</si>
  <si>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</si>
  <si>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</si>
  <si>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</si>
  <si>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</si>
  <si>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</si>
  <si>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</si>
  <si>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</si>
  <si>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</si>
  <si>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</si>
  <si>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</si>
  <si>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</si>
  <si>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</si>
  <si>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</si>
  <si>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</si>
  <si>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</si>
  <si>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</si>
  <si>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</si>
  <si>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</si>
  <si>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</si>
  <si>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</si>
  <si>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</si>
  <si>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</si>
  <si>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</si>
  <si>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</si>
  <si>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</si>
  <si>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</si>
  <si>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</si>
  <si>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</si>
  <si>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</si>
  <si>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</si>
  <si>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</si>
  <si>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</si>
  <si>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</si>
  <si>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</si>
  <si>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</si>
  <si>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</si>
  <si>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</si>
  <si>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</si>
  <si>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</si>
  <si>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</si>
  <si>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</si>
  <si>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</si>
  <si>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</si>
  <si>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</si>
  <si>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</si>
  <si>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</si>
  <si>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</si>
  <si>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</si>
  <si>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</si>
  <si>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</si>
  <si>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</si>
  <si>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</si>
  <si>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</si>
  <si>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</si>
  <si>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</si>
  <si>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</si>
  <si>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</si>
  <si>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</si>
  <si>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</si>
  <si>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</si>
  <si>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</si>
  <si>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</si>
  <si>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</si>
  <si>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</si>
  <si>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</si>
  <si>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</si>
  <si>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</si>
  <si>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</si>
  <si>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</si>
  <si>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</si>
  <si>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</si>
  <si>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</si>
  <si>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</si>
  <si>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</si>
  <si>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</si>
  <si>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</si>
  <si>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</si>
  <si>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</si>
  <si>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</si>
  <si>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</si>
  <si>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</si>
  <si>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</si>
  <si>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</si>
  <si>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</si>
  <si>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</si>
  <si>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</si>
  <si>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</si>
  <si>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</si>
  <si>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</si>
  <si>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</si>
  <si>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</si>
  <si>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</si>
  <si>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</si>
  <si>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</si>
  <si>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</si>
  <si>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</si>
  <si>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</si>
  <si>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</si>
  <si>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</si>
  <si>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</si>
  <si>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</si>
  <si>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</si>
  <si>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</si>
  <si>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</si>
  <si>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</si>
  <si>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</si>
  <si>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</si>
  <si>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</si>
  <si>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</si>
  <si>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</si>
  <si>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</si>
  <si>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</si>
  <si>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</si>
  <si>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</si>
  <si>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</si>
  <si>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</si>
  <si>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</si>
  <si>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</si>
  <si>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</si>
  <si>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</si>
  <si>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</si>
  <si>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</si>
  <si>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</si>
  <si>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</si>
  <si>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</si>
  <si>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</si>
  <si>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</si>
  <si>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</si>
  <si>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</si>
  <si>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</si>
  <si>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</si>
  <si>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</si>
  <si>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</si>
  <si>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</si>
  <si>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</si>
  <si>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</si>
  <si>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</si>
  <si>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</si>
  <si>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</si>
  <si>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</si>
  <si>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</si>
  <si>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</si>
  <si>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</si>
  <si>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</si>
  <si>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</si>
  <si>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</si>
  <si>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</si>
  <si>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</si>
  <si>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</si>
  <si>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</si>
  <si>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</si>
  <si>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</si>
  <si>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</si>
  <si>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</si>
  <si>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</si>
  <si>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</si>
  <si>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</si>
  <si>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</si>
  <si>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</si>
  <si>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</si>
  <si>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</si>
  <si>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</si>
  <si>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</si>
  <si>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</si>
  <si>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</si>
  <si>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</si>
  <si>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</si>
  <si>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</si>
  <si>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</si>
  <si>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</si>
  <si>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</si>
  <si>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</si>
  <si>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</si>
  <si>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</si>
  <si>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</si>
  <si>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</si>
  <si>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</si>
  <si>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</si>
  <si>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</si>
  <si>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</si>
  <si>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</si>
  <si>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</si>
  <si>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</si>
  <si>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</si>
  <si>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</si>
  <si>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</si>
  <si>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</si>
  <si>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</si>
  <si>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</si>
  <si>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</si>
  <si>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</si>
  <si>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</si>
  <si>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</si>
  <si>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</si>
  <si>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</si>
  <si>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</si>
  <si>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</si>
  <si>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</si>
  <si>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</si>
  <si>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</si>
  <si>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</si>
  <si>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</si>
  <si>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</si>
  <si>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</si>
  <si>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</si>
  <si>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</si>
  <si>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</si>
  <si>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</si>
  <si>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</si>
  <si>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</si>
  <si>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</si>
  <si>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</si>
  <si>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</si>
  <si>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</si>
  <si>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</si>
  <si>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</si>
  <si>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</si>
  <si>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</si>
  <si>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</si>
  <si>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</si>
  <si>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</si>
  <si>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</si>
  <si>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</si>
  <si>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</si>
  <si>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</si>
  <si>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</si>
  <si>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</si>
  <si>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</si>
  <si>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</si>
  <si>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</si>
  <si>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</si>
  <si>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</si>
  <si>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</si>
  <si>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</si>
  <si>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</si>
  <si>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</si>
  <si>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</si>
  <si>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</si>
  <si>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</si>
  <si>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</si>
  <si>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</si>
  <si>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</si>
  <si>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</si>
  <si>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</si>
  <si>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</si>
  <si>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</si>
  <si>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</si>
  <si>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</si>
  <si>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</si>
  <si>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</si>
  <si>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</si>
  <si>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</si>
  <si>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</si>
  <si>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</si>
  <si>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</si>
  <si>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</si>
  <si>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</si>
  <si>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</si>
  <si>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</si>
  <si>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</si>
  <si>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</si>
  <si>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</si>
  <si>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</si>
  <si>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</si>
  <si>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</si>
  <si>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</si>
  <si>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</si>
  <si>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</si>
  <si>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</si>
  <si>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</si>
  <si>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</si>
  <si>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</si>
  <si>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</si>
  <si>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</si>
  <si>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</si>
  <si>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</si>
  <si>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</si>
  <si>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</si>
  <si>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</si>
  <si>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</si>
  <si>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</si>
  <si>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</si>
  <si>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</si>
  <si>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</si>
  <si>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</si>
  <si>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</si>
  <si>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</si>
  <si>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</si>
  <si>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</si>
  <si>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</si>
  <si>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</si>
  <si>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</si>
  <si>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</si>
  <si>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</si>
  <si>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</si>
  <si>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</si>
  <si>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</si>
  <si>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</si>
  <si>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</si>
  <si>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</si>
  <si>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</si>
  <si>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</si>
  <si>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</si>
  <si>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</si>
  <si>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</si>
  <si>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</si>
  <si>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</si>
  <si>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</si>
  <si>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</si>
  <si>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</si>
  <si>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</si>
  <si>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</si>
  <si>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</si>
  <si>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</si>
  <si>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</si>
  <si>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</si>
  <si>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</si>
  <si>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</si>
  <si>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</si>
  <si>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</si>
  <si>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</si>
  <si>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</si>
  <si>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</si>
  <si>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</si>
  <si>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</si>
  <si>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</si>
  <si>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</si>
  <si>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</si>
  <si>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</si>
  <si>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</si>
  <si>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</si>
  <si>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</si>
  <si>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</si>
  <si>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</si>
  <si>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</si>
  <si>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</si>
  <si>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</si>
  <si>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</si>
  <si>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</si>
  <si>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</si>
  <si>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</si>
  <si>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</si>
  <si>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</si>
  <si>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</si>
  <si>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</si>
  <si>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</si>
  <si>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</si>
  <si>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</si>
  <si>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</si>
  <si>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</si>
  <si>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</si>
  <si>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</si>
  <si>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</si>
  <si>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</si>
  <si>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</si>
  <si>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</si>
  <si>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</si>
  <si>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</si>
  <si>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</si>
  <si>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</si>
  <si>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</si>
  <si>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</si>
  <si>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</si>
  <si>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</si>
  <si>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</si>
  <si>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</si>
  <si>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</si>
  <si>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</si>
  <si>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</si>
  <si>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</si>
  <si>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</si>
  <si>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</si>
  <si>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</si>
  <si>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</si>
  <si>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</si>
  <si>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</si>
  <si>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</si>
  <si>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</si>
  <si>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</si>
  <si>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</si>
  <si>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</si>
  <si>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</si>
  <si>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</si>
  <si>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</si>
  <si>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</si>
  <si>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</si>
  <si>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</si>
  <si>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</si>
  <si>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</si>
  <si>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</si>
  <si>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</si>
  <si>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</si>
  <si>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</si>
  <si>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</si>
  <si>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</si>
  <si>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</si>
  <si>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</si>
  <si>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</si>
  <si>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</si>
  <si>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</si>
  <si>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</si>
  <si>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</si>
  <si>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</si>
  <si>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</si>
  <si>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</si>
  <si>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</si>
  <si>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</si>
  <si>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</si>
  <si>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</si>
  <si>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</si>
  <si>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</si>
  <si>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</si>
  <si>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</si>
  <si>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</si>
  <si>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</si>
  <si>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</si>
  <si>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</si>
  <si>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</si>
  <si>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</si>
  <si>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</si>
  <si>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</si>
  <si>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</si>
  <si>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</si>
  <si>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</si>
  <si>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</si>
  <si>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</si>
  <si>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</si>
  <si>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</si>
  <si>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</si>
  <si>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</si>
  <si>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</si>
  <si>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</si>
  <si>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</si>
  <si>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</si>
  <si>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</si>
  <si>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</si>
  <si>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</si>
  <si>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</si>
  <si>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</si>
  <si>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</si>
  <si>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</si>
  <si>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</si>
  <si>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</si>
  <si>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</si>
  <si>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</si>
  <si>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</si>
  <si>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</si>
  <si>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</si>
  <si>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</si>
  <si>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</si>
  <si>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</si>
  <si>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</si>
  <si>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</si>
  <si>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</si>
  <si>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</si>
  <si>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</si>
  <si>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</si>
  <si>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</si>
  <si>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</si>
  <si>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</si>
  <si>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</si>
  <si>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</si>
  <si>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</si>
  <si>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</si>
  <si>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</si>
  <si>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</si>
  <si>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</si>
  <si>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</si>
  <si>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</si>
  <si>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</si>
  <si>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</si>
  <si>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</si>
  <si>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</si>
  <si>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</si>
  <si>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</si>
  <si>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</si>
  <si>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</si>
  <si>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</si>
  <si>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</si>
  <si>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</si>
  <si>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</si>
  <si>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</si>
  <si>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</si>
  <si>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</si>
  <si>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</si>
  <si>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</si>
  <si>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</si>
  <si>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</si>
  <si>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</si>
  <si>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</si>
  <si>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</si>
  <si>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</si>
  <si>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</si>
  <si>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</si>
  <si>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</si>
  <si>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</si>
  <si>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</si>
  <si>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</si>
  <si>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</si>
  <si>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</si>
  <si>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</si>
  <si>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</si>
  <si>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</si>
  <si>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</si>
  <si>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</si>
  <si>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</si>
  <si>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</si>
  <si>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</si>
  <si>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</si>
  <si>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</si>
  <si>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</si>
  <si>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</si>
  <si>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</si>
  <si>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</si>
  <si>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</si>
  <si>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</si>
  <si>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</si>
  <si>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</si>
  <si>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</si>
  <si>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</si>
  <si>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</si>
  <si>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</si>
  <si>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</si>
  <si>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</si>
  <si>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</si>
  <si>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</si>
  <si>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</si>
  <si>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</si>
  <si>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</si>
  <si>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</si>
  <si>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</si>
  <si>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</si>
  <si>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</si>
  <si>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</si>
  <si>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</si>
  <si>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</si>
  <si>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</si>
  <si>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</si>
  <si>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</si>
  <si>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</si>
  <si>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</si>
  <si>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</si>
  <si>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</si>
  <si>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</si>
  <si>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</si>
  <si>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</si>
  <si>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</si>
  <si>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</si>
  <si>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</si>
  <si>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</si>
  <si>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</si>
  <si>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</si>
  <si>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</si>
  <si>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</si>
  <si>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</si>
  <si>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</si>
  <si>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</si>
  <si>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</si>
  <si>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</si>
  <si>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</si>
  <si>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</si>
  <si>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</si>
  <si>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</si>
  <si>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</si>
  <si>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</si>
  <si>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</si>
  <si>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</si>
  <si>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</si>
  <si>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</si>
  <si>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</si>
  <si>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</si>
  <si>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</si>
  <si>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</si>
  <si>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</si>
  <si>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</si>
  <si>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</si>
  <si>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</si>
  <si>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</si>
  <si>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</si>
  <si>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</si>
  <si>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</si>
  <si>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</si>
  <si>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</si>
  <si>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</si>
  <si>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</si>
  <si>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</si>
  <si>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</si>
  <si>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</si>
  <si>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</si>
  <si>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</si>
  <si>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</si>
  <si>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</si>
  <si>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</si>
  <si>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</si>
  <si>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</si>
  <si>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</si>
  <si>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</si>
  <si>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</si>
  <si>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</si>
  <si>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</si>
  <si>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</si>
  <si>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</si>
  <si>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</si>
  <si>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</si>
  <si>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</si>
  <si>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</si>
  <si>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</si>
  <si>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</si>
  <si>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</si>
  <si>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</si>
  <si>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</si>
  <si>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</si>
  <si>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</si>
  <si>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</si>
  <si>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</si>
  <si>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</si>
  <si>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</si>
  <si>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</si>
  <si>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</si>
  <si>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</si>
  <si>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</si>
  <si>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</si>
  <si>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</si>
  <si>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</si>
  <si>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</si>
  <si>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</si>
  <si>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</si>
  <si>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</si>
  <si>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</si>
  <si>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</si>
  <si>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</si>
  <si>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</si>
  <si>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</si>
  <si>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</si>
  <si>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</si>
  <si>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</si>
  <si>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</si>
  <si>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</si>
  <si>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</si>
  <si>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</si>
  <si>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</si>
  <si>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</si>
  <si>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</si>
  <si>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</si>
  <si>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</si>
  <si>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</si>
  <si>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</si>
  <si>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</si>
  <si>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</si>
  <si>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</si>
  <si>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</si>
  <si>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</si>
  <si>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</si>
  <si>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</si>
  <si>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</si>
  <si>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</si>
  <si>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</si>
  <si>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</si>
  <si>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</si>
  <si>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</si>
  <si>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</si>
  <si>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</si>
  <si>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</si>
  <si>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</si>
  <si>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</si>
  <si>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</si>
  <si>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</si>
  <si>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</si>
  <si>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</si>
  <si>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</si>
  <si>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</si>
  <si>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</si>
  <si>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</si>
  <si>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</si>
  <si>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</si>
  <si>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</si>
  <si>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</si>
  <si>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</si>
  <si>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</si>
  <si>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</si>
  <si>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</si>
  <si>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</si>
  <si>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</si>
  <si>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</si>
  <si>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</si>
  <si>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</si>
  <si>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</si>
  <si>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</si>
  <si>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</si>
  <si>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</si>
  <si>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</si>
  <si>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</si>
  <si>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</si>
  <si>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</si>
  <si>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</si>
  <si>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</si>
  <si>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</si>
  <si>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</si>
  <si>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</si>
  <si>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</si>
  <si>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</si>
  <si>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</si>
  <si>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</si>
  <si>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</si>
  <si>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</si>
  <si>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</si>
  <si>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</si>
  <si>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</si>
  <si>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</si>
  <si>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</si>
  <si>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</si>
  <si>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</si>
  <si>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</si>
  <si>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</si>
  <si>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</si>
  <si>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</si>
  <si>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</si>
  <si>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</si>
  <si>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</si>
  <si>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</si>
  <si>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</si>
  <si>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</si>
  <si>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</si>
  <si>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</si>
  <si>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</si>
  <si>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</si>
  <si>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</si>
  <si>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</si>
  <si>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</si>
  <si>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</si>
  <si>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</si>
  <si>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</si>
  <si>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</si>
  <si>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</si>
  <si>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</si>
  <si>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</si>
  <si>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</si>
  <si>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</si>
  <si>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</si>
  <si>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</si>
  <si>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</si>
  <si>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</si>
  <si>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</si>
  <si>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</si>
  <si>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</si>
  <si>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</si>
  <si>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</si>
  <si>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</si>
  <si>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</si>
  <si>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</si>
  <si>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</si>
  <si>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</si>
  <si>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</si>
  <si>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</si>
  <si>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</si>
  <si>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</si>
  <si>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</si>
  <si>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</si>
  <si>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</si>
  <si>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</si>
  <si>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</si>
  <si>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</si>
  <si>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</si>
  <si>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</si>
  <si>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</si>
  <si>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</si>
  <si>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</si>
  <si>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</si>
  <si>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</si>
  <si>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</si>
  <si>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</si>
  <si>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</si>
  <si>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</si>
  <si>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</si>
  <si>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</si>
  <si>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</si>
  <si>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</si>
  <si>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</si>
  <si>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</si>
  <si>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</si>
  <si>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</si>
  <si>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</si>
  <si>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</si>
  <si>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</si>
  <si>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</si>
  <si>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</si>
  <si>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</si>
  <si>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</si>
  <si>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</si>
  <si>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</si>
  <si>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</si>
  <si>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</si>
  <si>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</si>
  <si>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</si>
  <si>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</si>
  <si>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</si>
  <si>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</si>
  <si>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</si>
  <si>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</si>
  <si>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</si>
  <si>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</si>
  <si>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</si>
  <si>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</si>
  <si>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</si>
  <si>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</si>
  <si>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</si>
  <si>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</si>
  <si>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</si>
  <si>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</si>
  <si>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</si>
  <si>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</si>
  <si>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</si>
  <si>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</si>
  <si>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</si>
  <si>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</si>
  <si>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</si>
  <si>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</si>
  <si>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</si>
  <si>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</si>
  <si>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</si>
  <si>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</si>
  <si>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</si>
  <si>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</si>
  <si>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</si>
  <si>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</si>
  <si>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</si>
  <si>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</si>
  <si>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</si>
  <si>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</si>
  <si>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</si>
  <si>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</si>
  <si>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</si>
  <si>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</si>
  <si>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</si>
  <si>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</si>
  <si>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</si>
  <si>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</si>
  <si>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</si>
  <si>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</si>
  <si>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</si>
  <si>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</si>
  <si>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</si>
  <si>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</si>
  <si>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</si>
  <si>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</si>
  <si>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</si>
  <si>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</si>
  <si>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</si>
  <si>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</si>
  <si>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</si>
  <si>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</si>
  <si>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</si>
  <si>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</si>
  <si>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</si>
  <si>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</si>
  <si>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</si>
  <si>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</si>
  <si>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</si>
  <si>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</si>
  <si>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</si>
  <si>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</si>
  <si>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</si>
  <si>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</si>
  <si>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</si>
  <si>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</si>
  <si>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</si>
  <si>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</si>
  <si>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</si>
  <si>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</si>
  <si>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</si>
  <si>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</si>
  <si>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</si>
  <si>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</si>
  <si>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</si>
  <si>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</si>
  <si>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</si>
  <si>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</si>
  <si>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</si>
  <si>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</si>
  <si>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</si>
  <si>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</si>
  <si>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</si>
  <si>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</si>
  <si>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</si>
  <si>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</si>
  <si>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</si>
  <si>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</si>
  <si>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</si>
  <si>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</si>
  <si>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</si>
  <si>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</si>
  <si>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</si>
  <si>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</si>
  <si>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</si>
  <si>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</si>
  <si>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</si>
  <si>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</si>
  <si>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</si>
  <si>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</si>
  <si>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</si>
  <si>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</si>
  <si>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</si>
  <si>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</si>
  <si>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</si>
  <si>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</si>
  <si>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</si>
  <si>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</si>
  <si>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</si>
  <si>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</si>
  <si>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</si>
  <si>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</si>
  <si>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</si>
  <si>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</si>
  <si>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</si>
  <si>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</si>
  <si>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</si>
  <si>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</si>
  <si>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</si>
  <si>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</si>
  <si>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</si>
  <si>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</si>
  <si>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</si>
  <si>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</si>
  <si>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</si>
  <si>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</si>
  <si>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</si>
  <si>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</si>
  <si>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</si>
  <si>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</si>
  <si>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</si>
  <si>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</si>
  <si>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</si>
  <si>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</si>
  <si>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</si>
  <si>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</si>
  <si>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</si>
  <si>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</si>
  <si>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</si>
  <si>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</si>
  <si>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</si>
  <si>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</si>
  <si>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</si>
  <si>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</si>
  <si>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</si>
  <si>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</si>
  <si>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</si>
  <si>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</si>
  <si>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</si>
  <si>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</si>
  <si>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</si>
  <si>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</si>
  <si>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</si>
  <si>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</si>
  <si>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</si>
  <si>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</si>
  <si>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</si>
  <si>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</si>
  <si>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</si>
  <si>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</si>
  <si>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</si>
  <si>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</si>
  <si>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</si>
  <si>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</si>
  <si>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</si>
  <si>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</si>
  <si>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</si>
  <si>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</si>
  <si>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</si>
  <si>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</si>
  <si>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</si>
  <si>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</si>
  <si>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</si>
  <si>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</si>
  <si>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</si>
  <si>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</si>
  <si>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</si>
  <si>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</si>
  <si>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</si>
  <si>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</si>
  <si>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</si>
  <si>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</si>
  <si>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</si>
  <si>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</si>
  <si>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</si>
  <si>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</si>
  <si>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</si>
  <si>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</si>
  <si>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</si>
  <si>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</si>
  <si>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</si>
  <si>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</si>
  <si>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</si>
  <si>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</si>
  <si>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</si>
  <si>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</si>
  <si>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</si>
  <si>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</si>
  <si>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</si>
  <si>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</si>
  <si>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</si>
  <si>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</si>
  <si>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</si>
  <si>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</si>
  <si>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</si>
  <si>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</si>
  <si>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</si>
  <si>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</si>
  <si>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</si>
  <si>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</si>
  <si>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</si>
  <si>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</si>
  <si>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</si>
  <si>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</si>
  <si>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</si>
  <si>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</si>
  <si>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</si>
  <si>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</si>
  <si>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</si>
  <si>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</si>
  <si>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</si>
  <si>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</si>
  <si>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</si>
  <si>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</si>
  <si>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</si>
  <si>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</si>
  <si>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</si>
  <si>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</si>
  <si>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</si>
  <si>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</si>
  <si>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</si>
  <si>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</si>
  <si>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</si>
  <si>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</si>
  <si>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</si>
  <si>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</si>
  <si>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</si>
  <si>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</si>
  <si>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</si>
  <si>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</si>
  <si>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</si>
  <si>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</si>
  <si>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</si>
  <si>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</si>
  <si>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</si>
  <si>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</si>
  <si>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</si>
  <si>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</si>
  <si>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</si>
  <si>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</si>
  <si>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</si>
  <si>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</si>
  <si>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</si>
  <si>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</si>
  <si>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</si>
  <si>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</si>
  <si>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</si>
  <si>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</si>
  <si>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</si>
  <si>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</si>
  <si>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</si>
  <si>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</si>
  <si>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</si>
  <si>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</si>
  <si>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</si>
  <si>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</si>
  <si>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</si>
  <si>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</si>
  <si>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</si>
  <si>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</si>
  <si>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</si>
  <si>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</si>
  <si>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</si>
  <si>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</si>
  <si>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</si>
  <si>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</si>
  <si>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</si>
  <si>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</si>
  <si>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</si>
  <si>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</si>
  <si>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</si>
  <si>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</si>
  <si>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</si>
  <si>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</si>
  <si>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</si>
  <si>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</si>
  <si>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</si>
  <si>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</si>
  <si>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</si>
  <si>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</si>
  <si>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</si>
  <si>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</si>
  <si>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</si>
  <si>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</si>
  <si>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</si>
  <si>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</si>
  <si>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</si>
  <si>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</si>
  <si>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</si>
  <si>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</si>
  <si>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</si>
  <si>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</si>
  <si>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</si>
  <si>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</si>
  <si>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</si>
  <si>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</si>
  <si>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</si>
  <si>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</si>
  <si>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</si>
  <si>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</si>
  <si>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</si>
  <si>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</si>
  <si>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</si>
  <si>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</si>
  <si>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</si>
  <si>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</si>
  <si>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</si>
  <si>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</si>
  <si>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</si>
  <si>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</si>
  <si>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</si>
  <si>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</si>
  <si>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</si>
  <si>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</si>
  <si>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</si>
  <si>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</si>
  <si>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</si>
  <si>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</si>
  <si>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</si>
  <si>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</si>
  <si>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</si>
  <si>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</si>
  <si>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</si>
  <si>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</si>
  <si>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</si>
  <si>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</si>
  <si>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</si>
  <si>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</si>
  <si>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</si>
  <si>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</si>
  <si>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</si>
  <si>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</si>
  <si>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</si>
  <si>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</si>
  <si>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</si>
  <si>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</si>
  <si>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</si>
  <si>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</si>
  <si>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</si>
  <si>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</si>
  <si>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</si>
  <si>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</si>
  <si>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</si>
  <si>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</si>
  <si>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</si>
  <si>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</si>
  <si>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</si>
  <si>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</si>
  <si>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</si>
  <si>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</si>
  <si>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</si>
  <si>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</si>
  <si>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</si>
  <si>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</si>
  <si>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</si>
  <si>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</si>
  <si>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</si>
  <si>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</si>
  <si>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</si>
  <si>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</si>
  <si>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</si>
  <si>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</si>
  <si>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</si>
  <si>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</si>
  <si>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</si>
  <si>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</si>
  <si>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</si>
  <si>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</si>
  <si>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</si>
  <si>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</si>
  <si>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</si>
  <si>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</si>
  <si>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</si>
  <si>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</si>
  <si>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</si>
  <si>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</si>
  <si>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</si>
  <si>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</si>
  <si>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</si>
  <si>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</si>
  <si>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</si>
  <si>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</si>
  <si>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</si>
  <si>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</si>
  <si>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</si>
  <si>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</si>
  <si>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</si>
  <si>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</si>
  <si>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</si>
  <si>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</si>
  <si>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</si>
  <si>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</si>
  <si>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</si>
  <si>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</si>
  <si>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</si>
  <si>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</si>
  <si>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</si>
  <si>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</si>
  <si>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</si>
  <si>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</si>
  <si>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</si>
  <si>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</si>
  <si>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</si>
  <si>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</si>
  <si>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</si>
  <si>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</si>
  <si>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</si>
  <si>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</si>
  <si>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</si>
  <si>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</si>
  <si>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</si>
  <si>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</si>
  <si>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</si>
  <si>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</si>
  <si>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</si>
  <si>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</si>
  <si>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</si>
  <si>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</si>
  <si>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</si>
  <si>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</si>
  <si>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</si>
  <si>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</si>
  <si>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</si>
  <si>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</si>
  <si>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</si>
  <si>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</si>
  <si>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</si>
  <si>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</si>
  <si>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</si>
  <si>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</si>
  <si>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</si>
  <si>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</si>
  <si>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</si>
  <si>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</si>
  <si>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</si>
  <si>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</si>
  <si>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</si>
  <si>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</si>
  <si>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</si>
  <si>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</si>
  <si>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</si>
  <si>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</si>
  <si>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</si>
  <si>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</si>
  <si>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</si>
  <si>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</si>
  <si>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</si>
  <si>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</si>
  <si>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</si>
  <si>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</si>
  <si>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</si>
  <si>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</si>
  <si>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</si>
  <si>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</si>
  <si>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</si>
  <si>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</si>
  <si>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</si>
  <si>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</si>
  <si>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</si>
  <si>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</si>
  <si>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</si>
  <si>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</si>
  <si>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</si>
  <si>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</si>
  <si>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</si>
  <si>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</si>
  <si>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</si>
  <si>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</si>
  <si>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</si>
  <si>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</si>
  <si>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</si>
  <si>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</si>
  <si>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</si>
  <si>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</si>
  <si>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</si>
  <si>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</si>
  <si>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</si>
  <si>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</si>
  <si>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</si>
  <si>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</si>
  <si>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</si>
  <si>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</si>
  <si>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</si>
  <si>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</si>
  <si>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</si>
  <si>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</si>
  <si>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</si>
  <si>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</si>
  <si>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</si>
  <si>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</si>
  <si>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</si>
  <si>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</si>
  <si>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</si>
  <si>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</si>
  <si>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</si>
  <si>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</si>
  <si>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</si>
  <si>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</si>
  <si>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</si>
  <si>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</si>
  <si>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</si>
  <si>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</si>
  <si>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</si>
  <si>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</si>
  <si>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</si>
  <si>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</si>
  <si>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</si>
  <si>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</si>
  <si>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</si>
  <si>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</si>
  <si>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</si>
  <si>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</si>
  <si>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</si>
  <si>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</si>
  <si>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</si>
  <si>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</si>
  <si>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</si>
  <si>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</si>
  <si>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</si>
  <si>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</si>
  <si>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</si>
  <si>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</si>
  <si>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</si>
  <si>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</si>
  <si>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</si>
  <si>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</si>
  <si>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</si>
  <si>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</si>
  <si>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</si>
  <si>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</si>
  <si>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</si>
  <si>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</si>
  <si>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</si>
  <si>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</si>
  <si>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</si>
  <si>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</si>
  <si>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</si>
  <si>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</si>
  <si>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</si>
  <si>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</si>
  <si>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</si>
  <si>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</si>
  <si>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</si>
  <si>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</si>
  <si>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</si>
  <si>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</si>
  <si>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</si>
  <si>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</si>
  <si>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</si>
  <si>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</si>
  <si>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</si>
  <si>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</si>
  <si>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</si>
  <si>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</si>
  <si>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</si>
  <si>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</si>
  <si>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</si>
  <si>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</si>
  <si>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</si>
  <si>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</si>
  <si>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</si>
  <si>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</si>
  <si>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</si>
  <si>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</si>
  <si>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</si>
  <si>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</si>
  <si>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</si>
  <si>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</si>
  <si>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</si>
  <si>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</si>
  <si>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</si>
  <si>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</si>
  <si>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</si>
  <si>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</si>
  <si>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</si>
  <si>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</si>
  <si>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</si>
  <si>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</si>
  <si>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</si>
  <si>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</si>
  <si>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</si>
  <si>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</si>
  <si>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</si>
  <si>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</si>
  <si>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</si>
  <si>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</si>
  <si>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</si>
  <si>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</si>
  <si>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</si>
  <si>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</si>
  <si>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</si>
  <si>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</si>
  <si>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</si>
  <si>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</si>
  <si>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</si>
  <si>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</si>
  <si>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</si>
  <si>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</si>
  <si>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</si>
  <si>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</si>
  <si>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</si>
  <si>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</si>
  <si>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</si>
  <si>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</si>
  <si>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</si>
  <si>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</si>
  <si>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</si>
  <si>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</si>
  <si>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</si>
  <si>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</si>
  <si>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</si>
  <si>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</si>
  <si>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</si>
  <si>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</si>
  <si>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</si>
  <si>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</si>
  <si>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</si>
  <si>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</si>
  <si>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</si>
  <si>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</si>
  <si>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</si>
  <si>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</si>
  <si>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</si>
  <si>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</si>
  <si>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</si>
  <si>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</si>
  <si>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</si>
  <si>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</si>
  <si>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</si>
  <si>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</si>
  <si>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</si>
  <si>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</si>
  <si>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</si>
  <si>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</si>
  <si>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</si>
  <si>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</si>
  <si>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</si>
  <si>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</si>
  <si>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</si>
  <si>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</si>
  <si>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</si>
  <si>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</si>
  <si>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</si>
  <si>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</si>
  <si>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</si>
  <si>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</si>
  <si>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</si>
  <si>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</si>
  <si>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</si>
  <si>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</si>
  <si>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</si>
  <si>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</si>
  <si>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</si>
  <si>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</si>
  <si>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</si>
  <si>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</si>
  <si>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</si>
  <si>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</si>
  <si>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</si>
  <si>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</si>
  <si>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</si>
  <si>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</si>
  <si>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</si>
  <si>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</si>
  <si>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</si>
  <si>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</si>
  <si>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</si>
  <si>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</si>
  <si>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</si>
  <si>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</si>
  <si>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</si>
  <si>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</si>
  <si>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</si>
  <si>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</si>
  <si>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</si>
  <si>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</si>
  <si>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</si>
  <si>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</si>
  <si>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</si>
  <si>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</si>
  <si>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</si>
  <si>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</si>
  <si>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</si>
  <si>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</si>
  <si>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</si>
  <si>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</si>
  <si>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</si>
  <si>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</si>
  <si>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</si>
  <si>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</si>
  <si>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</si>
  <si>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</si>
  <si>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</si>
  <si>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</si>
  <si>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</si>
  <si>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</si>
  <si>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</si>
  <si>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</si>
  <si>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</si>
  <si>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</si>
  <si>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</si>
  <si>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</si>
  <si>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</si>
  <si>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</si>
  <si>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</si>
  <si>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</si>
  <si>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</si>
  <si>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</si>
  <si>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</si>
  <si>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</si>
  <si>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</si>
  <si>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</si>
  <si>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</si>
  <si>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</si>
  <si>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</si>
  <si>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</si>
  <si>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</si>
  <si>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</si>
  <si>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</si>
  <si>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</si>
  <si>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</si>
  <si>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</si>
  <si>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</si>
  <si>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</si>
  <si>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</si>
  <si>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</si>
  <si>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</si>
  <si>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</si>
  <si>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</si>
  <si>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</si>
  <si>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</si>
  <si>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</si>
  <si>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</si>
  <si>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</si>
  <si>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</si>
  <si>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</si>
  <si>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</si>
  <si>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</si>
  <si>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</si>
  <si>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</si>
  <si>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</si>
  <si>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</si>
  <si>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</si>
  <si>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</si>
  <si>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</si>
  <si>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</si>
  <si>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</si>
  <si>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</si>
  <si>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</si>
  <si>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</si>
  <si>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</si>
  <si>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</si>
  <si>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</si>
  <si>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</si>
  <si>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</si>
  <si>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</si>
  <si>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</si>
  <si>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</si>
  <si>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</si>
  <si>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</si>
  <si>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</si>
  <si>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</si>
  <si>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</si>
  <si>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</si>
  <si>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</si>
  <si>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</si>
  <si>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</si>
  <si>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</si>
  <si>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</si>
  <si>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</si>
  <si>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</si>
  <si>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</si>
  <si>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</si>
  <si>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</si>
  <si>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</si>
  <si>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</si>
  <si>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</si>
  <si>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</si>
  <si>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</si>
  <si>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</si>
  <si>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</si>
  <si>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</si>
  <si>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</si>
  <si>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</si>
  <si>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</si>
  <si>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</si>
  <si>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</si>
  <si>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</si>
  <si>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</si>
  <si>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</si>
  <si>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</si>
  <si>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</si>
  <si>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</si>
  <si>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</si>
  <si>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</si>
  <si>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</si>
  <si>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</si>
  <si>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</si>
  <si>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</si>
  <si>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</si>
  <si>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</si>
  <si>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</si>
  <si>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</si>
  <si>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</si>
  <si>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</si>
  <si>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</si>
  <si>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</si>
  <si>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</si>
  <si>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</si>
  <si>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</si>
  <si>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</si>
  <si>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</si>
  <si>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</si>
  <si>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</si>
  <si>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</si>
  <si>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</si>
  <si>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</si>
  <si>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</si>
  <si>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</si>
  <si>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</si>
  <si>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</si>
  <si>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</si>
  <si>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</si>
  <si>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</si>
  <si>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</si>
  <si>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</si>
  <si>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</si>
  <si>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</si>
  <si>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</si>
  <si>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</si>
  <si>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</si>
  <si>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</si>
  <si>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</si>
  <si>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</si>
  <si>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</si>
  <si>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</si>
  <si>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</si>
  <si>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</si>
  <si>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</si>
  <si>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</si>
  <si>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</si>
  <si>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</si>
  <si>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</si>
  <si>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</si>
  <si>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</si>
  <si>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</si>
  <si>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</si>
  <si>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</si>
  <si>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</si>
  <si>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</si>
  <si>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</si>
  <si>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</si>
  <si>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</si>
  <si>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</si>
  <si>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</si>
  <si>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</si>
  <si>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</si>
  <si>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</si>
  <si>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</si>
  <si>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</si>
  <si>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</si>
  <si>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</si>
  <si>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</si>
  <si>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</si>
  <si>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</si>
  <si>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</si>
  <si>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</si>
  <si>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</si>
  <si>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</si>
  <si>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</si>
  <si>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</si>
  <si>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</si>
  <si>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</si>
  <si>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</si>
  <si>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</si>
  <si>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</si>
  <si>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</si>
  <si>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</si>
  <si>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</si>
  <si>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</si>
  <si>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</si>
  <si>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</si>
  <si>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</si>
  <si>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</si>
  <si>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</si>
  <si>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</si>
  <si>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</si>
  <si>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</si>
  <si>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</si>
  <si>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</si>
  <si>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</si>
  <si>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</si>
  <si>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</si>
  <si>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</si>
  <si>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</si>
  <si>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</si>
  <si>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</si>
  <si>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</si>
  <si>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</si>
  <si>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</si>
  <si>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</si>
  <si>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</si>
  <si>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</si>
  <si>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</si>
  <si>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</si>
  <si>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</si>
  <si>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</si>
  <si>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</si>
  <si>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</si>
  <si>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</si>
  <si>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</si>
  <si>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</si>
  <si>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</si>
  <si>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</si>
  <si>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</si>
  <si>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</si>
  <si>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</si>
  <si>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</si>
  <si>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</si>
  <si>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</si>
  <si>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</si>
  <si>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</si>
  <si>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</si>
  <si>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</si>
  <si>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</si>
  <si>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</si>
  <si>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</si>
  <si>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</si>
  <si>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</si>
  <si>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</si>
  <si>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</si>
  <si>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</si>
  <si>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</si>
  <si>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</si>
  <si>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</si>
  <si>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</si>
  <si>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</si>
  <si>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</si>
  <si>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</si>
  <si>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</si>
  <si>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</si>
  <si>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</si>
  <si>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</si>
  <si>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</si>
  <si>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</si>
  <si>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</si>
  <si>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</si>
  <si>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</si>
  <si>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</si>
  <si>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</si>
  <si>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</si>
  <si>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</si>
  <si>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</si>
  <si>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</si>
  <si>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</si>
  <si>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</si>
  <si>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</si>
  <si>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</si>
  <si>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</si>
  <si>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</si>
  <si>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</si>
  <si>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</si>
  <si>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</si>
  <si>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</si>
  <si>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</si>
  <si>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</si>
  <si>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</si>
  <si>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</si>
  <si>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</si>
  <si>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</si>
  <si>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</si>
  <si>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</si>
  <si>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</si>
  <si>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</si>
  <si>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</si>
  <si>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</si>
  <si>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</si>
  <si>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</si>
  <si>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</si>
  <si>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</si>
  <si>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</si>
  <si>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</si>
  <si>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</si>
  <si>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</si>
  <si>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</si>
  <si>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</si>
  <si>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</si>
  <si>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</si>
  <si>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</si>
  <si>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</si>
  <si>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</si>
  <si>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</si>
  <si>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</si>
  <si>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</si>
  <si>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</si>
  <si>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</si>
  <si>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</si>
  <si>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</si>
  <si>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</si>
  <si>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</si>
  <si>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</si>
  <si>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</si>
  <si>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</si>
  <si>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</si>
  <si>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</si>
  <si>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</si>
  <si>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</si>
  <si>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</si>
  <si>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</si>
  <si>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</si>
  <si>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</si>
  <si>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</si>
  <si>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</si>
  <si>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</si>
  <si>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</si>
  <si>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</si>
  <si>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</si>
  <si>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</si>
  <si>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</si>
  <si>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</si>
  <si>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</si>
  <si>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</si>
  <si>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</si>
  <si>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</si>
  <si>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</si>
  <si>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</si>
  <si>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</si>
  <si>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</si>
  <si>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</si>
  <si>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</si>
  <si>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</si>
  <si>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</si>
  <si>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</si>
  <si>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</si>
  <si>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</si>
  <si>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</si>
  <si>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</si>
  <si>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</si>
  <si>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</si>
  <si>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</si>
  <si>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</si>
  <si>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</si>
  <si>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</si>
  <si>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</si>
  <si>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</si>
  <si>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</si>
  <si>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</si>
  <si>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</si>
  <si>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</si>
  <si>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</si>
  <si>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</si>
  <si>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</si>
  <si>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</si>
  <si>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</si>
  <si>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</si>
  <si>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</si>
  <si>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</si>
  <si>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</si>
  <si>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</si>
  <si>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</si>
  <si>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</si>
  <si>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</si>
  <si>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</si>
  <si>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</si>
  <si>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</si>
  <si>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</si>
  <si>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</si>
  <si>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</si>
  <si>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</si>
  <si>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</si>
  <si>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</si>
  <si>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</si>
  <si>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</si>
  <si>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</si>
  <si>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</si>
  <si>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</si>
  <si>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</si>
  <si>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</si>
  <si>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</si>
  <si>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</si>
  <si>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</si>
  <si>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</si>
  <si>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</si>
  <si>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</si>
  <si>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</si>
  <si>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</si>
  <si>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</si>
  <si>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</si>
  <si>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</si>
  <si>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</si>
  <si>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</si>
  <si>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</si>
  <si>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</si>
  <si>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</si>
  <si>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</si>
  <si>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</si>
  <si>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</si>
  <si>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</si>
  <si>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</si>
  <si>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</si>
  <si>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</si>
  <si>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</si>
  <si>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</si>
  <si>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</si>
  <si>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</si>
  <si>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</si>
  <si>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</si>
  <si>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</si>
  <si>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</si>
  <si>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</si>
  <si>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</si>
  <si>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</si>
  <si>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</si>
  <si>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</si>
  <si>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</si>
  <si>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</si>
  <si>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</si>
  <si>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</si>
  <si>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</si>
  <si>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</si>
  <si>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</si>
  <si>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</si>
  <si>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</si>
  <si>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</si>
  <si>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</si>
  <si>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</si>
  <si>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</si>
  <si>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</si>
  <si>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</si>
  <si>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</si>
  <si>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</si>
  <si>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</si>
  <si>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</si>
  <si>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</si>
  <si>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</si>
  <si>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</si>
  <si>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</si>
  <si>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</si>
  <si>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</si>
  <si>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</si>
  <si>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</si>
  <si>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</si>
  <si>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</si>
  <si>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</si>
  <si>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</si>
  <si>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</si>
  <si>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</si>
  <si>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</si>
  <si>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</si>
  <si>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</si>
  <si>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</si>
  <si>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</si>
  <si>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</si>
  <si>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</si>
  <si>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</si>
  <si>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</si>
  <si>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</si>
  <si>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</si>
  <si>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</si>
  <si>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</si>
  <si>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</si>
  <si>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</si>
  <si>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</si>
  <si>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</si>
  <si>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</si>
  <si>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</si>
  <si>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</si>
  <si>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</si>
  <si>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</si>
  <si>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</si>
  <si>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</si>
  <si>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</si>
  <si>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</si>
  <si>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</si>
  <si>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</si>
  <si>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</si>
  <si>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</si>
  <si>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</si>
  <si>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</si>
  <si>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</si>
  <si>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</si>
  <si>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</si>
  <si>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</si>
  <si>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</si>
  <si>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</si>
  <si>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</si>
  <si>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</si>
  <si>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</si>
  <si>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</si>
  <si>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</si>
  <si>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</si>
  <si>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</si>
  <si>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</si>
  <si>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</si>
  <si>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</si>
  <si>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</si>
  <si>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</si>
  <si>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</si>
  <si>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</si>
  <si>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</si>
  <si>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</si>
  <si>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</si>
  <si>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</si>
  <si>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</si>
  <si>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</si>
  <si>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</si>
  <si>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</si>
  <si>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</si>
  <si>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</si>
  <si>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</si>
  <si>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</si>
  <si>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</si>
  <si>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</si>
  <si>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</si>
  <si>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</si>
  <si>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</si>
  <si>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</si>
  <si>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</si>
  <si>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</si>
  <si>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</si>
  <si>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</si>
  <si>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</si>
  <si>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</si>
  <si>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</si>
  <si>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</si>
  <si>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</si>
  <si>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</si>
  <si>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</si>
  <si>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</si>
  <si>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</si>
  <si>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</si>
  <si>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</si>
  <si>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</si>
  <si>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</si>
  <si>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</si>
  <si>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</si>
  <si>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</si>
  <si>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</si>
  <si>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</si>
  <si>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</si>
  <si>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</si>
  <si>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</si>
  <si>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</si>
  <si>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</si>
  <si>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</si>
  <si>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</si>
  <si>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</si>
  <si>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</si>
  <si>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</si>
  <si>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</si>
  <si>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</si>
  <si>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</si>
  <si>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</si>
  <si>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</si>
  <si>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</si>
  <si>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</si>
  <si>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</si>
  <si>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</si>
  <si>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</si>
  <si>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</si>
  <si>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</si>
  <si>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</si>
  <si>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</si>
  <si>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</si>
  <si>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</si>
  <si>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</si>
  <si>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</si>
  <si>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</si>
  <si>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</si>
  <si>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</si>
  <si>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</si>
  <si>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</si>
  <si>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</si>
  <si>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</si>
  <si>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</si>
  <si>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</si>
  <si>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</si>
  <si>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</si>
  <si>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</si>
  <si>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</si>
  <si>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</si>
  <si>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</si>
  <si>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</si>
  <si>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</si>
  <si>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</si>
  <si>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</si>
  <si>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</si>
  <si>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</si>
  <si>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</si>
  <si>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</si>
  <si>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</si>
  <si>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</si>
  <si>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</si>
  <si>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</si>
  <si>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</si>
  <si>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</si>
  <si>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</si>
  <si>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</si>
  <si>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</si>
  <si>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</si>
  <si>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</si>
  <si>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</si>
  <si>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</si>
  <si>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</si>
  <si>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</si>
  <si>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</si>
  <si>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</si>
  <si>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</si>
  <si>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</si>
  <si>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</si>
  <si>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</si>
  <si>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</si>
  <si>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</si>
  <si>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</si>
  <si>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</si>
  <si>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</si>
  <si>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</si>
  <si>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</si>
  <si>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</si>
  <si>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</si>
  <si>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</si>
  <si>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</si>
  <si>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</si>
  <si>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</si>
  <si>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</si>
  <si>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</si>
  <si>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</si>
  <si>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</si>
  <si>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</si>
  <si>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</si>
  <si>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</si>
  <si>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</si>
  <si>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</si>
  <si>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</si>
  <si>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</si>
  <si>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</si>
  <si>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</si>
  <si>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</si>
  <si>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</si>
  <si>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</si>
  <si>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</si>
  <si>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</si>
  <si>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</si>
  <si>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</si>
  <si>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</si>
  <si>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</si>
  <si>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</si>
  <si>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</si>
  <si>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</si>
  <si>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</si>
  <si>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</si>
  <si>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</si>
  <si>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</si>
  <si>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</si>
  <si>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</si>
  <si>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</si>
  <si>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</si>
  <si>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</si>
  <si>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</si>
  <si>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</si>
  <si>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</si>
  <si>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</si>
  <si>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</si>
  <si>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</si>
  <si>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</si>
  <si>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</si>
  <si>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</si>
  <si>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</si>
  <si>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</si>
  <si>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</si>
  <si>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</si>
  <si>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</si>
  <si>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</si>
  <si>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</si>
  <si>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</si>
  <si>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</si>
  <si>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</si>
  <si>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</si>
  <si>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</si>
  <si>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</si>
  <si>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</si>
  <si>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</si>
  <si>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</si>
  <si>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</si>
  <si>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</si>
  <si>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</si>
  <si>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</si>
  <si>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</si>
  <si>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</si>
  <si>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</si>
  <si>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</si>
  <si>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</si>
  <si>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</si>
  <si>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</si>
  <si>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</si>
  <si>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</si>
  <si>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</si>
  <si>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</si>
  <si>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</si>
  <si>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</si>
  <si>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</si>
  <si>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</si>
  <si>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</si>
  <si>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</si>
  <si>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</si>
  <si>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</si>
  <si>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</si>
  <si>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</si>
  <si>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</si>
  <si>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</si>
  <si>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</si>
  <si>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</si>
  <si>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</si>
  <si>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</si>
  <si>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</si>
  <si>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</si>
  <si>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</si>
  <si>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</si>
  <si>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</si>
  <si>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</si>
  <si>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</si>
  <si>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</si>
  <si>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</si>
  <si>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</si>
  <si>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</si>
  <si>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</si>
  <si>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</si>
  <si>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</si>
  <si>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</si>
  <si>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</si>
  <si>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</si>
  <si>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</si>
  <si>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</si>
  <si>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</si>
  <si>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</si>
  <si>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</si>
  <si>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</si>
  <si>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</si>
  <si>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</si>
  <si>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</si>
  <si>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</si>
  <si>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</si>
  <si>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</si>
  <si>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</si>
  <si>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</si>
  <si>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</si>
  <si>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</si>
  <si>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</si>
  <si>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</si>
  <si>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</si>
  <si>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</si>
  <si>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</si>
  <si>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</si>
  <si>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</si>
  <si>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</si>
  <si>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</si>
  <si>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</si>
  <si>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</si>
  <si>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</si>
  <si>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</si>
  <si>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</si>
  <si>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</si>
  <si>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</si>
  <si>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</si>
  <si>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</si>
  <si>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</si>
  <si>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</si>
  <si>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</si>
  <si>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</si>
  <si>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</si>
  <si>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</si>
  <si>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</si>
  <si>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</si>
  <si>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</si>
  <si>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</si>
  <si>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</si>
  <si>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</si>
  <si>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</si>
  <si>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</si>
  <si>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</si>
  <si>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</si>
  <si>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</si>
  <si>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</si>
  <si>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</si>
  <si>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</si>
  <si>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</si>
  <si>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</si>
  <si>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</si>
  <si>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</si>
  <si>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</si>
  <si>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</si>
  <si>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</si>
  <si>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</si>
  <si>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</si>
  <si>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</si>
  <si>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</si>
  <si>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</si>
  <si>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</si>
  <si>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</si>
  <si>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</si>
  <si>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</si>
  <si>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</si>
  <si>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</si>
  <si>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</si>
  <si>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</si>
  <si>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</si>
  <si>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</si>
  <si>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</si>
  <si>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</si>
  <si>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</si>
  <si>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</si>
  <si>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</si>
  <si>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</si>
  <si>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</si>
  <si>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</si>
  <si>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</si>
  <si>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</si>
  <si>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</si>
  <si>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</si>
  <si>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</si>
  <si>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</si>
  <si>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</si>
  <si>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</si>
  <si>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</si>
  <si>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</si>
  <si>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</si>
  <si>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</si>
  <si>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</si>
  <si>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</si>
  <si>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</si>
  <si>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</si>
  <si>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</si>
  <si>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</si>
  <si>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</si>
  <si>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</si>
  <si>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</si>
  <si>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</si>
  <si>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</si>
  <si>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</si>
  <si>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</si>
  <si>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</si>
  <si>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</si>
  <si>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</si>
  <si>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</si>
  <si>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</si>
  <si>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</si>
  <si>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</si>
  <si>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</si>
  <si>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</si>
  <si>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</si>
  <si>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</si>
  <si>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</si>
  <si>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</si>
  <si>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</si>
  <si>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</si>
  <si>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</si>
  <si>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</si>
  <si>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</si>
  <si>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</si>
  <si>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</si>
  <si>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</si>
  <si>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</si>
  <si>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</si>
  <si>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</si>
  <si>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</si>
  <si>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</si>
  <si>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</si>
  <si>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</si>
  <si>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</si>
  <si>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</si>
  <si>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</si>
  <si>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</si>
  <si>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</si>
  <si>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</si>
  <si>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</si>
  <si>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</si>
  <si>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</si>
  <si>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</si>
  <si>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</si>
  <si>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</si>
  <si>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</si>
  <si>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</si>
  <si>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</si>
  <si>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</si>
  <si>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</si>
  <si>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</si>
  <si>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</si>
  <si>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</si>
  <si>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</si>
  <si>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</si>
  <si>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</si>
  <si>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</si>
  <si>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</si>
  <si>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</si>
  <si>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</si>
  <si>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</si>
  <si>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</si>
  <si>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</si>
  <si>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</si>
  <si>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</si>
  <si>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</si>
  <si>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</si>
  <si>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</si>
  <si>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</si>
  <si>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</si>
  <si>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</si>
  <si>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</si>
  <si>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</si>
  <si>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</si>
  <si>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</si>
  <si>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</si>
  <si>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</si>
  <si>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</si>
  <si>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</si>
  <si>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</si>
  <si>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</si>
  <si>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</si>
  <si>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</si>
  <si>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</si>
  <si>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</si>
  <si>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</si>
  <si>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</si>
  <si>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</si>
  <si>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</si>
  <si>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</si>
  <si>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</si>
  <si>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</si>
  <si>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</si>
  <si>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</si>
  <si>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</si>
  <si>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</si>
  <si>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</si>
  <si>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</si>
  <si>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</si>
  <si>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</si>
  <si>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</si>
  <si>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</si>
  <si>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</si>
  <si>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</si>
  <si>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</si>
  <si>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</si>
  <si>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</si>
  <si>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</si>
  <si>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</si>
  <si>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</si>
  <si>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</si>
  <si>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</si>
  <si>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</si>
  <si>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</si>
  <si>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</si>
  <si>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</si>
  <si>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</si>
  <si>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</si>
  <si>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</si>
  <si>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</si>
  <si>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</si>
  <si>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</si>
  <si>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</si>
  <si>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</si>
  <si>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</si>
  <si>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</si>
  <si>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</si>
  <si>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</si>
  <si>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</si>
  <si>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</si>
  <si>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</si>
  <si>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</si>
  <si>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</si>
  <si>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</si>
  <si>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</si>
  <si>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</si>
  <si>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</si>
  <si>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</si>
  <si>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</si>
  <si>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</si>
  <si>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</si>
  <si>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</si>
  <si>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</si>
  <si>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</si>
  <si>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</si>
  <si>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</si>
  <si>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</si>
  <si>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</si>
  <si>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</si>
  <si>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</si>
  <si>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</si>
  <si>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</si>
  <si>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</si>
  <si>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</si>
  <si>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</si>
  <si>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</si>
  <si>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</si>
  <si>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</si>
  <si>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</si>
  <si>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</si>
  <si>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</si>
  <si>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</si>
  <si>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</si>
  <si>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</si>
  <si>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</si>
  <si>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</si>
  <si>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</si>
  <si>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</si>
  <si>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</si>
  <si>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</si>
  <si>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</si>
  <si>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</si>
  <si>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</si>
  <si>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</si>
  <si>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</si>
  <si>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</si>
  <si>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</si>
  <si>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</si>
  <si>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</si>
  <si>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</si>
  <si>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</si>
  <si>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</si>
  <si>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</si>
  <si>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</si>
  <si>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</si>
  <si>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</si>
  <si>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</si>
  <si>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</si>
  <si>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</si>
  <si>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</si>
  <si>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</si>
  <si>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</si>
  <si>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</si>
  <si>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</si>
  <si>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</si>
  <si>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</si>
  <si>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</si>
  <si>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</si>
  <si>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</si>
  <si>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</si>
  <si>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</si>
  <si>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</si>
  <si>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</si>
  <si>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</si>
  <si>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</si>
  <si>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</si>
  <si>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</si>
  <si>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</si>
  <si>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</si>
  <si>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</si>
  <si>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</si>
  <si>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</si>
  <si>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</si>
  <si>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</si>
  <si>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</si>
  <si>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</si>
  <si>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</si>
  <si>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</si>
  <si>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</si>
  <si>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</si>
  <si>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</si>
  <si>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</si>
  <si>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</si>
  <si>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</si>
  <si>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</si>
  <si>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</si>
  <si>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</si>
  <si>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</si>
  <si>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</si>
  <si>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</si>
  <si>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</si>
  <si>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</si>
  <si>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</si>
  <si>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</si>
  <si>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</si>
  <si>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</si>
  <si>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</si>
  <si>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</si>
  <si>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</si>
  <si>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</si>
  <si>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</si>
  <si>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</si>
  <si>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</si>
  <si>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</si>
  <si>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</si>
  <si>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</si>
  <si>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</si>
  <si>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</si>
  <si>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</si>
  <si>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</si>
  <si>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</si>
  <si>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</si>
  <si>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</si>
  <si>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</si>
  <si>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</si>
  <si>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</si>
  <si>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</si>
  <si>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</si>
  <si>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</si>
  <si>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</si>
  <si>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</si>
  <si>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</si>
  <si>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</si>
  <si>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</si>
  <si>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</si>
  <si>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</si>
  <si>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</si>
  <si>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</si>
  <si>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</si>
  <si>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</si>
  <si>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</si>
  <si>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</si>
  <si>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</si>
  <si>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</si>
  <si>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</si>
  <si>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</si>
  <si>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</si>
  <si>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</si>
  <si>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</si>
  <si>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</si>
  <si>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</si>
  <si>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</si>
  <si>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</si>
  <si>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</si>
  <si>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</si>
  <si>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</si>
  <si>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</si>
  <si>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</si>
  <si>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</si>
  <si>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</si>
  <si>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</si>
  <si>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</si>
  <si>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</si>
  <si>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</si>
  <si>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</si>
  <si>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</si>
  <si>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</si>
  <si>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</si>
  <si>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</si>
  <si>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</si>
  <si>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</si>
  <si>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</si>
  <si>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</si>
  <si>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</si>
  <si>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</si>
  <si>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</si>
  <si>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</si>
  <si>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</si>
  <si>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</si>
  <si>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</si>
  <si>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</si>
  <si>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</si>
  <si>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</si>
  <si>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</si>
  <si>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</si>
  <si>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</si>
  <si>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</si>
  <si>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</si>
  <si>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</si>
  <si>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</si>
  <si>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</si>
  <si>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</si>
  <si>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</si>
  <si>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</si>
  <si>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</si>
  <si>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</si>
  <si>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</si>
  <si>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</si>
  <si>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</si>
  <si>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</si>
  <si>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</si>
  <si>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</si>
  <si>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</si>
  <si>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</si>
  <si>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</si>
  <si>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</si>
  <si>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</si>
  <si>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</si>
  <si>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</si>
  <si>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</si>
  <si>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</si>
  <si>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</si>
  <si>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</si>
  <si>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</si>
  <si>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</si>
  <si>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</si>
  <si>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</si>
  <si>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</si>
  <si>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</si>
  <si>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</si>
  <si>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</si>
  <si>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</si>
  <si>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</si>
  <si>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</si>
  <si>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</si>
  <si>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</si>
  <si>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</si>
  <si>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</si>
  <si>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</si>
  <si>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</si>
  <si>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</si>
  <si>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</si>
  <si>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</si>
  <si>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</si>
  <si>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</si>
  <si>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</si>
  <si>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</si>
  <si>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</si>
  <si>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</si>
  <si>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</si>
  <si>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</si>
  <si>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</si>
  <si>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</si>
  <si>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</si>
  <si>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</si>
  <si>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</si>
  <si>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</si>
  <si>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</si>
  <si>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</si>
  <si>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</si>
  <si>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</si>
  <si>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</si>
  <si>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</si>
  <si>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</si>
  <si>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</si>
  <si>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</si>
  <si>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</si>
  <si>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</si>
  <si>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</si>
  <si>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</si>
  <si>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</si>
  <si>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</si>
  <si>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</si>
  <si>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</si>
  <si>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</si>
  <si>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</si>
  <si>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</si>
  <si>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</si>
  <si>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</si>
  <si>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</si>
  <si>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</si>
  <si>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</si>
  <si>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</si>
  <si>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</si>
  <si>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</si>
  <si>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</si>
  <si>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</si>
  <si>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</si>
  <si>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</si>
  <si>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</si>
  <si>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</si>
  <si>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</si>
  <si>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</si>
  <si>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</si>
  <si>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</si>
  <si>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</si>
  <si>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</si>
  <si>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</si>
  <si>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</si>
  <si>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</si>
  <si>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</si>
  <si>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</si>
  <si>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</si>
  <si>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</si>
  <si>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</si>
  <si>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</si>
  <si>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</si>
  <si>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</si>
  <si>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</si>
  <si>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</si>
  <si>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</si>
  <si>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</si>
  <si>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</si>
  <si>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</si>
  <si>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</si>
  <si>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</si>
  <si>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</si>
  <si>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</si>
  <si>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</si>
  <si>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</si>
  <si>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</si>
  <si>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</si>
  <si>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</si>
  <si>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</si>
  <si>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</si>
  <si>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</si>
  <si>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</si>
  <si>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</si>
  <si>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</si>
  <si>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</si>
  <si>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</si>
  <si>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</si>
  <si>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</si>
  <si>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</si>
  <si>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</si>
  <si>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</si>
  <si>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</si>
  <si>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</si>
  <si>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</si>
  <si>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</si>
  <si>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</si>
  <si>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</si>
  <si>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</si>
  <si>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</si>
  <si>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</si>
  <si>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</si>
  <si>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</si>
  <si>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</si>
  <si>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</si>
  <si>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</si>
  <si>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</si>
  <si>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</si>
  <si>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</si>
  <si>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</si>
  <si>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</si>
  <si>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</si>
  <si>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</si>
  <si>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</si>
  <si>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</si>
  <si>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</si>
  <si>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</si>
  <si>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</si>
  <si>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</si>
  <si>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</si>
  <si>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</si>
  <si>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</si>
  <si>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</si>
  <si>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</si>
  <si>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</si>
  <si>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</si>
  <si>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</si>
  <si>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</si>
  <si>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</si>
  <si>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</si>
  <si>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</si>
  <si>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</si>
  <si>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</si>
  <si>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</si>
  <si>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</si>
  <si>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</si>
  <si>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</si>
  <si>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</si>
  <si>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</si>
  <si>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</si>
  <si>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</si>
  <si>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</si>
  <si>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</si>
  <si>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</si>
  <si>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</si>
  <si>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</si>
  <si>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</si>
  <si>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</si>
  <si>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</si>
  <si>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</si>
  <si>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</si>
  <si>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</si>
  <si>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</si>
  <si>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</si>
  <si>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</si>
  <si>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</si>
  <si>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</si>
  <si>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</si>
  <si>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</si>
  <si>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</si>
  <si>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</si>
  <si>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</si>
  <si>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</si>
  <si>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</si>
  <si>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</si>
  <si>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</si>
  <si>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</si>
  <si>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</si>
  <si>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</si>
  <si>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</si>
  <si>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</si>
  <si>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</si>
  <si>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</si>
  <si>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</si>
  <si>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</si>
  <si>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</si>
  <si>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</si>
  <si>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</si>
  <si>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</si>
  <si>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</si>
  <si>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</si>
  <si>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</si>
  <si>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</si>
  <si>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</si>
  <si>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</si>
  <si>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</si>
  <si>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</si>
  <si>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</si>
  <si>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</si>
  <si>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</si>
  <si>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</si>
  <si>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</si>
  <si>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</si>
  <si>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</si>
  <si>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</si>
  <si>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</si>
  <si>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</si>
  <si>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</si>
  <si>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</si>
  <si>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</si>
  <si>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</si>
  <si>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</si>
  <si>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</si>
  <si>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</si>
  <si>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</si>
  <si>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</si>
  <si>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</si>
  <si>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</si>
  <si>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</si>
  <si>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</si>
  <si>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</si>
  <si>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</si>
  <si>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</si>
  <si>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</si>
  <si>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</si>
  <si>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</si>
  <si>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</si>
  <si>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</si>
  <si>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</si>
  <si>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</si>
  <si>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</si>
  <si>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</si>
  <si>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</si>
  <si>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</si>
  <si>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</si>
  <si>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</si>
  <si>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</si>
  <si>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</si>
  <si>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</si>
  <si>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</si>
  <si>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</si>
  <si>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</si>
  <si>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</si>
  <si>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</si>
  <si>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</si>
  <si>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</si>
  <si>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</si>
  <si>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</si>
  <si>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</si>
  <si>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</si>
  <si>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</si>
  <si>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</si>
  <si>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</si>
  <si>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</si>
  <si>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</si>
  <si>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</si>
  <si>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</si>
  <si>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</si>
  <si>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</si>
  <si>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</si>
  <si>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</si>
  <si>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</si>
  <si>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</si>
  <si>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</si>
  <si>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</si>
  <si>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</si>
  <si>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</si>
  <si>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</si>
  <si>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</si>
  <si>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</si>
  <si>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</si>
  <si>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</si>
  <si>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</si>
  <si>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</si>
  <si>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</si>
  <si>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</si>
  <si>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</si>
  <si>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</si>
  <si>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</si>
  <si>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</si>
  <si>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</si>
  <si>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</si>
  <si>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</si>
  <si>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</si>
  <si>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</si>
  <si>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</si>
  <si>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</si>
  <si>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</si>
  <si>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</si>
  <si>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</si>
  <si>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</si>
  <si>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</si>
  <si>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</si>
  <si>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</si>
  <si>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</si>
  <si>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</si>
  <si>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</si>
  <si>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</si>
  <si>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</si>
  <si>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</si>
  <si>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</si>
  <si>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</si>
  <si>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</si>
  <si>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</si>
  <si>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</si>
  <si>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</si>
  <si>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</si>
  <si>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</si>
  <si>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</si>
  <si>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</si>
  <si>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</si>
  <si>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</si>
  <si>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</si>
  <si>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</si>
  <si>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</si>
  <si>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</si>
  <si>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</si>
  <si>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</si>
  <si>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</si>
  <si>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</si>
  <si>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</si>
  <si>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</si>
  <si>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</si>
  <si>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</si>
  <si>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</si>
  <si>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</si>
  <si>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</si>
  <si>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</si>
  <si>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</si>
  <si>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</si>
  <si>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</si>
  <si>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</si>
  <si>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</si>
  <si>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</si>
  <si>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</si>
  <si>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</si>
  <si>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</si>
  <si>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</si>
  <si>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</si>
  <si>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</si>
  <si>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</si>
  <si>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</si>
  <si>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</si>
  <si>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</si>
  <si>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</si>
  <si>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</si>
  <si>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</si>
  <si>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</si>
  <si>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</si>
  <si>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</si>
  <si>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</si>
  <si>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</si>
  <si>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</si>
  <si>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</si>
  <si>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</si>
  <si>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</si>
  <si>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</si>
  <si>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</si>
  <si>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</si>
  <si>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</si>
  <si>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</si>
  <si>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</si>
  <si>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</si>
  <si>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</si>
  <si>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</si>
  <si>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</si>
  <si>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</si>
  <si>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</si>
  <si>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</si>
  <si>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</si>
  <si>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</si>
  <si>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</si>
  <si>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</si>
  <si>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</si>
  <si>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</si>
  <si>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</si>
  <si>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</si>
  <si>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</si>
  <si>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</si>
  <si>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</si>
  <si>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</si>
  <si>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</si>
  <si>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</si>
  <si>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</si>
  <si>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</si>
  <si>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</si>
  <si>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</si>
  <si>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</si>
  <si>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</si>
  <si>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</si>
  <si>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</si>
  <si>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</si>
  <si>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</si>
  <si>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</si>
  <si>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</si>
  <si>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</si>
  <si>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</si>
  <si>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</si>
  <si>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</si>
  <si>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</si>
  <si>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</si>
  <si>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</si>
  <si>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</si>
  <si>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</si>
  <si>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</si>
  <si>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</si>
  <si>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</si>
  <si>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</si>
  <si>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</si>
  <si>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</si>
  <si>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</si>
  <si>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</si>
  <si>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</si>
  <si>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</si>
  <si>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</si>
  <si>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</si>
  <si>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</si>
  <si>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</si>
  <si>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</si>
  <si>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</si>
  <si>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</si>
  <si>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</si>
  <si>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</si>
  <si>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</si>
  <si>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</si>
  <si>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</si>
  <si>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</si>
  <si>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</si>
  <si>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</si>
  <si>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</si>
  <si>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</si>
  <si>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</si>
  <si>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</si>
  <si>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</si>
  <si>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</si>
  <si>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</si>
  <si>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</si>
  <si>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</si>
  <si>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</si>
  <si>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</si>
  <si>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</si>
  <si>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</si>
  <si>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</si>
  <si>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</si>
  <si>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</si>
  <si>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</si>
  <si>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</si>
  <si>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</si>
  <si>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</si>
  <si>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</si>
  <si>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</si>
  <si>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</si>
  <si>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</si>
  <si>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</si>
  <si>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</si>
  <si>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</si>
  <si>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</si>
  <si>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</si>
  <si>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</si>
  <si>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</si>
  <si>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</si>
  <si>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</si>
  <si>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</si>
  <si>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</si>
  <si>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</si>
  <si>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</si>
  <si>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</si>
  <si>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</si>
  <si>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</si>
  <si>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</si>
  <si>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</si>
  <si>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</si>
  <si>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</si>
  <si>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</si>
  <si>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</si>
  <si>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</si>
  <si>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</si>
  <si>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</si>
  <si>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</si>
  <si>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</si>
  <si>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</si>
  <si>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</si>
  <si>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</si>
  <si>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</si>
  <si>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</si>
  <si>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</si>
  <si>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</si>
  <si>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</si>
  <si>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</si>
  <si>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</si>
  <si>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</si>
  <si>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</si>
  <si>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</si>
  <si>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</si>
  <si>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</si>
  <si>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</si>
  <si>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</si>
  <si>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</si>
  <si>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</si>
  <si>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</si>
  <si>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</si>
  <si>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</si>
  <si>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</si>
  <si>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</si>
  <si>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</si>
  <si>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</si>
  <si>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</si>
  <si>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</si>
  <si>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</si>
  <si>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</si>
  <si>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</si>
  <si>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</si>
  <si>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</si>
  <si>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</si>
  <si>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</si>
  <si>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</si>
  <si>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</si>
  <si>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</si>
  <si>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</si>
  <si>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</si>
  <si>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</si>
  <si>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</si>
  <si>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</si>
  <si>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</si>
  <si>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</si>
  <si>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</si>
  <si>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</si>
  <si>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</si>
  <si>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</si>
  <si>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</si>
  <si>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</si>
  <si>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</si>
  <si>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</si>
  <si>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</si>
  <si>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</si>
  <si>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</si>
  <si>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</si>
  <si>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</si>
  <si>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</si>
  <si>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</si>
  <si>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</si>
  <si>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</si>
  <si>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</si>
  <si>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</si>
  <si>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</si>
  <si>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</si>
  <si>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</si>
  <si>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</si>
  <si>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</si>
  <si>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</si>
  <si>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</si>
  <si>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</si>
  <si>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</si>
  <si>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</si>
  <si>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</si>
  <si>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</si>
  <si>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</si>
  <si>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</si>
  <si>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</si>
  <si>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</si>
  <si>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</si>
  <si>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</si>
  <si>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</si>
  <si>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</si>
  <si>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</si>
  <si>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</si>
  <si>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</si>
  <si>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</si>
  <si>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</si>
  <si>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</si>
  <si>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</si>
  <si>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</si>
  <si>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</si>
  <si>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</si>
  <si>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</si>
  <si>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</si>
  <si>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</si>
  <si>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</si>
  <si>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</si>
  <si>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</si>
  <si>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</si>
  <si>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</si>
  <si>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</si>
  <si>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</si>
  <si>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</si>
  <si>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</si>
  <si>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</si>
  <si>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</si>
  <si>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</si>
  <si>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</si>
  <si>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</si>
  <si>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</si>
  <si>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</si>
  <si>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</si>
  <si>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</si>
  <si>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</si>
  <si>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</si>
  <si>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</si>
  <si>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</si>
  <si>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</si>
  <si>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</si>
  <si>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</si>
  <si>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</si>
  <si>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</si>
  <si>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</si>
  <si>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</si>
  <si>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</si>
  <si>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</si>
  <si>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</si>
  <si>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</si>
  <si>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</si>
  <si>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</si>
  <si>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</si>
  <si>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</si>
  <si>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</si>
  <si>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</si>
  <si>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</si>
  <si>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</si>
  <si>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</si>
  <si>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</si>
  <si>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</si>
  <si>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</si>
  <si>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</si>
  <si>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</si>
  <si>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</si>
  <si>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</si>
  <si>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</si>
  <si>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</si>
  <si>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</si>
  <si>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</si>
  <si>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</si>
  <si>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</si>
  <si>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</si>
  <si>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</si>
  <si>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</si>
  <si>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</si>
  <si>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</si>
  <si>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</si>
  <si>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</si>
  <si>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</si>
  <si>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</si>
  <si>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</si>
  <si>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</si>
  <si>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</si>
  <si>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</si>
  <si>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</si>
  <si>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</si>
  <si>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</si>
  <si>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</si>
  <si>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</si>
  <si>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</si>
  <si>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</si>
  <si>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</si>
  <si>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</si>
  <si>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</si>
  <si>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</si>
  <si>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</si>
  <si>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</si>
  <si>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</si>
  <si>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</si>
  <si>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</si>
  <si>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</si>
  <si>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</si>
  <si>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</si>
  <si>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</si>
  <si>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</si>
  <si>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</si>
  <si>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</si>
  <si>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</si>
  <si>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</si>
  <si>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</si>
  <si>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</si>
  <si>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</si>
  <si>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</si>
  <si>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</si>
  <si>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</si>
  <si>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</si>
  <si>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</si>
  <si>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</si>
  <si>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</si>
  <si>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</si>
  <si>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</si>
  <si>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</si>
  <si>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</si>
  <si>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</si>
  <si>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</si>
  <si>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</si>
  <si>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</si>
  <si>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</si>
  <si>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</si>
  <si>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</si>
  <si>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</si>
  <si>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</si>
  <si>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</si>
  <si>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</si>
  <si>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</si>
  <si>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</si>
  <si>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</si>
  <si>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</si>
  <si>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</si>
  <si>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</si>
  <si>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</si>
  <si>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</si>
  <si>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</si>
  <si>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</si>
  <si>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</si>
  <si>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</si>
  <si>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</si>
  <si>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</si>
  <si>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</si>
  <si>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</si>
  <si>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</si>
  <si>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</si>
  <si>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</si>
  <si>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</si>
  <si>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</si>
  <si>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</si>
  <si>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</si>
  <si>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</si>
  <si>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</si>
  <si>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</si>
  <si>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</si>
  <si>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</si>
  <si>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</si>
  <si>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</si>
  <si>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</si>
  <si>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</si>
  <si>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</si>
  <si>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</si>
  <si>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</si>
  <si>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</si>
  <si>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</si>
  <si>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</si>
  <si>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</si>
  <si>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</si>
  <si>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</si>
  <si>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</si>
  <si>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</si>
  <si>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</si>
  <si>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</si>
  <si>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</si>
  <si>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</si>
  <si>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</si>
  <si>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</si>
  <si>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</si>
  <si>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</si>
  <si>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</si>
  <si>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</si>
  <si>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</si>
  <si>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</si>
  <si>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</si>
  <si>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</si>
  <si>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</si>
  <si>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</si>
  <si>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</si>
  <si>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</si>
  <si>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</si>
  <si>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</si>
  <si>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</si>
  <si>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</si>
  <si>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</si>
  <si>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</si>
  <si>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</si>
  <si>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</si>
  <si>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</si>
  <si>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</si>
  <si>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</si>
  <si>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</si>
  <si>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</si>
  <si>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</si>
  <si>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</si>
  <si>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</si>
  <si>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</si>
  <si>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</si>
  <si>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</si>
  <si>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</si>
  <si>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</si>
  <si>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</si>
  <si>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</si>
  <si>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</si>
  <si>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</si>
  <si>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</si>
  <si>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</si>
  <si>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</si>
  <si>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</si>
  <si>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</si>
  <si>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</si>
  <si>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</si>
  <si>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</si>
  <si>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</si>
  <si>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</si>
  <si>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</si>
  <si>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</si>
  <si>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</si>
  <si>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</si>
  <si>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</si>
  <si>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</si>
  <si>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</si>
  <si>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</si>
  <si>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</si>
  <si>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</si>
  <si>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</si>
  <si>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</si>
  <si>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</si>
  <si>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</si>
  <si>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</si>
  <si>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</si>
  <si>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</si>
  <si>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</si>
  <si>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</si>
  <si>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</si>
  <si>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</si>
  <si>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</si>
  <si>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</si>
  <si>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</si>
  <si>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</si>
  <si>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</si>
  <si>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</si>
  <si>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</si>
  <si>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</si>
  <si>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</si>
  <si>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</si>
  <si>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</si>
  <si>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</si>
  <si>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</si>
  <si>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</si>
  <si>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</si>
  <si>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</si>
  <si>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</si>
  <si>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</si>
  <si>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</si>
  <si>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</si>
  <si>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</si>
  <si>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</si>
  <si>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</si>
  <si>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</si>
  <si>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</si>
  <si>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</si>
  <si>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</si>
  <si>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</si>
  <si>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</si>
  <si>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</si>
  <si>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</si>
  <si>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</si>
  <si>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</si>
  <si>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</si>
  <si>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</si>
  <si>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</si>
  <si>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</si>
  <si>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</si>
  <si>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</si>
  <si>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</si>
  <si>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</si>
  <si>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</si>
  <si>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</si>
  <si>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</si>
  <si>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</si>
  <si>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</si>
  <si>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</si>
  <si>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</si>
  <si>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</si>
  <si>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</si>
  <si>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</si>
  <si>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</si>
  <si>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</si>
  <si>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</si>
  <si>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</si>
  <si>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</si>
  <si>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</si>
  <si>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</si>
  <si>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</si>
  <si>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</si>
  <si>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</si>
  <si>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</si>
  <si>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</si>
  <si>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</si>
  <si>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</si>
  <si>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</si>
  <si>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</si>
  <si>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</si>
  <si>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</si>
  <si>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</si>
  <si>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</si>
  <si>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</si>
  <si>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</si>
  <si>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</si>
  <si>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</si>
  <si>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</si>
  <si>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</si>
  <si>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</si>
  <si>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</si>
  <si>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</si>
  <si>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</si>
  <si>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</si>
  <si>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</si>
  <si>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</si>
  <si>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</si>
  <si>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</si>
  <si>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</si>
  <si>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</si>
  <si>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</si>
  <si>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</si>
  <si>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</si>
  <si>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</si>
  <si>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</si>
  <si>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</si>
  <si>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</si>
  <si>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</si>
  <si>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</si>
  <si>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</si>
  <si>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</si>
  <si>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</si>
  <si>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</si>
  <si>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</si>
  <si>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</si>
  <si>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</si>
  <si>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</si>
  <si>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</si>
  <si>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</si>
  <si>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</si>
  <si>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</si>
  <si>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</si>
  <si>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</si>
  <si>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</si>
  <si>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</si>
  <si>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</si>
  <si>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</si>
  <si>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</si>
  <si>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</si>
  <si>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</si>
  <si>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</si>
  <si>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</si>
  <si>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</si>
  <si>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</si>
  <si>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</si>
  <si>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</si>
  <si>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</si>
  <si>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</si>
  <si>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</si>
  <si>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</si>
  <si>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</si>
  <si>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</si>
  <si>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</si>
  <si>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</si>
  <si>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</si>
  <si>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</si>
  <si>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</si>
  <si>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</si>
  <si>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</si>
  <si>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</si>
  <si>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</si>
  <si>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</si>
  <si>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</si>
  <si>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</si>
  <si>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</si>
  <si>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</si>
  <si>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</si>
  <si>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</si>
  <si>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</si>
  <si>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</si>
  <si>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</si>
  <si>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</si>
  <si>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</si>
  <si>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</si>
  <si>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</si>
  <si>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</si>
  <si>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</si>
  <si>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</si>
  <si>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</si>
  <si>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</si>
  <si>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</si>
  <si>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</si>
  <si>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</si>
  <si>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</si>
  <si>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</si>
  <si>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</si>
  <si>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</si>
  <si>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</si>
  <si>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</si>
  <si>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</si>
  <si>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</si>
  <si>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</si>
  <si>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</si>
  <si>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</si>
  <si>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</si>
  <si>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</si>
  <si>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</si>
  <si>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</si>
  <si>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</si>
  <si>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</si>
  <si>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</si>
  <si>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</si>
  <si>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</si>
  <si>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</si>
  <si>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</si>
  <si>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</si>
  <si>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</si>
  <si>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</si>
  <si>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</si>
  <si>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</si>
  <si>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</si>
  <si>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</si>
  <si>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</si>
  <si>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</si>
  <si>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</si>
  <si>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</si>
  <si>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</si>
  <si>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</si>
  <si>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</si>
  <si>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</si>
  <si>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</si>
  <si>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</si>
  <si>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</si>
  <si>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</si>
  <si>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</si>
  <si>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</si>
  <si>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</si>
  <si>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</si>
  <si>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</si>
  <si>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</si>
  <si>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</si>
  <si>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</si>
  <si>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</si>
  <si>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</si>
  <si>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</si>
  <si>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</si>
  <si>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</si>
  <si>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</si>
  <si>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</si>
  <si>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</si>
  <si>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</si>
  <si>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</si>
  <si>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</si>
  <si>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</si>
  <si>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</si>
  <si>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</si>
  <si>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</si>
  <si>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</si>
  <si>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</si>
  <si>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</si>
  <si>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</si>
  <si>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</si>
  <si>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</si>
  <si>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</si>
  <si>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</si>
  <si>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</si>
  <si>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</si>
  <si>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</si>
  <si>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</si>
  <si>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</si>
  <si>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</si>
  <si>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</si>
  <si>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</si>
  <si>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</si>
  <si>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</si>
  <si>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</si>
  <si>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</si>
  <si>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</si>
  <si>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</si>
  <si>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</si>
  <si>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</si>
  <si>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</si>
  <si>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</si>
  <si>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</si>
  <si>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</si>
  <si>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</si>
  <si>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</si>
  <si>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</si>
  <si>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</si>
  <si>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</si>
  <si>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</si>
  <si>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</si>
  <si>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</si>
  <si>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</si>
  <si>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</si>
  <si>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</si>
  <si>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</si>
  <si>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</si>
  <si>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</si>
  <si>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</si>
  <si>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</si>
  <si>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</si>
  <si>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</si>
  <si>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</si>
  <si>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</si>
  <si>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</si>
  <si>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</si>
  <si>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</si>
  <si>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</si>
  <si>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</si>
  <si>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</si>
  <si>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</si>
  <si>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</si>
  <si>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</si>
  <si>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</si>
  <si>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</si>
  <si>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</si>
  <si>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</si>
  <si>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</si>
  <si>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</si>
  <si>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</si>
  <si>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</si>
  <si>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</si>
  <si>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</si>
  <si>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</si>
  <si>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</si>
  <si>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</si>
  <si>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</si>
  <si>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</si>
  <si>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</si>
  <si>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</si>
  <si>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</si>
  <si>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</si>
  <si>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</si>
  <si>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</si>
  <si>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</si>
  <si>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</si>
  <si>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</si>
  <si>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</si>
  <si>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</si>
  <si>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</si>
  <si>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</si>
  <si>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</si>
  <si>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</si>
  <si>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</si>
  <si>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</si>
  <si>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</si>
  <si>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</si>
  <si>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</si>
  <si>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</si>
  <si>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</si>
  <si>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</si>
  <si>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</si>
  <si>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</si>
  <si>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</si>
  <si>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</si>
  <si>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</si>
  <si>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</si>
  <si>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</si>
  <si>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</si>
  <si>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</si>
  <si>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</si>
  <si>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</si>
  <si>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</si>
  <si>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</si>
  <si>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</si>
  <si>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</si>
  <si>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</si>
  <si>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</si>
  <si>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</si>
  <si>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</si>
  <si>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</si>
  <si>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</si>
  <si>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</si>
  <si>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</si>
  <si>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</si>
  <si>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</si>
  <si>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</si>
  <si>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</si>
  <si>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</si>
  <si>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</si>
  <si>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</si>
  <si>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</si>
  <si>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</si>
  <si>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</si>
  <si>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</si>
  <si>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</si>
  <si>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</si>
  <si>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</si>
  <si>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</si>
  <si>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</si>
  <si>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</si>
  <si>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</si>
  <si>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</si>
  <si>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</si>
  <si>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</si>
  <si>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</si>
  <si>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</si>
  <si>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</si>
  <si>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</si>
  <si>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</si>
  <si>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</si>
  <si>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</si>
  <si>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</si>
  <si>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</si>
  <si>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</si>
  <si>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</si>
  <si>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</si>
  <si>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</si>
  <si>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</si>
  <si>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</si>
  <si>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</si>
  <si>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</si>
  <si>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</si>
  <si>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</si>
  <si>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</si>
  <si>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</si>
  <si>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</si>
  <si>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</si>
  <si>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</si>
  <si>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</si>
  <si>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</si>
  <si>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</si>
  <si>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</si>
  <si>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</si>
  <si>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</si>
  <si>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</si>
  <si>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</si>
  <si>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</si>
  <si>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</si>
  <si>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</si>
  <si>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</si>
  <si>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</si>
  <si>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</si>
  <si>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</si>
  <si>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</si>
  <si>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</si>
  <si>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</si>
  <si>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</si>
  <si>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</si>
  <si>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</si>
  <si>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</si>
  <si>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</si>
  <si>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</si>
  <si>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</si>
  <si>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</si>
  <si>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</si>
  <si>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</si>
  <si>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</si>
  <si>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</si>
  <si>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</si>
  <si>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</si>
  <si>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</si>
  <si>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</si>
  <si>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</si>
  <si>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</si>
  <si>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</si>
  <si>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</si>
  <si>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</si>
  <si>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</si>
  <si>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</si>
  <si>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</si>
  <si>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</si>
  <si>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</si>
  <si>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</si>
  <si>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</si>
  <si>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</si>
  <si>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</si>
  <si>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</si>
  <si>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</si>
  <si>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</si>
  <si>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</si>
  <si>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</si>
  <si>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</si>
  <si>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</si>
  <si>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</si>
  <si>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</si>
  <si>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</si>
  <si>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</si>
  <si>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</si>
  <si>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</si>
  <si>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</si>
  <si>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</si>
  <si>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</si>
  <si>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</si>
  <si>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</si>
  <si>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</si>
  <si>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</si>
  <si>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</si>
  <si>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</si>
  <si>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</si>
  <si>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</si>
  <si>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</si>
  <si>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</si>
  <si>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</si>
  <si>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</si>
  <si>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</si>
  <si>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</si>
  <si>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</si>
  <si>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</si>
  <si>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</si>
  <si>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</si>
  <si>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</si>
  <si>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</si>
  <si>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</si>
  <si>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</si>
  <si>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</si>
  <si>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</si>
  <si>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</si>
  <si>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</si>
  <si>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</si>
  <si>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</si>
  <si>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</si>
  <si>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</si>
  <si>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</si>
  <si>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</si>
  <si>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</si>
  <si>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</si>
  <si>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</si>
  <si>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</si>
  <si>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</si>
  <si>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</si>
  <si>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</si>
  <si>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</si>
  <si>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</si>
  <si>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</si>
  <si>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</si>
  <si>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</si>
  <si>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</si>
  <si>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</si>
  <si>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</si>
  <si>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</si>
  <si>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</si>
  <si>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</si>
  <si>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</si>
  <si>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</si>
  <si>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</si>
  <si>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</si>
  <si>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</si>
  <si>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</si>
  <si>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</si>
  <si>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</si>
  <si>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</si>
  <si>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</si>
  <si>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</si>
  <si>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</si>
  <si>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</si>
  <si>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</si>
  <si>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</si>
  <si>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</si>
  <si>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</si>
  <si>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</si>
  <si>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</si>
  <si>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</si>
  <si>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</si>
  <si>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</si>
  <si>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</si>
  <si>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</si>
  <si>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</si>
  <si>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</si>
  <si>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</si>
  <si>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</si>
  <si>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</si>
  <si>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</si>
  <si>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</si>
  <si>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</si>
  <si>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</si>
  <si>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</si>
  <si>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</si>
  <si>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</si>
  <si>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</si>
  <si>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</si>
  <si>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</si>
  <si>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</si>
  <si>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</si>
  <si>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</si>
  <si>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</si>
  <si>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</si>
  <si>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</si>
  <si>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</si>
  <si>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</si>
  <si>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</si>
  <si>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</si>
  <si>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</si>
  <si>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</si>
  <si>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</si>
  <si>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</si>
  <si>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</si>
  <si>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</si>
  <si>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</si>
  <si>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</si>
  <si>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</si>
  <si>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</si>
  <si>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</si>
  <si>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</si>
  <si>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</si>
  <si>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</si>
  <si>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</si>
  <si>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</si>
  <si>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</si>
  <si>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</si>
  <si>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</si>
  <si>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</si>
  <si>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</si>
  <si>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</si>
  <si>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</si>
  <si>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</si>
  <si>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</si>
  <si>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</si>
  <si>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</si>
  <si>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</si>
  <si>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</si>
  <si>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</si>
  <si>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</si>
  <si>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</si>
  <si>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</si>
  <si>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</si>
  <si>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</si>
  <si>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</si>
  <si>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</si>
  <si>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</si>
  <si>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</si>
  <si>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</si>
  <si>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</si>
  <si>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</si>
  <si>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</si>
  <si>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</si>
  <si>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</si>
  <si>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</si>
  <si>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</si>
  <si>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</si>
  <si>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</si>
  <si>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</si>
  <si>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</si>
  <si>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</si>
  <si>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</si>
  <si>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</si>
  <si>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</si>
  <si>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</si>
  <si>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</si>
  <si>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</si>
  <si>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</si>
  <si>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</si>
  <si>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</si>
  <si>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</si>
  <si>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</si>
  <si>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</si>
  <si>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</si>
  <si>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</si>
  <si>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</si>
  <si>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</si>
  <si>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</si>
  <si>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</si>
  <si>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</si>
  <si>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</si>
  <si>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</si>
  <si>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</si>
  <si>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</si>
  <si>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</si>
  <si>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</si>
  <si>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</si>
  <si>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</si>
  <si>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</si>
  <si>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</si>
  <si>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</si>
  <si>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</si>
  <si>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</si>
  <si>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</si>
  <si>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</si>
  <si>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</si>
  <si>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</si>
  <si>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</si>
  <si>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</si>
  <si>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</si>
  <si>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</si>
  <si>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</si>
  <si>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</si>
  <si>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</si>
  <si>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</si>
  <si>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</si>
  <si>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</si>
  <si>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</si>
  <si>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</si>
  <si>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</si>
  <si>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</si>
  <si>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</si>
  <si>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</si>
  <si>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</si>
  <si>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</si>
  <si>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</si>
  <si>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</si>
  <si>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</si>
  <si>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</si>
  <si>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</si>
  <si>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</si>
  <si>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</si>
  <si>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</si>
  <si>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</si>
  <si>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</si>
  <si>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</si>
  <si>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</si>
  <si>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</si>
  <si>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</si>
  <si>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</si>
  <si>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</si>
  <si>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</si>
  <si>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</si>
  <si>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</si>
  <si>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</si>
  <si>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</si>
  <si>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</si>
  <si>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</si>
  <si>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</si>
  <si>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</si>
  <si>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</si>
  <si>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</si>
  <si>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</si>
  <si>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</si>
  <si>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</si>
  <si>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</si>
  <si>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</si>
  <si>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</si>
  <si>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</si>
  <si>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</si>
  <si>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</si>
  <si>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</si>
  <si>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</si>
  <si>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</si>
  <si>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</si>
  <si>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</si>
  <si>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</si>
  <si>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</si>
  <si>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</si>
  <si>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</si>
  <si>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</si>
  <si>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</si>
  <si>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</si>
  <si>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</si>
  <si>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</si>
  <si>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</si>
  <si>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</si>
  <si>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</si>
  <si>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</si>
  <si>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</si>
  <si>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</si>
  <si>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</si>
  <si>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</si>
  <si>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</si>
  <si>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</si>
  <si>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</si>
  <si>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</si>
  <si>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</si>
  <si>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</si>
  <si>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</si>
  <si>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</si>
  <si>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</si>
  <si>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</si>
  <si>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</si>
  <si>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</si>
  <si>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</si>
  <si>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</si>
  <si>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</si>
  <si>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</si>
  <si>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</si>
  <si>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</si>
  <si>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</si>
  <si>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</si>
  <si>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</si>
  <si>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</si>
  <si>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</si>
  <si>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</si>
  <si>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</si>
  <si>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</si>
  <si>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</si>
  <si>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</si>
  <si>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</si>
  <si>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</si>
  <si>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</si>
  <si>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</si>
  <si>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</si>
  <si>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</si>
  <si>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</si>
  <si>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</si>
  <si>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</si>
  <si>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</si>
  <si>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</si>
  <si>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</si>
  <si>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</si>
  <si>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</si>
  <si>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</si>
  <si>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</si>
  <si>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</si>
  <si>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</si>
  <si>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</si>
  <si>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</si>
  <si>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</si>
  <si>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</si>
  <si>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</si>
  <si>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</si>
  <si>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</si>
  <si>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</si>
  <si>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</si>
  <si>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</si>
  <si>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</si>
  <si>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</si>
  <si>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</si>
  <si>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</si>
  <si>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</si>
  <si>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</si>
  <si>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</si>
  <si>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</si>
  <si>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</si>
  <si>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</si>
  <si>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</si>
  <si>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</si>
  <si>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</si>
  <si>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</si>
  <si>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</si>
  <si>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</si>
  <si>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</si>
  <si>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</si>
  <si>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</si>
  <si>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</si>
  <si>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</si>
  <si>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</si>
  <si>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</si>
  <si>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</si>
  <si>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</si>
  <si>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</si>
  <si>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</si>
  <si>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</si>
  <si>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</si>
  <si>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</si>
  <si>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</si>
  <si>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</si>
  <si>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</si>
  <si>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</si>
  <si>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</si>
  <si>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</si>
  <si>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</si>
  <si>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</si>
  <si>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</si>
  <si>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</si>
  <si>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</si>
  <si>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</si>
  <si>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</si>
  <si>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</si>
  <si>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</si>
  <si>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</si>
  <si>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</si>
  <si>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</si>
  <si>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</si>
  <si>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</si>
  <si>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</si>
  <si>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</si>
  <si>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</si>
  <si>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</si>
  <si>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</si>
  <si>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</si>
  <si>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</si>
  <si>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</si>
  <si>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</si>
  <si>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</si>
  <si>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</si>
  <si>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</si>
  <si>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</si>
  <si>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</si>
  <si>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</si>
  <si>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</si>
  <si>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</si>
  <si>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</si>
  <si>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</si>
  <si>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</si>
  <si>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</si>
  <si>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</si>
  <si>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</si>
  <si>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</si>
  <si>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</si>
  <si>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</si>
  <si>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</si>
  <si>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</si>
  <si>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</si>
  <si>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</si>
  <si>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</si>
  <si>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</si>
  <si>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</si>
  <si>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</si>
  <si>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</si>
  <si>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</si>
  <si>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</si>
  <si>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</si>
  <si>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</si>
  <si>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</si>
  <si>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</si>
  <si>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</si>
  <si>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</si>
  <si>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</si>
  <si>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</si>
  <si>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</si>
  <si>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</si>
  <si>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</si>
  <si>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</si>
  <si>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</si>
  <si>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</si>
  <si>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</si>
  <si>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</si>
  <si>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</si>
  <si>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</si>
  <si>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</si>
  <si>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</si>
  <si>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</si>
  <si>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</si>
  <si>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</si>
  <si>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</si>
  <si>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</si>
  <si>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</si>
  <si>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</si>
  <si>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</si>
  <si>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</si>
  <si>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</si>
  <si>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</si>
  <si>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</si>
  <si>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</si>
  <si>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</si>
  <si>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</si>
  <si>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</si>
  <si>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</si>
  <si>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</si>
  <si>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</si>
  <si>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</si>
  <si>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</si>
  <si>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</si>
  <si>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</si>
  <si>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</si>
  <si>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</si>
  <si>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</si>
  <si>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</si>
  <si>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</si>
  <si>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</si>
  <si>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</si>
  <si>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</si>
  <si>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</si>
  <si>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</si>
  <si>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</si>
  <si>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</si>
  <si>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</si>
  <si>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</si>
  <si>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</si>
  <si>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</si>
  <si>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</si>
  <si>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</si>
  <si>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</si>
  <si>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</si>
  <si>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</si>
  <si>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</si>
  <si>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</si>
  <si>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</si>
  <si>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</si>
  <si>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</si>
  <si>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</si>
  <si>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</si>
  <si>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</si>
  <si>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</si>
  <si>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</si>
  <si>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</si>
  <si>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</si>
  <si>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</si>
  <si>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</si>
  <si>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</si>
  <si>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</si>
  <si>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</si>
  <si>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</si>
  <si>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</si>
  <si>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</si>
  <si>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</si>
  <si>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</si>
  <si>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</si>
  <si>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</si>
  <si>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</si>
  <si>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</si>
  <si>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</si>
  <si>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</si>
  <si>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</si>
  <si>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</si>
  <si>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</si>
  <si>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</si>
  <si>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</si>
  <si>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</si>
  <si>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</si>
  <si>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</si>
  <si>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</si>
  <si>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</si>
  <si>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</si>
  <si>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</si>
  <si>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</si>
  <si>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</si>
  <si>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</si>
  <si>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</si>
  <si>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</si>
  <si>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</si>
  <si>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</si>
  <si>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</si>
  <si>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</si>
  <si>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</si>
  <si>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</si>
  <si>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</si>
  <si>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</si>
  <si>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</si>
  <si>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</si>
  <si>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</si>
  <si>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</si>
  <si>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</si>
  <si>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</si>
  <si>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</si>
  <si>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</si>
  <si>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</si>
  <si>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</si>
  <si>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</si>
  <si>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</si>
  <si>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</si>
  <si>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</si>
  <si>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</si>
  <si>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</si>
  <si>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</si>
  <si>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</si>
  <si>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</si>
  <si>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</si>
  <si>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</si>
  <si>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</si>
  <si>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</si>
  <si>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</si>
  <si>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</si>
  <si>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</si>
  <si>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</si>
  <si>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</si>
  <si>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</si>
  <si>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</si>
  <si>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</si>
  <si>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</si>
  <si>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</si>
  <si>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</si>
  <si>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</si>
  <si>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</si>
  <si>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</si>
  <si>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</si>
  <si>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</si>
  <si>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</si>
  <si>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</si>
  <si>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</si>
  <si>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</si>
  <si>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</si>
  <si>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</si>
  <si>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</si>
  <si>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</si>
  <si>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</si>
  <si>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</si>
  <si>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</si>
  <si>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</si>
  <si>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</si>
  <si>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</si>
  <si>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</si>
  <si>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</si>
  <si>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</si>
  <si>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</si>
  <si>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</si>
  <si>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</si>
  <si>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</si>
  <si>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</si>
  <si>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</si>
  <si>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</si>
  <si>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</si>
  <si>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</si>
  <si>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</si>
  <si>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</si>
  <si>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</si>
  <si>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</si>
  <si>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</si>
  <si>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</si>
  <si>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</si>
  <si>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</si>
  <si>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</si>
  <si>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</si>
  <si>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</si>
  <si>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</si>
  <si>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</si>
  <si>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</si>
  <si>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</si>
  <si>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</si>
  <si>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</si>
  <si>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</si>
  <si>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</si>
  <si>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</si>
  <si>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</si>
  <si>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</si>
  <si>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</si>
  <si>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</si>
  <si>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</si>
  <si>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</si>
  <si>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</si>
  <si>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</si>
  <si>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</si>
  <si>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</si>
  <si>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</si>
  <si>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</si>
  <si>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</si>
  <si>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</si>
  <si>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</si>
  <si>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</si>
  <si>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</si>
  <si>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</si>
  <si>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</si>
  <si>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</si>
  <si>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</si>
  <si>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</si>
  <si>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</si>
  <si>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</si>
  <si>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</si>
  <si>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</si>
  <si>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</si>
  <si>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</si>
  <si>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</si>
  <si>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</si>
  <si>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</si>
  <si>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</si>
  <si>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</si>
  <si>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</si>
  <si>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</si>
  <si>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</si>
  <si>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</si>
  <si>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</si>
  <si>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</si>
  <si>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</si>
  <si>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</si>
  <si>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</si>
  <si>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</si>
  <si>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</si>
  <si>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</si>
  <si>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</si>
  <si>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</si>
  <si>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</si>
  <si>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</si>
  <si>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</si>
  <si>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</si>
  <si>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</si>
  <si>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</si>
  <si>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</si>
  <si>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</si>
  <si>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</si>
  <si>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</si>
  <si>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</si>
  <si>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</si>
  <si>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</si>
  <si>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</si>
  <si>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</si>
  <si>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</si>
  <si>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</si>
  <si>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</si>
  <si>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</si>
  <si>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</si>
  <si>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</si>
  <si>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</si>
  <si>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</si>
  <si>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</si>
  <si>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</si>
  <si>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</si>
  <si>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</si>
  <si>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</si>
  <si>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</si>
  <si>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</si>
  <si>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</si>
  <si>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</si>
  <si>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</si>
  <si>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</si>
  <si>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</si>
  <si>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</si>
  <si>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</si>
  <si>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</si>
  <si>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</si>
  <si>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</si>
  <si>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</si>
  <si>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</si>
  <si>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</si>
  <si>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</si>
  <si>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</si>
  <si>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</si>
  <si>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</si>
  <si>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</si>
  <si>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</si>
  <si>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</si>
  <si>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</si>
  <si>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</si>
  <si>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</si>
  <si>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</si>
  <si>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</si>
  <si>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</si>
  <si>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</si>
  <si>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</si>
  <si>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</si>
  <si>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</si>
  <si>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</si>
  <si>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</si>
  <si>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</si>
  <si>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</si>
  <si>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</si>
  <si>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</si>
  <si>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</si>
  <si>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</si>
  <si>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</si>
  <si>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</si>
  <si>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</si>
  <si>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</si>
  <si>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</si>
  <si>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</si>
  <si>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</si>
  <si>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</si>
  <si>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</si>
  <si>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</si>
  <si>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</si>
  <si>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</si>
  <si>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</si>
  <si>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</si>
  <si>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</si>
  <si>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</si>
  <si>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</si>
  <si>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</si>
  <si>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</si>
  <si>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</si>
  <si>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</si>
  <si>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</si>
  <si>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</si>
  <si>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</si>
  <si>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</si>
  <si>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</si>
  <si>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</si>
  <si>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</si>
  <si>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</si>
  <si>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</si>
  <si>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</si>
  <si>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</si>
  <si>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</si>
  <si>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</si>
  <si>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</si>
  <si>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</si>
  <si>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</si>
  <si>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</si>
  <si>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</si>
  <si>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</si>
  <si>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</si>
  <si>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</si>
  <si>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</si>
  <si>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</si>
  <si>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</si>
  <si>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</si>
  <si>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</si>
  <si>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</si>
  <si>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</si>
  <si>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</si>
  <si>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</si>
  <si>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</si>
  <si>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</si>
  <si>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</si>
  <si>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</si>
  <si>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</si>
  <si>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</si>
  <si>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</si>
  <si>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</si>
  <si>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</si>
  <si>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</si>
  <si>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</si>
  <si>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</si>
  <si>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</si>
  <si>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</si>
  <si>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</si>
  <si>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</si>
  <si>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</si>
  <si>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</si>
  <si>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</si>
  <si>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</si>
  <si>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</si>
  <si>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</si>
  <si>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</si>
  <si>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</si>
  <si>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</si>
  <si>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</si>
  <si>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</si>
  <si>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</si>
  <si>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</si>
  <si>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</si>
  <si>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</si>
  <si>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</si>
  <si>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</si>
  <si>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</si>
  <si>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</si>
  <si>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</si>
  <si>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</si>
  <si>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</si>
  <si>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</si>
  <si>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</si>
  <si>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</si>
  <si>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</si>
  <si>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</si>
  <si>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</si>
  <si>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</si>
  <si>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</si>
  <si>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</si>
  <si>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</si>
  <si>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</si>
  <si>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</si>
  <si>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</si>
  <si>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</si>
  <si>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</si>
  <si>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</si>
  <si>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</si>
  <si>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</si>
  <si>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</si>
  <si>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</si>
  <si>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</si>
  <si>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</si>
  <si>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</si>
  <si>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</si>
  <si>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</si>
  <si>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</si>
  <si>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</si>
  <si>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</si>
  <si>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</si>
  <si>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</si>
  <si>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</si>
  <si>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</si>
  <si>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</si>
  <si>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</si>
  <si>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</si>
  <si>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</si>
  <si>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</si>
  <si>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</si>
  <si>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</si>
  <si>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</si>
  <si>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</si>
  <si>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</si>
  <si>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</si>
  <si>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</si>
  <si>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</si>
  <si>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</si>
  <si>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</si>
  <si>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</si>
  <si>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</si>
  <si>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</si>
  <si>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</si>
  <si>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</si>
  <si>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</si>
  <si>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</si>
  <si>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</si>
  <si>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</si>
  <si>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</si>
  <si>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</si>
  <si>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</si>
  <si>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</si>
  <si>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</si>
  <si>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</si>
  <si>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</si>
  <si>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</si>
  <si>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</si>
  <si>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</si>
  <si>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</si>
  <si>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</si>
  <si>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</si>
  <si>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</si>
  <si>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</si>
  <si>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</si>
  <si>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</si>
  <si>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</si>
  <si>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</si>
  <si>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</si>
  <si>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</si>
  <si>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</si>
  <si>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</si>
  <si>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</si>
  <si>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</si>
  <si>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</si>
  <si>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</si>
  <si>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</si>
  <si>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</si>
  <si>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</si>
  <si>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</si>
  <si>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</si>
  <si>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</si>
  <si>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</si>
  <si>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</si>
  <si>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</si>
  <si>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</si>
  <si>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</si>
  <si>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</si>
  <si>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</si>
  <si>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</si>
  <si>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</si>
  <si>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</si>
  <si>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</si>
  <si>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</si>
  <si>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</si>
  <si>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</si>
  <si>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</si>
  <si>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</si>
  <si>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</si>
  <si>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</si>
  <si>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</si>
  <si>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</si>
  <si>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</si>
  <si>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</si>
  <si>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</si>
  <si>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</si>
  <si>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</si>
  <si>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</si>
  <si>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</si>
  <si>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</si>
  <si>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</si>
  <si>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</si>
  <si>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</si>
  <si>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</si>
  <si>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</si>
  <si>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</si>
  <si>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</si>
  <si>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</si>
  <si>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</si>
  <si>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</si>
  <si>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</si>
  <si>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</si>
  <si>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</si>
  <si>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</si>
  <si>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</si>
  <si>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</si>
  <si>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</si>
  <si>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</si>
  <si>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</si>
  <si>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</si>
  <si>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</si>
  <si>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</si>
  <si>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</si>
  <si>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</si>
  <si>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</si>
  <si>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</si>
  <si>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</si>
  <si>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</si>
  <si>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</si>
  <si>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</si>
  <si>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</si>
  <si>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</si>
  <si>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</si>
  <si>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</si>
  <si>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</si>
  <si>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</si>
  <si>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</si>
  <si>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</si>
  <si>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</si>
  <si>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</si>
  <si>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</si>
  <si>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</si>
  <si>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</si>
  <si>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</si>
  <si>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</si>
  <si>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</si>
  <si>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</si>
  <si>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</si>
  <si>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</si>
  <si>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</si>
  <si>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</si>
  <si>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</si>
  <si>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</si>
  <si>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</si>
  <si>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</si>
  <si>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</si>
  <si>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</si>
  <si>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</si>
  <si>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</si>
  <si>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</si>
  <si>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</si>
  <si>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</si>
  <si>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</si>
  <si>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</si>
  <si>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</si>
  <si>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</si>
  <si>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</si>
  <si>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</si>
  <si>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</si>
  <si>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</si>
  <si>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</si>
  <si>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</si>
  <si>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</si>
  <si>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</si>
  <si>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</si>
  <si>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</si>
  <si>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</si>
  <si>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</si>
  <si>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</si>
  <si>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</si>
  <si>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</si>
  <si>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</si>
  <si>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</si>
  <si>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</si>
  <si>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</si>
  <si>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</si>
  <si>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</si>
  <si>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</si>
  <si>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</si>
  <si>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</si>
  <si>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</si>
  <si>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</si>
  <si>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</si>
  <si>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</si>
  <si>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</si>
  <si>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</si>
  <si>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</si>
  <si>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</si>
  <si>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</si>
  <si>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</si>
  <si>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</si>
  <si>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</si>
  <si>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</si>
  <si>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</si>
  <si>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</si>
  <si>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</si>
  <si>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</si>
  <si>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</si>
  <si>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</si>
  <si>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</si>
  <si>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</si>
  <si>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</si>
  <si>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</si>
  <si>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</si>
  <si>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</si>
  <si>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</si>
  <si>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</si>
  <si>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</si>
  <si>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</si>
  <si>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</si>
  <si>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</si>
  <si>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</si>
  <si>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</si>
  <si>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</si>
  <si>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</si>
  <si>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</si>
  <si>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</si>
  <si>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</si>
  <si>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</si>
  <si>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</si>
  <si>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</si>
  <si>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</si>
  <si>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</si>
  <si>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</si>
  <si>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</si>
  <si>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</si>
  <si>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</si>
  <si>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</si>
  <si>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</si>
  <si>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</si>
  <si>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</si>
  <si>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</si>
  <si>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</si>
  <si>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</si>
  <si>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</si>
  <si>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</si>
  <si>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</si>
  <si>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</si>
  <si>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</si>
  <si>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</si>
  <si>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</si>
  <si>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</si>
  <si>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</si>
  <si>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</si>
  <si>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</si>
  <si>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</si>
  <si>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</si>
  <si>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</si>
  <si>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</si>
  <si>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</si>
  <si>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</si>
  <si>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</si>
  <si>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</si>
  <si>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</si>
  <si>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</si>
  <si>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</si>
  <si>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</si>
  <si>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</si>
  <si>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</si>
  <si>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</si>
  <si>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</si>
  <si>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</si>
  <si>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</si>
  <si>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</si>
  <si>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</si>
  <si>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</si>
  <si>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</si>
  <si>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</si>
  <si>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</si>
  <si>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</si>
  <si>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</si>
  <si>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</si>
  <si>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</si>
  <si>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</si>
  <si>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</si>
  <si>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</si>
  <si>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</si>
  <si>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</si>
  <si>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</si>
  <si>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</si>
  <si>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</si>
  <si>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</si>
  <si>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</si>
  <si>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</si>
  <si>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</si>
  <si>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</si>
  <si>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</si>
  <si>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</si>
  <si>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</si>
  <si>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</si>
  <si>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</si>
  <si>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</si>
  <si>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</si>
  <si>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</si>
  <si>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</si>
  <si>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</si>
  <si>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</si>
  <si>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</si>
  <si>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</si>
  <si>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</si>
  <si>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</si>
  <si>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</si>
  <si>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</si>
  <si>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</si>
  <si>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</si>
  <si>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</si>
  <si>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</si>
  <si>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</si>
  <si>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</si>
  <si>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</si>
  <si>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</si>
  <si>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</si>
  <si>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</si>
  <si>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</si>
  <si>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</si>
  <si>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</si>
  <si>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</si>
  <si>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</si>
  <si>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</si>
  <si>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</si>
  <si>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</si>
  <si>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</si>
  <si>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</si>
  <si>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</si>
  <si>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</si>
  <si>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</si>
  <si>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</si>
  <si>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</si>
  <si>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</si>
  <si>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</si>
  <si>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</si>
  <si>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</si>
  <si>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</si>
  <si>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</si>
  <si>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</si>
  <si>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</si>
  <si>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</si>
  <si>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</si>
  <si>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</si>
  <si>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</si>
  <si>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</si>
  <si>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</si>
  <si>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</si>
  <si>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</si>
  <si>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</si>
  <si>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</si>
  <si>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</si>
  <si>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</si>
  <si>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</si>
  <si>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</si>
  <si>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</si>
  <si>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</si>
  <si>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</si>
  <si>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</si>
  <si>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</si>
  <si>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</si>
  <si>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</si>
  <si>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</si>
  <si>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</si>
  <si>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</si>
  <si>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</si>
  <si>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</si>
  <si>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</si>
  <si>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</si>
  <si>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</si>
  <si>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</si>
  <si>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</si>
  <si>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</si>
  <si>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</si>
  <si>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</si>
  <si>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</si>
  <si>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</si>
  <si>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</si>
  <si>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</si>
  <si>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</si>
  <si>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</si>
  <si>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</si>
  <si>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</si>
  <si>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</si>
  <si>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</si>
  <si>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</si>
  <si>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</si>
  <si>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</si>
  <si>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</si>
  <si>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</si>
  <si>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</si>
  <si>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</si>
  <si>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</si>
  <si>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</si>
  <si>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</si>
  <si>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</si>
  <si>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</si>
  <si>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</si>
  <si>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</si>
  <si>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</si>
  <si>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</si>
  <si>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</si>
  <si>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</si>
  <si>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</si>
  <si>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</si>
  <si>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</si>
  <si>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</si>
  <si>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</si>
  <si>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</si>
  <si>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</si>
  <si>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</si>
  <si>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</si>
  <si>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</si>
  <si>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</si>
  <si>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</si>
  <si>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</si>
  <si>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</si>
  <si>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</si>
  <si>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</si>
  <si>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</si>
  <si>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</si>
  <si>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</si>
  <si>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</si>
  <si>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</si>
  <si>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</si>
  <si>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</si>
  <si>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</si>
  <si>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</si>
  <si>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</si>
  <si>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</si>
  <si>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</si>
  <si>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</si>
  <si>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</si>
  <si>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</si>
  <si>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</si>
  <si>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</si>
  <si>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</si>
  <si>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</si>
  <si>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</si>
  <si>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</si>
  <si>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</si>
  <si>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</si>
  <si>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</si>
  <si>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</si>
  <si>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</si>
  <si>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</si>
  <si>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</si>
  <si>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</si>
  <si>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</si>
  <si>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</si>
  <si>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</si>
  <si>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</si>
  <si>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</si>
  <si>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</si>
  <si>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</si>
  <si>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</si>
  <si>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</si>
  <si>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</si>
  <si>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</si>
  <si>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</si>
  <si>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</si>
  <si>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</si>
  <si>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</si>
  <si>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</si>
  <si>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</si>
  <si>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</si>
  <si>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</si>
  <si>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</si>
  <si>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</si>
  <si>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</si>
  <si>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</si>
  <si>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</si>
  <si>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</si>
  <si>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</si>
  <si>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</si>
  <si>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</si>
  <si>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</si>
  <si>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</si>
  <si>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</si>
  <si>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</si>
  <si>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</si>
  <si>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</si>
  <si>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</si>
  <si>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</si>
  <si>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</si>
  <si>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</si>
  <si>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</si>
  <si>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</si>
  <si>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</si>
  <si>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</si>
  <si>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</si>
  <si>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</si>
  <si>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</si>
  <si>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</si>
  <si>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</si>
  <si>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</si>
  <si>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</si>
  <si>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</si>
  <si>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</si>
  <si>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</si>
  <si>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</si>
  <si>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</si>
  <si>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</si>
  <si>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</si>
  <si>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</si>
  <si>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</si>
  <si>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</si>
  <si>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</si>
  <si>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</si>
  <si>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</si>
  <si>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</si>
  <si>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</si>
  <si>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</si>
  <si>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</si>
  <si>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</si>
  <si>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</si>
  <si>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</si>
  <si>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</si>
  <si>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</si>
  <si>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</si>
  <si>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</si>
  <si>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</si>
  <si>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</si>
  <si>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</si>
  <si>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</si>
  <si>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</si>
  <si>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</si>
  <si>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</si>
  <si>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</si>
  <si>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</si>
  <si>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</si>
  <si>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</si>
  <si>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</si>
  <si>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</si>
  <si>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</si>
  <si>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</si>
  <si>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</si>
  <si>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</si>
  <si>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</si>
  <si>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</si>
  <si>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</si>
  <si>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</si>
  <si>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</si>
  <si>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</si>
  <si>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</si>
  <si>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</si>
  <si>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</si>
  <si>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</si>
  <si>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</si>
  <si>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</si>
  <si>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</si>
  <si>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</si>
  <si>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</si>
  <si>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</si>
  <si>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</si>
  <si>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</si>
  <si>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</si>
  <si>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</si>
  <si>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</si>
  <si>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</si>
  <si>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</si>
  <si>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</si>
  <si>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</si>
  <si>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</si>
  <si>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</si>
  <si>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</si>
  <si>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</si>
  <si>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</si>
  <si>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</si>
  <si>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</si>
  <si>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</si>
  <si>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</si>
  <si>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</si>
  <si>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</si>
  <si>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</si>
  <si>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</si>
  <si>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</si>
  <si>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</si>
  <si>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</si>
  <si>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</si>
  <si>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</si>
  <si>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</si>
  <si>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</si>
  <si>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</si>
  <si>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</si>
  <si>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</si>
  <si>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</si>
  <si>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</si>
  <si>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</si>
  <si>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</si>
  <si>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</si>
  <si>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</si>
  <si>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</si>
  <si>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</si>
  <si>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</si>
  <si>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</si>
  <si>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</si>
  <si>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</si>
  <si>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</si>
  <si>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</si>
  <si>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</si>
  <si>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</si>
  <si>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</si>
  <si>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</si>
  <si>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</si>
  <si>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</si>
  <si>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</si>
  <si>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</si>
  <si>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</si>
  <si>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</si>
  <si>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</si>
  <si>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</si>
  <si>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</si>
  <si>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</si>
  <si>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</si>
  <si>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</si>
  <si>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</si>
  <si>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</si>
  <si>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</si>
  <si>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</si>
  <si>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</si>
  <si>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</si>
  <si>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</si>
  <si>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</si>
  <si>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</si>
  <si>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</si>
  <si>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</si>
  <si>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</si>
  <si>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</si>
  <si>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</si>
  <si>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</si>
  <si>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</si>
  <si>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</si>
  <si>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</si>
  <si>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</si>
  <si>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</si>
  <si>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</si>
  <si>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</si>
  <si>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</si>
  <si>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</si>
  <si>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</si>
  <si>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</si>
  <si>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</si>
  <si>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</si>
  <si>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</si>
  <si>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</si>
  <si>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</si>
  <si>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</si>
  <si>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</si>
  <si>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</si>
  <si>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</si>
  <si>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</si>
  <si>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</si>
  <si>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</si>
  <si>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</si>
  <si>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</si>
  <si>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</si>
  <si>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</si>
  <si>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</si>
  <si>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</si>
  <si>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</si>
  <si>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</si>
  <si>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</si>
  <si>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</si>
  <si>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</si>
  <si>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</si>
  <si>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</si>
  <si>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</si>
  <si>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</si>
  <si>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</si>
  <si>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</si>
  <si>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</si>
  <si>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</si>
  <si>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</si>
  <si>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</si>
  <si>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</si>
  <si>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</si>
  <si>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</si>
  <si>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</si>
  <si>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</si>
  <si>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</si>
  <si>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</si>
  <si>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</si>
  <si>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</si>
  <si>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</si>
  <si>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</si>
  <si>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</si>
  <si>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</si>
  <si>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</si>
  <si>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</si>
  <si>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</si>
  <si>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</si>
  <si>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</si>
  <si>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</si>
  <si>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</si>
  <si>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</si>
  <si>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</si>
  <si>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</si>
  <si>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</si>
  <si>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</si>
  <si>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</si>
  <si>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</si>
  <si>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</si>
  <si>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</si>
  <si>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</si>
  <si>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</si>
  <si>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</si>
  <si>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</si>
  <si>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</si>
  <si>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</si>
  <si>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</si>
  <si>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</si>
  <si>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</si>
  <si>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</si>
  <si>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</si>
  <si>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</si>
  <si>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</si>
  <si>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</si>
  <si>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</si>
  <si>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</si>
  <si>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</si>
  <si>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</si>
  <si>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</si>
  <si>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</si>
  <si>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</si>
  <si>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</si>
  <si>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</si>
  <si>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</si>
  <si>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</si>
  <si>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</si>
  <si>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</si>
  <si>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</si>
  <si>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</si>
  <si>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</si>
  <si>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</si>
  <si>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</si>
  <si>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</si>
  <si>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</si>
  <si>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</si>
  <si>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</si>
  <si>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</si>
  <si>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</si>
  <si>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</si>
  <si>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</si>
  <si>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</si>
  <si>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</si>
  <si>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</si>
  <si>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</si>
  <si>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</si>
  <si>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</si>
  <si>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</si>
  <si>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</si>
  <si>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</si>
  <si>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</si>
  <si>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</si>
  <si>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</si>
  <si>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</si>
  <si>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</si>
  <si>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</si>
  <si>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</si>
  <si>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</si>
  <si>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</si>
  <si>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</si>
  <si>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</si>
  <si>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</si>
  <si>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</si>
  <si>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</si>
  <si>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</si>
  <si>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</si>
  <si>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</si>
  <si>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</si>
  <si>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</si>
  <si>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</si>
  <si>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</si>
  <si>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</si>
  <si>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</si>
  <si>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</si>
  <si>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</si>
  <si>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</si>
  <si>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</si>
  <si>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</si>
  <si>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</si>
  <si>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</si>
  <si>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</si>
  <si>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</si>
  <si>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</si>
  <si>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</si>
  <si>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</si>
  <si>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</si>
  <si>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</si>
  <si>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</si>
  <si>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</si>
  <si>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</si>
  <si>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</si>
  <si>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</si>
  <si>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</si>
  <si>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</si>
  <si>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</si>
  <si>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</si>
  <si>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</si>
  <si>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</si>
  <si>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</si>
  <si>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</si>
  <si>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</si>
  <si>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</si>
  <si>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</si>
  <si>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</si>
  <si>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</si>
  <si>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</si>
  <si>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</si>
  <si>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</si>
  <si>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</si>
  <si>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</si>
  <si>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</si>
  <si>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</si>
  <si>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</si>
  <si>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</si>
  <si>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</si>
  <si>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</si>
  <si>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</si>
  <si>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</si>
  <si>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</si>
  <si>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</si>
  <si>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</si>
  <si>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</si>
  <si>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</si>
  <si>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</si>
  <si>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</si>
  <si>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</si>
  <si>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</si>
  <si>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</si>
  <si>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</si>
  <si>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</si>
  <si>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</si>
  <si>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</si>
  <si>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</si>
  <si>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</si>
  <si>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</si>
  <si>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</si>
  <si>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</si>
  <si>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</si>
  <si>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</si>
  <si>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</si>
  <si>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</si>
  <si>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</si>
  <si>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</si>
  <si>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</si>
  <si>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</si>
  <si>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</si>
  <si>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</si>
  <si>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</si>
  <si>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</si>
  <si>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</si>
  <si>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</si>
  <si>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</si>
  <si>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</si>
  <si>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</si>
  <si>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</si>
  <si>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</si>
  <si>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</si>
  <si>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</si>
  <si>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</si>
  <si>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</si>
  <si>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</si>
  <si>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</si>
  <si>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</si>
  <si>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</si>
  <si>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</si>
  <si>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</si>
  <si>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</si>
  <si>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</si>
  <si>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</si>
  <si>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</si>
  <si>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</si>
  <si>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</si>
  <si>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</si>
  <si>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</si>
  <si>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</si>
  <si>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</si>
  <si>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</si>
  <si>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</si>
  <si>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</si>
  <si>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</si>
  <si>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</si>
  <si>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</si>
  <si>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</si>
  <si>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</si>
  <si>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</si>
  <si>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</si>
  <si>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</si>
  <si>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</si>
  <si>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</si>
  <si>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</si>
  <si>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</si>
  <si>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</si>
  <si>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</si>
  <si>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</si>
  <si>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</si>
  <si>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</si>
  <si>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</si>
  <si>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</si>
  <si>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</si>
  <si>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</si>
  <si>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</si>
  <si>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</si>
  <si>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</si>
  <si>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</si>
  <si>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</si>
  <si>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</si>
  <si>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</si>
  <si>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</si>
  <si>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</si>
  <si>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</si>
  <si>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</si>
  <si>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</si>
  <si>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</si>
  <si>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</si>
  <si>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</si>
  <si>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</si>
  <si>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</si>
  <si>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</si>
  <si>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</si>
  <si>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</si>
  <si>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</si>
  <si>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</si>
  <si>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</si>
  <si>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</si>
  <si>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</si>
  <si>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</si>
  <si>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</si>
  <si>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</si>
  <si>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</si>
  <si>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</si>
  <si>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</si>
  <si>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</si>
  <si>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</si>
  <si>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</si>
  <si>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</si>
  <si>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</si>
  <si>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</si>
  <si>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</si>
  <si>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</si>
  <si>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</si>
  <si>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</si>
  <si>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</si>
  <si>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</si>
  <si>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</si>
  <si>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</si>
  <si>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</si>
  <si>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</si>
  <si>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</si>
  <si>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</si>
  <si>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</si>
  <si>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</si>
  <si>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</si>
  <si>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</si>
  <si>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</si>
  <si>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</si>
  <si>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</si>
  <si>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</si>
  <si>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</si>
  <si>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</si>
  <si>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</si>
  <si>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</si>
  <si>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</si>
  <si>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</si>
  <si>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</si>
  <si>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</si>
  <si>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</si>
  <si>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</si>
  <si>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</si>
  <si>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</si>
  <si>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</si>
  <si>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</si>
  <si>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</si>
  <si>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</si>
  <si>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</si>
  <si>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</si>
  <si>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</si>
  <si>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</si>
  <si>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</si>
  <si>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</si>
  <si>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</si>
  <si>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</si>
  <si>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</si>
  <si>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</si>
  <si>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</si>
  <si>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</si>
  <si>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</si>
  <si>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</si>
  <si>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</si>
  <si>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</si>
  <si>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</si>
  <si>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</si>
  <si>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</si>
  <si>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</si>
  <si>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</si>
  <si>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</si>
  <si>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</si>
  <si>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</si>
  <si>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</si>
  <si>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</si>
  <si>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</si>
  <si>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</si>
  <si>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</si>
  <si>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</si>
  <si>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</si>
  <si>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</si>
  <si>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</si>
  <si>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</si>
  <si>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</si>
  <si>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</si>
  <si>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</si>
  <si>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</si>
  <si>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</si>
  <si>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</si>
  <si>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</si>
  <si>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</si>
  <si>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</si>
  <si>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</si>
  <si>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</si>
  <si>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</si>
  <si>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</si>
  <si>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</si>
  <si>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</si>
  <si>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</si>
  <si>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</si>
  <si>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</si>
  <si>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</si>
  <si>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</si>
  <si>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</si>
  <si>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</si>
  <si>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</si>
  <si>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</si>
  <si>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</si>
  <si>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</si>
  <si>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</si>
  <si>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</si>
  <si>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</si>
  <si>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</si>
  <si>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</si>
  <si>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</si>
  <si>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</si>
  <si>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</si>
  <si>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</si>
  <si>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</si>
  <si>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</si>
  <si>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</si>
  <si>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</si>
  <si>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</si>
  <si>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</si>
  <si>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</si>
  <si>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</si>
  <si>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</si>
  <si>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</si>
  <si>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</si>
  <si>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</si>
  <si>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</si>
  <si>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</si>
  <si>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</si>
  <si>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</si>
  <si>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</si>
  <si>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</si>
  <si>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</si>
  <si>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</si>
  <si>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</si>
  <si>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</si>
  <si>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</si>
  <si>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</si>
  <si>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</si>
  <si>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</si>
  <si>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</si>
  <si>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</si>
  <si>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</si>
  <si>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</si>
  <si>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</si>
  <si>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</si>
  <si>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</si>
  <si>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</si>
  <si>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</si>
  <si>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</si>
  <si>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</si>
  <si>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</si>
  <si>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</si>
  <si>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</si>
  <si>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</si>
  <si>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</si>
  <si>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</si>
  <si>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</si>
  <si>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</si>
  <si>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</si>
  <si>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</si>
  <si>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</si>
  <si>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</si>
  <si>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</si>
  <si>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</si>
  <si>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</si>
  <si>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</si>
  <si>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</si>
  <si>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</si>
  <si>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</si>
  <si>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</si>
  <si>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</si>
  <si>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</si>
  <si>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</si>
  <si>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</si>
  <si>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</si>
  <si>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</si>
  <si>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</si>
  <si>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</si>
  <si>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</si>
  <si>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</si>
  <si>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</si>
  <si>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</si>
  <si>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</si>
  <si>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</si>
  <si>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</si>
  <si>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</si>
  <si>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</si>
  <si>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</si>
  <si>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</si>
  <si>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</si>
  <si>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</si>
  <si>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</si>
  <si>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</si>
  <si>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</si>
  <si>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</si>
  <si>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</si>
  <si>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</si>
  <si>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</si>
  <si>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</si>
  <si>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</si>
  <si>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</si>
  <si>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</si>
  <si>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</si>
  <si>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</si>
  <si>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</si>
  <si>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</si>
  <si>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</si>
  <si>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</si>
  <si>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</si>
  <si>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</si>
  <si>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</si>
  <si>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</si>
  <si>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</si>
  <si>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</si>
  <si>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</si>
  <si>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</si>
  <si>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</si>
  <si>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</si>
  <si>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</si>
  <si>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</si>
  <si>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</si>
  <si>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</si>
  <si>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</si>
  <si>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</si>
  <si>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</si>
  <si>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</si>
  <si>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</si>
  <si>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</si>
  <si>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</si>
  <si>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</si>
  <si>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</si>
  <si>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</si>
  <si>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</si>
  <si>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</si>
  <si>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</si>
  <si>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</si>
  <si>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</si>
  <si>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</si>
  <si>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</si>
  <si>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</si>
  <si>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</si>
  <si>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</si>
  <si>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</si>
  <si>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</si>
  <si>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</si>
  <si>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</si>
  <si>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</si>
  <si>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</si>
  <si>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</si>
  <si>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</si>
  <si>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</si>
  <si>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</si>
  <si>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</si>
  <si>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</si>
  <si>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</si>
  <si>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</si>
  <si>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</si>
  <si>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</si>
  <si>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</si>
  <si>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</si>
  <si>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</si>
  <si>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</si>
  <si>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</si>
  <si>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</si>
  <si>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</si>
  <si>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</si>
  <si>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</si>
  <si>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</si>
  <si>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</si>
  <si>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</si>
  <si>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</si>
  <si>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</si>
  <si>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</si>
  <si>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</si>
  <si>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</si>
  <si>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</si>
  <si>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</si>
  <si>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</si>
  <si>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</si>
  <si>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</si>
  <si>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</si>
  <si>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</si>
  <si>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</si>
  <si>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</si>
  <si>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</si>
  <si>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</si>
  <si>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</si>
  <si>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</si>
  <si>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</si>
  <si>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</si>
  <si>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</si>
  <si>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</si>
  <si>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</si>
  <si>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</si>
  <si>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</si>
  <si>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</si>
  <si>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</si>
  <si>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</si>
  <si>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</si>
  <si>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</si>
  <si>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</si>
  <si>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</si>
  <si>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</si>
  <si>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</si>
  <si>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</si>
  <si>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</si>
  <si>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</si>
  <si>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</si>
  <si>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</si>
  <si>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</si>
  <si>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</si>
  <si>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</si>
  <si>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</si>
  <si>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</si>
  <si>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</si>
  <si>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</si>
  <si>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</si>
  <si>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</si>
  <si>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</si>
  <si>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</si>
  <si>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</si>
  <si>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</si>
  <si>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</si>
  <si>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</si>
  <si>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</si>
  <si>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</si>
  <si>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</si>
  <si>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</si>
  <si>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</si>
  <si>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</si>
  <si>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</si>
  <si>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</si>
  <si>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</si>
  <si>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</si>
  <si>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</si>
  <si>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</si>
  <si>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</si>
  <si>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</si>
  <si>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</si>
  <si>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</si>
  <si>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</si>
  <si>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</si>
  <si>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</si>
  <si>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</si>
  <si>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</si>
  <si>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</si>
  <si>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</si>
  <si>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</si>
  <si>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</si>
  <si>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</si>
  <si>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</si>
  <si>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</si>
  <si>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</si>
  <si>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</si>
  <si>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</si>
  <si>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</si>
  <si>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</si>
  <si>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</si>
  <si>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</si>
  <si>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</si>
  <si>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</si>
  <si>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</si>
  <si>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</si>
  <si>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</si>
  <si>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</si>
  <si>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</si>
  <si>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</si>
  <si>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</si>
  <si>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</si>
  <si>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</si>
  <si>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</si>
  <si>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</si>
  <si>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</si>
  <si>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</si>
  <si>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</si>
  <si>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</si>
  <si>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</si>
  <si>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</si>
  <si>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</si>
  <si>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</si>
  <si>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</si>
  <si>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</si>
  <si>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</si>
  <si>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</si>
  <si>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</si>
  <si>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</si>
  <si>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</si>
  <si>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</si>
  <si>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</si>
  <si>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</si>
  <si>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</si>
  <si>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</si>
  <si>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</si>
  <si>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</si>
  <si>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</si>
  <si>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</si>
  <si>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</si>
  <si>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</si>
  <si>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</si>
  <si>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</si>
  <si>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</si>
  <si>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</si>
  <si>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</si>
  <si>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</si>
  <si>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</si>
  <si>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</si>
  <si>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</si>
  <si>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</si>
  <si>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</si>
  <si>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</si>
  <si>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</si>
  <si>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</si>
  <si>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</si>
  <si>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</si>
  <si>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</si>
  <si>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</si>
  <si>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</si>
  <si>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</si>
  <si>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</si>
  <si>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</si>
  <si>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</si>
  <si>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</si>
  <si>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</si>
  <si>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</si>
  <si>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</si>
  <si>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</si>
  <si>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</si>
  <si>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</si>
  <si>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</si>
  <si>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</si>
  <si>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</si>
  <si>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</si>
  <si>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</si>
  <si>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</si>
  <si>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</si>
  <si>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</si>
  <si>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</si>
  <si>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</si>
  <si>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</si>
  <si>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</si>
  <si>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</si>
  <si>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</si>
  <si>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</si>
  <si>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</si>
  <si>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</si>
  <si>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</si>
  <si>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</si>
  <si>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</si>
  <si>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</si>
  <si>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</si>
  <si>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</si>
  <si>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</si>
  <si>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</si>
  <si>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</si>
  <si>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</si>
  <si>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</si>
  <si>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</si>
  <si>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</si>
  <si>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</si>
  <si>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</si>
  <si>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</si>
  <si>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</si>
  <si>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</si>
  <si>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</si>
  <si>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</si>
  <si>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</si>
  <si>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</si>
  <si>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</si>
  <si>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</si>
  <si>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</si>
  <si>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</si>
  <si>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</si>
  <si>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</si>
  <si>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</si>
  <si>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</si>
  <si>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</si>
  <si>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</si>
  <si>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</si>
  <si>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</si>
  <si>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</si>
  <si>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</si>
  <si>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</si>
  <si>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</si>
  <si>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</si>
  <si>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</si>
  <si>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</si>
  <si>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</si>
  <si>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</si>
  <si>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</si>
  <si>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</si>
  <si>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</si>
  <si>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</si>
  <si>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</si>
  <si>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</si>
  <si>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</si>
  <si>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</si>
  <si>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</si>
  <si>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</si>
  <si>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</si>
  <si>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</si>
  <si>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</si>
  <si>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</si>
  <si>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</si>
  <si>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</si>
  <si>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</si>
  <si>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</si>
  <si>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</si>
  <si>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</si>
  <si>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</si>
  <si>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</si>
  <si>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</si>
  <si>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</si>
  <si>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</si>
  <si>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</si>
  <si>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</si>
  <si>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</si>
  <si>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</si>
  <si>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</si>
  <si>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</si>
  <si>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</si>
  <si>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</si>
  <si>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</si>
  <si>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</si>
  <si>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</si>
  <si>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</si>
  <si>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</si>
  <si>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</si>
  <si>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</si>
  <si>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</si>
  <si>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</si>
  <si>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</si>
  <si>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</si>
  <si>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</si>
  <si>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</si>
  <si>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</si>
  <si>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</si>
  <si>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</si>
  <si>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</si>
  <si>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</si>
  <si>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</si>
  <si>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</si>
  <si>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</si>
  <si>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</si>
  <si>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</si>
  <si>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</si>
  <si>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</si>
  <si>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</si>
  <si>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</si>
  <si>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</si>
  <si>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</si>
  <si>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</si>
  <si>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</si>
  <si>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</si>
  <si>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</si>
  <si>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</si>
  <si>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</si>
  <si>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</si>
  <si>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</si>
  <si>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</si>
  <si>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</si>
  <si>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</si>
  <si>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</si>
  <si>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</si>
  <si>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</si>
  <si>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</si>
  <si>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</si>
  <si>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</si>
  <si>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</si>
  <si>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</si>
  <si>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</si>
  <si>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</si>
  <si>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</si>
  <si>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</si>
  <si>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</si>
  <si>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</si>
  <si>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</si>
  <si>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</si>
  <si>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</si>
  <si>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</si>
  <si>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</si>
  <si>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</si>
  <si>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</si>
  <si>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</si>
  <si>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</si>
  <si>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</si>
  <si>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</si>
  <si>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</si>
  <si>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</si>
  <si>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</si>
  <si>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</si>
  <si>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</si>
  <si>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</si>
  <si>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</si>
  <si>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</si>
  <si>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</si>
  <si>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</si>
  <si>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</si>
  <si>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</si>
  <si>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</si>
  <si>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</si>
  <si>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</si>
  <si>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</si>
  <si>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</si>
  <si>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</si>
  <si>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</si>
  <si>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</si>
  <si>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</si>
  <si>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</si>
  <si>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</si>
  <si>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</si>
  <si>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</si>
  <si>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</si>
  <si>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</si>
  <si>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</si>
  <si>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</si>
  <si>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</si>
  <si>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</si>
  <si>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</si>
  <si>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</si>
  <si>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</si>
  <si>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</si>
  <si>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</si>
  <si>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</si>
  <si>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</si>
  <si>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</si>
  <si>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</si>
  <si>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</si>
  <si>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</si>
  <si>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</si>
  <si>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</si>
  <si>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</si>
  <si>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</si>
  <si>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</si>
  <si>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</si>
  <si>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</si>
  <si>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</si>
  <si>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</si>
  <si>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</si>
  <si>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</si>
  <si>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</si>
  <si>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</si>
  <si>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</si>
  <si>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</si>
  <si>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</si>
  <si>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</si>
  <si>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</si>
  <si>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</si>
  <si>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</si>
  <si>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</si>
  <si>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</si>
  <si>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</si>
  <si>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</si>
  <si>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</si>
  <si>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</si>
  <si>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</si>
  <si>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</si>
  <si>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</si>
  <si>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</si>
  <si>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</si>
  <si>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</si>
  <si>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</si>
  <si>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</si>
  <si>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</si>
  <si>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</si>
  <si>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</si>
  <si>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</si>
  <si>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</si>
  <si>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</si>
  <si>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</si>
  <si>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</si>
  <si>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</si>
  <si>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</si>
  <si>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</si>
  <si>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</si>
  <si>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</si>
  <si>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</si>
  <si>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</si>
  <si>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</si>
  <si>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</si>
  <si>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</si>
  <si>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</si>
  <si>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</si>
  <si>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</si>
  <si>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</si>
  <si>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</si>
  <si>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</si>
  <si>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</si>
  <si>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</si>
  <si>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</si>
  <si>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</si>
  <si>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</si>
  <si>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</si>
  <si>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</si>
  <si>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</si>
  <si>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</si>
  <si>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</si>
  <si>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</si>
  <si>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</si>
  <si>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</si>
  <si>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</si>
  <si>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</si>
  <si>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</si>
  <si>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</si>
  <si>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</si>
  <si>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</si>
  <si>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</si>
  <si>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</si>
  <si>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</si>
  <si>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</si>
  <si>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</si>
  <si>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</si>
  <si>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</si>
  <si>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</si>
  <si>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</si>
  <si>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</si>
  <si>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</si>
  <si>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</si>
  <si>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</si>
  <si>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</si>
  <si>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</si>
  <si>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</si>
  <si>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</si>
  <si>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</si>
  <si>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</si>
  <si>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</si>
  <si>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</si>
  <si>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</si>
  <si>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</si>
  <si>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</si>
  <si>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</si>
  <si>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</si>
  <si>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</si>
  <si>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</si>
  <si>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</si>
  <si>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</si>
  <si>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</si>
  <si>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</si>
  <si>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</si>
  <si>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</si>
  <si>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</si>
  <si>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</si>
  <si>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</si>
  <si>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</si>
  <si>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</si>
  <si>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</si>
  <si>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</si>
  <si>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</si>
  <si>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</si>
  <si>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</si>
  <si>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</si>
  <si>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</si>
  <si>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</si>
  <si>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</si>
  <si>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</si>
  <si>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</si>
  <si>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</si>
  <si>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</si>
  <si>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</si>
  <si>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</si>
  <si>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</si>
  <si>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</si>
  <si>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</si>
  <si>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</si>
  <si>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</si>
  <si>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</si>
  <si>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</si>
  <si>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</si>
  <si>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</si>
  <si>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</si>
  <si>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</si>
  <si>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</si>
  <si>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</si>
  <si>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</si>
  <si>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</si>
  <si>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</si>
  <si>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</si>
  <si>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</si>
  <si>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</si>
  <si>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</si>
  <si>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</si>
  <si>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</si>
  <si>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</si>
  <si>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</si>
  <si>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</si>
  <si>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</si>
  <si>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</si>
  <si>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</si>
  <si>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</si>
  <si>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</si>
  <si>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</si>
  <si>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</si>
  <si>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</si>
  <si>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</si>
  <si>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</si>
  <si>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</si>
  <si>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</si>
  <si>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</si>
  <si>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</si>
  <si>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</si>
  <si>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</si>
  <si>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</si>
  <si>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</si>
  <si>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</si>
  <si>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</si>
  <si>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</si>
  <si>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</si>
  <si>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</si>
  <si>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</si>
  <si>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</si>
  <si>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</si>
  <si>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</si>
  <si>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</si>
  <si>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</si>
  <si>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</si>
  <si>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</si>
  <si>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</si>
  <si>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</si>
  <si>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</si>
  <si>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</si>
  <si>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</si>
  <si>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</si>
  <si>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</si>
  <si>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</si>
  <si>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</si>
  <si>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</si>
  <si>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</si>
  <si>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</si>
  <si>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</si>
  <si>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</si>
  <si>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</si>
  <si>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</si>
  <si>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</si>
  <si>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</si>
  <si>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</si>
  <si>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</si>
  <si>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</si>
  <si>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</si>
  <si>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</si>
  <si>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</si>
  <si>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</si>
  <si>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</si>
  <si>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</si>
  <si>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</si>
  <si>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</si>
  <si>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</si>
  <si>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</si>
  <si>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</si>
  <si>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</si>
  <si>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</si>
  <si>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</si>
  <si>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</si>
  <si>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</si>
  <si>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</si>
  <si>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</si>
  <si>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</si>
  <si>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</si>
  <si>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</si>
  <si>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</si>
  <si>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</si>
  <si>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</si>
  <si>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</si>
  <si>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</si>
  <si>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</si>
  <si>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</si>
  <si>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</si>
  <si>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</si>
  <si>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</si>
  <si>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</si>
  <si>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</si>
  <si>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</si>
  <si>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</si>
  <si>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</si>
  <si>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</si>
  <si>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</si>
  <si>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</si>
  <si>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</si>
  <si>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</si>
  <si>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</si>
  <si>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</si>
  <si>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</si>
  <si>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</si>
  <si>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</si>
  <si>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</si>
  <si>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</si>
  <si>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</si>
  <si>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</si>
  <si>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</si>
  <si>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</si>
  <si>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</si>
  <si>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</si>
  <si>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</si>
  <si>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</si>
  <si>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</si>
  <si>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</si>
  <si>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</si>
  <si>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</si>
  <si>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</si>
  <si>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</si>
  <si>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</si>
  <si>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</si>
  <si>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</si>
  <si>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</si>
  <si>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</si>
  <si>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</si>
  <si>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</si>
  <si>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</si>
  <si>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</si>
  <si>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</si>
  <si>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</si>
  <si>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</si>
  <si>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</si>
  <si>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</si>
  <si>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</si>
  <si>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</si>
  <si>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</si>
  <si>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</si>
  <si>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</si>
  <si>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</si>
  <si>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</si>
  <si>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</si>
  <si>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</si>
  <si>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</si>
  <si>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</si>
  <si>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</si>
  <si>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</si>
  <si>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</si>
  <si>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</si>
  <si>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</si>
  <si>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</si>
  <si>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</si>
  <si>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</si>
  <si>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</si>
  <si>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</si>
  <si>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</si>
  <si>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</si>
  <si>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</si>
  <si>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</si>
  <si>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</si>
  <si>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</si>
  <si>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</si>
  <si>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</si>
  <si>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</si>
  <si>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</si>
  <si>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</si>
  <si>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</si>
  <si>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</si>
  <si>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</si>
  <si>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</si>
  <si>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</si>
  <si>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</si>
  <si>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</si>
  <si>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</si>
  <si>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</si>
  <si>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</si>
  <si>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</si>
  <si>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</si>
  <si>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</si>
  <si>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</si>
  <si>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</si>
  <si>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</si>
  <si>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</si>
  <si>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</si>
  <si>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</si>
  <si>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</si>
  <si>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</si>
  <si>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</si>
  <si>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</si>
  <si>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</si>
  <si>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</si>
  <si>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</si>
  <si>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</si>
  <si>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</si>
  <si>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</si>
  <si>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</si>
  <si>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</si>
  <si>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</si>
  <si>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</si>
  <si>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</si>
  <si>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</si>
  <si>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</si>
  <si>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</si>
  <si>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</si>
  <si>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</si>
  <si>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</si>
  <si>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</si>
  <si>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</si>
  <si>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</si>
  <si>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</si>
  <si>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</si>
  <si>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</si>
  <si>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</si>
  <si>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</si>
  <si>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</si>
  <si>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</si>
  <si>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</si>
  <si>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</si>
  <si>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</si>
  <si>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</si>
  <si>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</si>
  <si>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</si>
  <si>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</si>
  <si>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</si>
  <si>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</si>
  <si>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</si>
  <si>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</si>
  <si>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</si>
  <si>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</si>
  <si>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</si>
  <si>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</si>
  <si>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</si>
  <si>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</si>
  <si>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</si>
  <si>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</si>
  <si>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</si>
  <si>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</si>
  <si>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</si>
  <si>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</si>
  <si>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</si>
  <si>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</si>
  <si>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</si>
  <si>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</si>
  <si>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</si>
  <si>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</si>
  <si>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</si>
  <si>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</si>
  <si>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</si>
  <si>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</si>
  <si>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</si>
  <si>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</si>
  <si>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</si>
  <si>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</si>
  <si>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</si>
  <si>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</si>
  <si>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</si>
  <si>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</si>
  <si>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</si>
  <si>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</si>
  <si>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</si>
  <si>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</si>
  <si>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</si>
  <si>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</si>
  <si>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</si>
  <si>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</si>
  <si>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</si>
  <si>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</si>
  <si>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</si>
  <si>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</si>
  <si>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</si>
  <si>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</si>
  <si>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</si>
  <si>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</si>
  <si>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</si>
  <si>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</si>
  <si>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</si>
  <si>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</si>
  <si>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</si>
  <si>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</si>
  <si>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</si>
  <si>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</si>
  <si>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</si>
  <si>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</si>
  <si>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</si>
  <si>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</si>
  <si>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</si>
  <si>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</si>
  <si>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</si>
  <si>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</si>
  <si>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</si>
  <si>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</si>
  <si>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</si>
  <si>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</si>
  <si>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</si>
  <si>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</si>
  <si>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</si>
  <si>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</si>
  <si>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</si>
  <si>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</si>
  <si>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</si>
  <si>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</si>
  <si>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</si>
  <si>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</si>
  <si>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</si>
  <si>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</si>
  <si>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</si>
  <si>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</si>
  <si>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</si>
  <si>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</si>
  <si>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</si>
  <si>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</si>
  <si>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</si>
  <si>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</si>
  <si>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</si>
  <si>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</si>
  <si>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</si>
  <si>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</si>
  <si>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</si>
  <si>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</si>
  <si>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</si>
  <si>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</si>
  <si>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</si>
  <si>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</si>
  <si>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</si>
  <si>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</si>
  <si>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</si>
  <si>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</si>
  <si>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</si>
  <si>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</si>
  <si>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</si>
  <si>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</si>
  <si>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</si>
  <si>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</si>
  <si>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</si>
  <si>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</si>
  <si>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</si>
  <si>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</si>
  <si>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</si>
  <si>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</si>
  <si>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</si>
  <si>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</si>
  <si>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</si>
  <si>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</si>
  <si>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</si>
  <si>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</si>
  <si>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</si>
  <si>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</si>
  <si>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</si>
  <si>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</si>
  <si>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</si>
  <si>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</si>
  <si>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</si>
  <si>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</si>
  <si>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</si>
  <si>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</si>
  <si>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</si>
  <si>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</si>
  <si>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</si>
  <si>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</si>
  <si>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</si>
  <si>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</si>
  <si>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</si>
  <si>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</si>
  <si>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</si>
  <si>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</si>
  <si>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</si>
  <si>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</si>
  <si>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</si>
  <si>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</si>
  <si>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</si>
  <si>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</si>
  <si>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</si>
  <si>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</si>
  <si>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</si>
  <si>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</si>
  <si>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</si>
  <si>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</si>
  <si>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</si>
  <si>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</si>
  <si>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</si>
  <si>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</si>
  <si>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</si>
  <si>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</si>
  <si>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</si>
  <si>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</si>
  <si>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</si>
  <si>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</si>
  <si>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</si>
  <si>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</si>
  <si>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</si>
  <si>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</si>
  <si>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</si>
  <si>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</si>
  <si>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</si>
  <si>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</si>
  <si>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</si>
  <si>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</si>
  <si>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</si>
  <si>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</si>
  <si>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</si>
  <si>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</si>
  <si>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</si>
  <si>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</si>
  <si>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</si>
  <si>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</si>
  <si>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</si>
  <si>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</si>
  <si>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</si>
  <si>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</si>
  <si>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</si>
  <si>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</si>
  <si>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</si>
  <si>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</si>
  <si>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</si>
  <si>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</si>
  <si>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</si>
  <si>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</si>
  <si>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</si>
  <si>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</si>
  <si>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</si>
  <si>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</si>
  <si>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</si>
  <si>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</si>
  <si>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</si>
  <si>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</si>
  <si>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</si>
  <si>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</si>
  <si>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</si>
  <si>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</si>
  <si>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</si>
  <si>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</si>
  <si>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</si>
  <si>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</si>
  <si>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</si>
  <si>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</si>
  <si>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</si>
  <si>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</si>
  <si>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</si>
  <si>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</si>
  <si>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</si>
  <si>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</si>
  <si>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</si>
  <si>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</si>
  <si>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</si>
  <si>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</si>
  <si>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</si>
  <si>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</si>
  <si>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</si>
  <si>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</si>
  <si>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</si>
  <si>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</si>
  <si>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</si>
  <si>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</si>
  <si>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</si>
  <si>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</si>
  <si>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</si>
  <si>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</si>
  <si>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</si>
  <si>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</si>
  <si>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</si>
  <si>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</si>
  <si>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</si>
  <si>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</si>
  <si>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</si>
  <si>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</si>
  <si>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</si>
  <si>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</si>
  <si>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</si>
  <si>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</si>
  <si>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</si>
  <si>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</si>
  <si>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</si>
  <si>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</si>
  <si>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</si>
  <si>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</si>
  <si>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</si>
  <si>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</si>
  <si>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</si>
  <si>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</si>
  <si>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</si>
  <si>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</si>
  <si>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</si>
  <si>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</si>
  <si>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</si>
  <si>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</si>
  <si>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</si>
  <si>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</si>
  <si>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</si>
  <si>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</si>
  <si>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</si>
  <si>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</si>
  <si>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</si>
  <si>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</si>
  <si>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</si>
  <si>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</si>
  <si>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</si>
  <si>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</si>
  <si>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</si>
  <si>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</si>
  <si>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</si>
  <si>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</si>
  <si>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</si>
  <si>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</si>
  <si>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</si>
  <si>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</si>
  <si>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</si>
  <si>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</si>
  <si>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</si>
  <si>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</si>
  <si>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</si>
  <si>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</si>
  <si>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</si>
  <si>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</si>
  <si>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</si>
  <si>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</si>
  <si>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</si>
  <si>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</si>
  <si>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</si>
  <si>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</si>
  <si>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</si>
  <si>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</si>
  <si>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</si>
  <si>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</si>
  <si>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</si>
  <si>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</si>
  <si>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</si>
  <si>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</si>
  <si>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</si>
  <si>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</si>
  <si>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</si>
  <si>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</si>
  <si>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</si>
  <si>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</si>
  <si>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</si>
  <si>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</si>
  <si>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</si>
  <si>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</si>
  <si>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</si>
  <si>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</si>
  <si>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</si>
  <si>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</si>
  <si>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</si>
  <si>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</si>
  <si>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</si>
  <si>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</si>
  <si>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</si>
  <si>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</si>
  <si>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</si>
  <si>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</si>
  <si>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</si>
  <si>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</si>
  <si>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</si>
  <si>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</si>
  <si>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</si>
  <si>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</si>
  <si>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</si>
  <si>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</si>
  <si>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</si>
  <si>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</si>
  <si>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</si>
  <si>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</si>
  <si>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</si>
  <si>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</si>
  <si>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</si>
  <si>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</si>
  <si>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</si>
  <si>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</si>
  <si>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</si>
  <si>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</si>
  <si>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</si>
  <si>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</si>
  <si>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</si>
  <si>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</si>
  <si>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</si>
  <si>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</si>
  <si>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</si>
  <si>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</si>
  <si>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</si>
  <si>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</si>
  <si>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</si>
  <si>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</si>
  <si>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</si>
  <si>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</si>
  <si>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</si>
  <si>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</si>
  <si>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</si>
  <si>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</si>
  <si>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</si>
  <si>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</si>
  <si>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</si>
  <si>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</si>
  <si>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</si>
  <si>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</si>
  <si>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</si>
  <si>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</si>
  <si>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</si>
  <si>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</si>
  <si>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</si>
  <si>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</si>
  <si>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</si>
  <si>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</si>
  <si>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</si>
  <si>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</si>
  <si>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</si>
  <si>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</si>
  <si>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</si>
  <si>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</si>
  <si>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</si>
  <si>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</si>
  <si>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</si>
  <si>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</si>
  <si>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</si>
  <si>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</si>
  <si>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</si>
  <si>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</si>
  <si>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</si>
  <si>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</si>
  <si>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</si>
  <si>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</si>
  <si>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</si>
  <si>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</si>
  <si>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</si>
  <si>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</si>
  <si>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</si>
  <si>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</si>
  <si>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</si>
  <si>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</si>
  <si>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</si>
  <si>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</si>
  <si>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</si>
  <si>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</si>
  <si>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</si>
  <si>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</si>
  <si>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</si>
  <si>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</si>
  <si>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</si>
  <si>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</si>
  <si>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</si>
  <si>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</si>
  <si>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</si>
  <si>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</si>
  <si>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</si>
  <si>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</si>
  <si>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</si>
  <si>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</si>
  <si>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</si>
  <si>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</si>
  <si>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</si>
  <si>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</si>
  <si>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</si>
  <si>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</si>
  <si>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</si>
  <si>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</si>
  <si>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</si>
  <si>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</si>
  <si>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</si>
  <si>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</si>
  <si>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</si>
  <si>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</si>
  <si>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</si>
  <si>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</si>
  <si>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</si>
  <si>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</si>
  <si>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</si>
  <si>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</si>
  <si>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</si>
  <si>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</si>
  <si>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</si>
  <si>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</si>
  <si>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</si>
  <si>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</si>
  <si>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</si>
  <si>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</si>
  <si>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</si>
  <si>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</si>
  <si>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</si>
  <si>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</si>
  <si>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</si>
  <si>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</si>
  <si>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</si>
  <si>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</si>
  <si>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</si>
  <si>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</si>
  <si>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</si>
  <si>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</si>
  <si>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</si>
  <si>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</si>
  <si>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</si>
  <si>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</si>
  <si>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</si>
  <si>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</si>
  <si>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</si>
  <si>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</si>
  <si>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</si>
  <si>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</si>
  <si>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</si>
  <si>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</si>
  <si>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</si>
  <si>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</si>
  <si>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</si>
  <si>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</si>
  <si>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</si>
  <si>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</si>
  <si>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</si>
  <si>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</si>
  <si>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</si>
  <si>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</si>
  <si>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</si>
  <si>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</si>
  <si>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</si>
  <si>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</si>
  <si>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</si>
  <si>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</si>
  <si>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</si>
  <si>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</si>
  <si>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</si>
  <si>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</si>
  <si>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</si>
  <si>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</si>
  <si>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</si>
  <si>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</si>
  <si>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</si>
  <si>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</si>
  <si>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</si>
  <si>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</si>
  <si>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</si>
  <si>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</si>
  <si>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</si>
  <si>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</si>
  <si>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</si>
  <si>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</si>
  <si>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</si>
  <si>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</si>
  <si>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</si>
  <si>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</si>
  <si>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</si>
  <si>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</si>
  <si>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</si>
  <si>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</si>
  <si>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</si>
  <si>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</si>
  <si>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</si>
  <si>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</si>
  <si>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</si>
  <si>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</si>
  <si>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</si>
  <si>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</si>
  <si>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</si>
  <si>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</si>
  <si>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</si>
  <si>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</si>
  <si>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</si>
  <si>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</si>
  <si>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</si>
  <si>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</si>
  <si>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</si>
  <si>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</si>
  <si>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</si>
  <si>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</si>
  <si>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</si>
  <si>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</si>
  <si>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</si>
  <si>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</si>
  <si>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</si>
  <si>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</si>
  <si>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</si>
  <si>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</si>
  <si>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</si>
  <si>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</si>
  <si>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</si>
  <si>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</si>
  <si>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</si>
  <si>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</si>
  <si>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</si>
  <si>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</si>
  <si>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</si>
  <si>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</si>
  <si>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</si>
  <si>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</si>
  <si>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</si>
  <si>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</si>
  <si>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</si>
  <si>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</si>
  <si>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</si>
  <si>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</si>
  <si>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</si>
  <si>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</si>
  <si>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</si>
  <si>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</si>
  <si>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</si>
  <si>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</si>
  <si>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</si>
  <si>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</si>
  <si>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</si>
  <si>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</si>
  <si>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</si>
  <si>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</si>
  <si>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</si>
  <si>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</si>
  <si>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</si>
  <si>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</si>
  <si>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</si>
  <si>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</si>
  <si>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</si>
  <si>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</si>
  <si>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</si>
  <si>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</si>
  <si>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</si>
  <si>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</si>
  <si>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</si>
  <si>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</si>
  <si>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</si>
  <si>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</si>
  <si>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</si>
  <si>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</si>
  <si>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</si>
  <si>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</si>
  <si>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</si>
  <si>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</si>
  <si>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</si>
  <si>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</si>
  <si>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</si>
  <si>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</si>
  <si>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</si>
  <si>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</si>
  <si>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</si>
  <si>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</si>
  <si>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</si>
  <si>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</si>
  <si>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</si>
  <si>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</si>
  <si>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</si>
  <si>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</si>
  <si>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</si>
  <si>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</si>
  <si>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</si>
  <si>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</si>
  <si>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</si>
  <si>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</si>
  <si>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</si>
  <si>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</si>
  <si>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</si>
  <si>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</si>
  <si>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</si>
  <si>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</si>
  <si>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</si>
  <si>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</si>
  <si>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</si>
  <si>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</si>
  <si>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</si>
  <si>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</si>
  <si>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</si>
  <si>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</si>
  <si>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</si>
  <si>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</si>
  <si>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</si>
  <si>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</si>
  <si>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</si>
  <si>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</si>
  <si>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</si>
  <si>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</si>
  <si>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</si>
  <si>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</si>
  <si>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</si>
  <si>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</si>
  <si>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</si>
  <si>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</si>
  <si>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</si>
  <si>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</si>
  <si>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</si>
  <si>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</si>
  <si>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</si>
  <si>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</si>
  <si>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</si>
  <si>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</si>
  <si>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</si>
  <si>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</si>
  <si>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</si>
  <si>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</si>
  <si>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</si>
  <si>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</si>
  <si>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</si>
  <si>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</si>
  <si>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</si>
  <si>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</si>
  <si>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</si>
  <si>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</si>
  <si>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</si>
  <si>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</si>
  <si>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</si>
  <si>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</si>
  <si>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</si>
  <si>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</si>
  <si>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</si>
  <si>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</si>
  <si>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</si>
  <si>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</si>
  <si>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</si>
  <si>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</si>
  <si>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</si>
  <si>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</si>
  <si>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</si>
  <si>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</si>
  <si>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</si>
  <si>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</si>
  <si>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</si>
  <si>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</si>
  <si>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</si>
  <si>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</si>
  <si>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</si>
  <si>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</si>
  <si>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</si>
  <si>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</si>
  <si>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</si>
  <si>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</si>
  <si>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</si>
  <si>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</si>
  <si>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</si>
  <si>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</si>
  <si>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</si>
  <si>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</si>
  <si>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</si>
  <si>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</si>
  <si>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</si>
  <si>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</si>
  <si>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</si>
  <si>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</si>
  <si>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</si>
  <si>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</si>
  <si>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</si>
  <si>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</si>
  <si>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</si>
  <si>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</si>
  <si>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</si>
  <si>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</si>
  <si>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</si>
  <si>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</si>
  <si>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</si>
  <si>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</si>
  <si>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</si>
  <si>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</si>
  <si>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</si>
  <si>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</si>
  <si>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</si>
  <si>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</si>
  <si>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</si>
  <si>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</si>
  <si>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</si>
  <si>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</si>
  <si>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</si>
  <si>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</si>
  <si>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</si>
  <si>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</si>
  <si>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</si>
  <si>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</si>
  <si>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</si>
  <si>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</si>
  <si>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</si>
  <si>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</si>
  <si>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</si>
  <si>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</si>
  <si>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</si>
  <si>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</si>
  <si>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</si>
  <si>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</si>
  <si>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</si>
  <si>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</si>
  <si>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</si>
  <si>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</si>
  <si>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</si>
  <si>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</si>
  <si>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</si>
  <si>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</si>
  <si>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</si>
  <si>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</si>
  <si>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</si>
  <si>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</si>
  <si>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</si>
  <si>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</si>
  <si>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</si>
  <si>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</si>
  <si>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</si>
  <si>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</si>
  <si>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</si>
  <si>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</si>
  <si>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</si>
  <si>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</si>
  <si>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</si>
  <si>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</si>
  <si>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</si>
  <si>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</si>
  <si>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</si>
  <si>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</si>
  <si>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</si>
  <si>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</si>
  <si>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</si>
  <si>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</si>
  <si>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</si>
  <si>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</si>
  <si>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</si>
  <si>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</si>
  <si>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</si>
  <si>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</si>
  <si>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</si>
  <si>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</si>
  <si>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</si>
  <si>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</si>
  <si>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</si>
  <si>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</si>
  <si>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</si>
  <si>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</si>
  <si>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</si>
  <si>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</si>
  <si>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</si>
  <si>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</si>
  <si>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</si>
  <si>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</si>
  <si>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</si>
  <si>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</si>
  <si>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</si>
  <si>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</si>
  <si>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</si>
  <si>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</si>
  <si>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</si>
  <si>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</si>
  <si>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</si>
  <si>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</si>
  <si>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</si>
  <si>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</si>
  <si>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</si>
  <si>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</si>
  <si>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</si>
  <si>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</si>
  <si>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</si>
  <si>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</si>
  <si>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</si>
  <si>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</si>
  <si>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</si>
  <si>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</si>
  <si>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</si>
  <si>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</si>
  <si>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</si>
  <si>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</si>
  <si>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</si>
  <si>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</si>
  <si>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</si>
  <si>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</si>
  <si>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</si>
  <si>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</si>
  <si>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</si>
  <si>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</si>
  <si>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</si>
  <si>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</si>
  <si>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</si>
  <si>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</si>
  <si>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</si>
  <si>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</si>
  <si>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</si>
  <si>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</si>
  <si>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</si>
  <si>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</si>
  <si>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</si>
  <si>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</si>
  <si>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</si>
  <si>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</si>
  <si>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</si>
  <si>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</si>
  <si>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</si>
  <si>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</si>
  <si>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</si>
  <si>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</si>
  <si>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</si>
  <si>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</si>
  <si>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</si>
  <si>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</si>
  <si>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</si>
  <si>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</si>
  <si>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</si>
  <si>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</si>
  <si>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</si>
  <si>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</si>
  <si>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</si>
  <si>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</si>
  <si>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</si>
  <si>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</si>
  <si>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</si>
  <si>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</si>
  <si>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</si>
  <si>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</si>
  <si>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</si>
  <si>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</si>
  <si>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</si>
  <si>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</si>
  <si>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</si>
  <si>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</si>
  <si>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</si>
  <si>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</si>
  <si>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</si>
  <si>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</si>
  <si>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</si>
  <si>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</si>
  <si>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</si>
  <si>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</si>
  <si>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</si>
  <si>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</si>
  <si>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</si>
  <si>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</si>
  <si>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</si>
  <si>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</si>
  <si>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</si>
  <si>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</si>
  <si>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</si>
  <si>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</si>
  <si>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</si>
  <si>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</si>
  <si>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</si>
  <si>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</si>
  <si>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</si>
  <si>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</si>
  <si>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</si>
  <si>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</si>
  <si>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</si>
  <si>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</si>
  <si>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</si>
  <si>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</si>
  <si>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</si>
  <si>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</si>
  <si>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</si>
  <si>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</si>
  <si>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</si>
  <si>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</si>
  <si>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</si>
  <si>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</si>
  <si>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</si>
  <si>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</si>
  <si>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</si>
  <si>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</si>
  <si>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</si>
  <si>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</si>
  <si>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</si>
  <si>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</si>
  <si>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</si>
  <si>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</si>
  <si>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</si>
  <si>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</si>
  <si>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</si>
  <si>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</si>
  <si>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</si>
  <si>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</si>
  <si>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</si>
  <si>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</si>
  <si>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</si>
  <si>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</si>
  <si>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</si>
  <si>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</si>
  <si>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</si>
  <si>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</si>
  <si>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</si>
  <si>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</si>
  <si>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</si>
  <si>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</si>
  <si>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</si>
  <si>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</si>
  <si>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</si>
  <si>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</si>
  <si>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</si>
  <si>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</si>
  <si>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</si>
  <si>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</si>
  <si>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</si>
  <si>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</si>
  <si>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</si>
  <si>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</si>
  <si>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</si>
  <si>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</si>
  <si>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</si>
  <si>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</si>
  <si>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</si>
  <si>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</si>
  <si>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</si>
  <si>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</si>
  <si>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</si>
  <si>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</si>
  <si>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</si>
  <si>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</si>
  <si>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</si>
  <si>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</si>
  <si>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</si>
  <si>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</si>
  <si>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</si>
  <si>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</si>
  <si>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</si>
  <si>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</si>
  <si>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</si>
  <si>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</si>
  <si>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</si>
  <si>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</si>
  <si>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</si>
  <si>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</si>
  <si>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</si>
  <si>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</si>
  <si>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</si>
  <si>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</si>
  <si>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</si>
  <si>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</si>
  <si>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</si>
  <si>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</si>
  <si>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</si>
  <si>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</si>
  <si>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</si>
  <si>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</si>
  <si>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</si>
  <si>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</si>
  <si>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</si>
  <si>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</si>
  <si>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</si>
  <si>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</si>
  <si>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</si>
  <si>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</si>
  <si>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</si>
  <si>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</si>
  <si>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</si>
  <si>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</si>
  <si>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</si>
  <si>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</si>
  <si>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</si>
  <si>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</si>
  <si>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</si>
  <si>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</si>
  <si>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</si>
  <si>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</si>
  <si>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</si>
  <si>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</si>
  <si>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</si>
  <si>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</si>
  <si>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</si>
  <si>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</si>
  <si>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</si>
  <si>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</si>
  <si>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</si>
  <si>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</si>
  <si>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</si>
  <si>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</si>
  <si>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</si>
  <si>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</si>
  <si>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</si>
  <si>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</si>
  <si>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</si>
  <si>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</si>
  <si>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</si>
  <si>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</si>
  <si>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</si>
  <si>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</si>
  <si>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</si>
  <si>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</si>
  <si>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</si>
  <si>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</si>
  <si>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</si>
  <si>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</si>
  <si>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</si>
  <si>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</si>
  <si>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</si>
  <si>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</si>
  <si>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</si>
  <si>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</si>
  <si>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</si>
  <si>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</si>
  <si>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</si>
  <si>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</si>
  <si>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</si>
  <si>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</si>
  <si>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</si>
  <si>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</si>
  <si>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</si>
  <si>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</si>
  <si>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</si>
  <si>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</si>
  <si>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</si>
  <si>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</si>
  <si>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</si>
  <si>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</si>
  <si>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</si>
  <si>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</si>
  <si>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</si>
  <si>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</si>
  <si>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</si>
  <si>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</si>
  <si>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</si>
  <si>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</si>
  <si>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</si>
  <si>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</si>
  <si>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</si>
  <si>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</si>
  <si>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</si>
  <si>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</si>
  <si>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</si>
  <si>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</si>
  <si>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</si>
  <si>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</si>
  <si>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</si>
  <si>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</si>
  <si>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</si>
  <si>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</si>
  <si>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</si>
  <si>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</si>
  <si>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</si>
  <si>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</si>
  <si>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</si>
  <si>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</si>
  <si>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</si>
  <si>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</si>
  <si>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</si>
  <si>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</si>
  <si>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</si>
  <si>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</si>
  <si>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</si>
  <si>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</si>
  <si>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</si>
  <si>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</si>
  <si>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</si>
  <si>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</si>
  <si>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</si>
  <si>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</si>
  <si>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</si>
  <si>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</si>
  <si>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</si>
  <si>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</si>
  <si>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</si>
  <si>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</si>
  <si>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</si>
  <si>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</si>
  <si>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</si>
  <si>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</si>
  <si>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</si>
  <si>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</si>
  <si>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</si>
  <si>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</si>
  <si>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</si>
  <si>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</si>
  <si>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</si>
  <si>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</si>
  <si>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</si>
  <si>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</si>
  <si>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</si>
  <si>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</si>
  <si>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</si>
  <si>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</si>
  <si>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</si>
  <si>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</si>
  <si>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</si>
  <si>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</si>
  <si>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</si>
  <si>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</si>
  <si>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</si>
  <si>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</si>
  <si>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</si>
  <si>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</si>
  <si>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</si>
  <si>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</si>
  <si>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</si>
  <si>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</si>
  <si>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</si>
  <si>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</si>
  <si>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</si>
  <si>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</si>
  <si>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</si>
  <si>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</si>
  <si>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</si>
  <si>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</si>
  <si>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</si>
  <si>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</si>
  <si>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</si>
  <si>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</si>
  <si>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</si>
  <si>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</si>
  <si>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</si>
  <si>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</si>
  <si>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</si>
  <si>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</si>
  <si>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</si>
  <si>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</si>
  <si>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</si>
  <si>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</si>
  <si>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</si>
  <si>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</si>
  <si>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</si>
  <si>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</si>
  <si>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</si>
  <si>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</si>
  <si>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</si>
  <si>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</si>
  <si>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</si>
  <si>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</si>
  <si>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</si>
  <si>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</si>
  <si>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</si>
  <si>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</si>
  <si>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</si>
  <si>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</si>
  <si>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</si>
  <si>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</si>
  <si>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</si>
  <si>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</si>
  <si>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</si>
  <si>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</si>
  <si>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</si>
  <si>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</si>
  <si>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</si>
  <si>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</si>
  <si>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</si>
  <si>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</si>
  <si>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</si>
  <si>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</si>
  <si>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</si>
  <si>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</si>
  <si>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</si>
  <si>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</si>
  <si>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</si>
  <si>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</si>
  <si>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</si>
  <si>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</si>
  <si>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</si>
  <si>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</si>
  <si>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</si>
  <si>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</si>
  <si>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</si>
  <si>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</si>
  <si>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</si>
  <si>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</si>
  <si>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</si>
  <si>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</si>
  <si>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</si>
  <si>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</si>
  <si>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</si>
  <si>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</si>
  <si>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</si>
  <si>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</si>
  <si>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</si>
  <si>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</si>
  <si>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</si>
  <si>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</si>
  <si>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</si>
  <si>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</si>
  <si>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</si>
  <si>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</si>
  <si>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</si>
  <si>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</si>
  <si>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</si>
  <si>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</si>
  <si>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</si>
  <si>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</si>
  <si>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</si>
  <si>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</si>
  <si>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</si>
  <si>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</si>
  <si>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</si>
  <si>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</si>
  <si>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</si>
  <si>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</si>
  <si>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</si>
  <si>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</si>
  <si>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</si>
  <si>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</si>
  <si>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</si>
  <si>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</si>
  <si>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</si>
  <si>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</si>
  <si>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</si>
  <si>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</si>
  <si>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</si>
  <si>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</si>
  <si>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</si>
  <si>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</si>
  <si>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</si>
  <si>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</si>
  <si>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</si>
  <si>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</si>
  <si>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</si>
  <si>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</si>
  <si>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</si>
  <si>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</si>
  <si>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</si>
  <si>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</si>
  <si>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</si>
  <si>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</si>
  <si>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</si>
  <si>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</si>
  <si>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</si>
  <si>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</si>
  <si>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</si>
  <si>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</si>
  <si>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</si>
  <si>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</si>
  <si>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</si>
  <si>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</si>
  <si>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</si>
  <si>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</si>
  <si>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</si>
  <si>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</si>
  <si>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</si>
  <si>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</si>
  <si>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</si>
  <si>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</si>
  <si>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</si>
  <si>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</si>
  <si>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</si>
  <si>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</si>
  <si>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</si>
  <si>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</si>
  <si>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</si>
  <si>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</si>
  <si>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</si>
  <si>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</si>
  <si>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</si>
  <si>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</si>
  <si>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</si>
  <si>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</si>
  <si>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</si>
  <si>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</si>
  <si>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</si>
  <si>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</si>
  <si>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</si>
  <si>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</si>
  <si>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</si>
  <si>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</si>
  <si>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</si>
  <si>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</si>
  <si>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</si>
  <si>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</si>
  <si>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</si>
  <si>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</si>
  <si>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</si>
  <si>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</si>
  <si>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</si>
  <si>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</si>
  <si>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</si>
  <si>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</si>
  <si>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</si>
  <si>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</si>
  <si>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</si>
  <si>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</si>
  <si>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</si>
  <si>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</si>
  <si>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</si>
  <si>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</si>
  <si>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</si>
  <si>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</si>
  <si>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</si>
  <si>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</si>
  <si>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</si>
  <si>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</si>
  <si>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</si>
  <si>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</si>
  <si>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</si>
  <si>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</si>
  <si>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</si>
  <si>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</si>
  <si>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</si>
  <si>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</si>
  <si>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</si>
  <si>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</si>
  <si>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</si>
  <si>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</si>
  <si>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</si>
  <si>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</si>
  <si>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</si>
  <si>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</si>
  <si>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</si>
  <si>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</si>
  <si>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</si>
  <si>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</si>
  <si>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</si>
  <si>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</si>
  <si>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</si>
  <si>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</si>
  <si>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</si>
  <si>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</si>
  <si>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</si>
  <si>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</si>
  <si>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</si>
  <si>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</si>
  <si>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</si>
  <si>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</si>
  <si>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</si>
  <si>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</si>
  <si>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</si>
  <si>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</si>
  <si>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</si>
  <si>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</si>
  <si>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</si>
  <si>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</si>
  <si>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</si>
  <si>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</si>
  <si>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</si>
  <si>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</si>
  <si>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</si>
  <si>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</si>
  <si>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</si>
  <si>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</si>
  <si>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</si>
  <si>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</si>
  <si>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</si>
  <si>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</si>
  <si>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</si>
  <si>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</si>
  <si>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</si>
  <si>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</si>
  <si>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</si>
  <si>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</si>
  <si>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</si>
  <si>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</si>
  <si>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</si>
  <si>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</si>
  <si>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</si>
  <si>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</si>
  <si>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</si>
  <si>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</si>
  <si>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</si>
  <si>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</si>
  <si>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</si>
  <si>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</si>
  <si>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</si>
  <si>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</si>
  <si>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</si>
  <si>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</si>
  <si>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</si>
  <si>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</si>
  <si>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</si>
  <si>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</si>
  <si>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</si>
  <si>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</si>
  <si>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</si>
  <si>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</si>
  <si>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</si>
  <si>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</si>
  <si>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</si>
  <si>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</si>
  <si>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</si>
  <si>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</si>
  <si>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</si>
  <si>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</si>
  <si>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</si>
  <si>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</si>
  <si>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</si>
  <si>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</si>
  <si>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</si>
  <si>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</si>
  <si>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</si>
  <si>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</si>
  <si>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</si>
  <si>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</si>
  <si>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</si>
  <si>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</si>
  <si>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</si>
  <si>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</si>
  <si>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</si>
  <si>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</si>
  <si>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</si>
  <si>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</si>
  <si>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</si>
  <si>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</si>
  <si>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</si>
  <si>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</si>
  <si>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</si>
  <si>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</si>
  <si>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</si>
  <si>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</si>
  <si>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</si>
  <si>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</si>
  <si>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</si>
  <si>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</si>
  <si>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</si>
  <si>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</si>
  <si>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</si>
  <si>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</si>
  <si>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</si>
  <si>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</si>
  <si>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</si>
  <si>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</si>
  <si>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</si>
  <si>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</si>
  <si>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</si>
  <si>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</si>
  <si>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</si>
  <si>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</si>
  <si>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</si>
  <si>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</si>
  <si>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</si>
  <si>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</si>
  <si>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</si>
  <si>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</si>
  <si>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</si>
  <si>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</si>
  <si>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</si>
  <si>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</si>
  <si>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</si>
  <si>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</si>
  <si>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</si>
  <si>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</si>
  <si>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</si>
  <si>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</si>
  <si>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</si>
  <si>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</si>
  <si>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</si>
  <si>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</si>
  <si>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</si>
  <si>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</si>
  <si>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</si>
  <si>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</si>
  <si>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</si>
  <si>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</si>
  <si>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</si>
  <si>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</si>
  <si>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</si>
  <si>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</si>
  <si>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</si>
  <si>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</si>
  <si>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</si>
  <si>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</si>
  <si>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</si>
  <si>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</si>
  <si>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</si>
  <si>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</si>
  <si>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</si>
  <si>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</si>
  <si>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</si>
  <si>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</si>
  <si>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</si>
  <si>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</si>
  <si>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</si>
  <si>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</si>
  <si>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</si>
  <si>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</si>
  <si>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</si>
  <si>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</si>
  <si>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</si>
  <si>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</si>
  <si>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</si>
  <si>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</si>
  <si>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</si>
  <si>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</si>
  <si>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</si>
  <si>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</si>
  <si>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</si>
  <si>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</si>
  <si>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</si>
  <si>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</si>
  <si>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</si>
  <si>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</si>
  <si>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</si>
  <si>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</si>
  <si>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</si>
  <si>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</si>
  <si>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</si>
  <si>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</si>
  <si>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</si>
  <si>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</si>
  <si>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</si>
  <si>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</si>
  <si>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</si>
  <si>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</si>
  <si>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</si>
  <si>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</si>
  <si>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</si>
  <si>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</si>
  <si>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</si>
  <si>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</si>
  <si>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</si>
  <si>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</si>
  <si>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</si>
  <si>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</si>
  <si>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</si>
  <si>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</si>
  <si>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</si>
  <si>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</si>
  <si>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</si>
  <si>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</si>
  <si>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</si>
  <si>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</si>
  <si>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</si>
  <si>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</si>
  <si>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</si>
  <si>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</si>
  <si>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</si>
  <si>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</si>
  <si>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</si>
  <si>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</si>
  <si>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</si>
  <si>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</si>
  <si>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</si>
  <si>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</si>
  <si>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</si>
  <si>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</si>
  <si>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</si>
  <si>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</si>
  <si>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</si>
  <si>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</si>
  <si>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</si>
  <si>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</si>
  <si>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</si>
  <si>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</si>
  <si>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</si>
  <si>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</si>
  <si>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</si>
  <si>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</si>
  <si>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</si>
  <si>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</si>
  <si>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</si>
  <si>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</si>
  <si>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</si>
  <si>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</si>
  <si>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</si>
  <si>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</si>
  <si>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</si>
  <si>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</si>
  <si>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</si>
  <si>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</si>
  <si>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</si>
  <si>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</si>
  <si>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</si>
  <si>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</si>
  <si>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</si>
  <si>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</si>
  <si>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</si>
  <si>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</si>
  <si>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</si>
  <si>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</si>
  <si>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</si>
  <si>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</si>
  <si>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</si>
  <si>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</si>
  <si>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</si>
  <si>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</si>
  <si>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</si>
  <si>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</si>
  <si>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</si>
  <si>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</si>
  <si>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</si>
  <si>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</si>
  <si>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</si>
  <si>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</si>
  <si>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</si>
  <si>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</si>
  <si>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</si>
  <si>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</si>
  <si>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</si>
  <si>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</si>
  <si>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</si>
  <si>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</si>
  <si>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</si>
  <si>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</si>
  <si>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</si>
  <si>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</si>
  <si>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</si>
  <si>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</si>
  <si>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</si>
  <si>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</si>
  <si>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</si>
  <si>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</si>
  <si>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</si>
  <si>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</si>
  <si>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</si>
  <si>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</si>
  <si>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</si>
  <si>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</si>
  <si>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</si>
  <si>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</si>
  <si>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</si>
  <si>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</si>
  <si>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</si>
  <si>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</si>
  <si>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</si>
  <si>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</si>
  <si>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</si>
  <si>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</si>
  <si>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</si>
  <si>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</si>
  <si>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</si>
  <si>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</si>
  <si>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</si>
  <si>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</si>
  <si>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</si>
  <si>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</si>
  <si>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</si>
  <si>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</si>
  <si>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</si>
  <si>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</si>
  <si>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</si>
  <si>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</si>
  <si>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</si>
  <si>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</si>
  <si>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</si>
  <si>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</si>
  <si>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</si>
  <si>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</si>
  <si>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</si>
  <si>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</si>
  <si>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</si>
  <si>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</si>
  <si>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</si>
  <si>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</si>
  <si>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</si>
  <si>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</si>
  <si>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</si>
  <si>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</si>
  <si>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</si>
  <si>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</si>
  <si>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</si>
  <si>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</si>
  <si>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</si>
  <si>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</si>
  <si>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</si>
  <si>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</si>
  <si>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</si>
  <si>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</si>
  <si>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</si>
  <si>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</si>
  <si>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</si>
  <si>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</si>
  <si>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</si>
  <si>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</si>
  <si>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</si>
  <si>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</si>
  <si>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</si>
  <si>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</si>
  <si>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</si>
  <si>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</si>
  <si>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</si>
  <si>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</si>
  <si>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</si>
  <si>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</si>
  <si>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</si>
  <si>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</si>
  <si>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</si>
  <si>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</si>
  <si>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</si>
  <si>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</si>
  <si>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</si>
  <si>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</si>
  <si>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</si>
  <si>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</si>
  <si>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</si>
  <si>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</si>
  <si>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</si>
  <si>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</si>
  <si>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</si>
  <si>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</si>
  <si>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</si>
  <si>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</si>
  <si>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</si>
  <si>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</si>
  <si>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</si>
  <si>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</si>
  <si>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</si>
  <si>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</si>
  <si>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</si>
  <si>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</si>
  <si>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</si>
  <si>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</si>
  <si>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</si>
  <si>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</si>
  <si>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</si>
  <si>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</si>
  <si>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</si>
  <si>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</si>
  <si>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</si>
  <si>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</si>
  <si>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</si>
  <si>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</si>
  <si>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</si>
  <si>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</si>
  <si>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</si>
  <si>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</si>
  <si>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</si>
  <si>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</si>
  <si>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</si>
  <si>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</si>
  <si>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</si>
  <si>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</si>
  <si>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</si>
  <si>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</si>
  <si>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</si>
  <si>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</si>
  <si>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</si>
  <si>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</si>
  <si>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</si>
  <si>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</si>
  <si>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</si>
  <si>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</si>
  <si>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</si>
  <si>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</si>
  <si>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</si>
  <si>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</si>
  <si>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</si>
  <si>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</si>
  <si>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</si>
  <si>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</si>
  <si>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</si>
  <si>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</si>
  <si>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</si>
  <si>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</si>
  <si>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</si>
  <si>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</si>
  <si>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</si>
  <si>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</si>
  <si>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</si>
  <si>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</si>
  <si>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</si>
  <si>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</si>
  <si>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</si>
  <si>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</si>
  <si>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</si>
  <si>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</si>
  <si>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</si>
  <si>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</si>
  <si>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</si>
  <si>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</si>
  <si>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</si>
  <si>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</si>
  <si>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</si>
  <si>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</si>
  <si>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</si>
  <si>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</si>
  <si>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</si>
  <si>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</si>
  <si>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</si>
  <si>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</si>
  <si>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</si>
  <si>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</si>
  <si>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</si>
  <si>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</si>
  <si>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</si>
  <si>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</si>
  <si>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</si>
  <si>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</si>
  <si>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</si>
  <si>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</si>
  <si>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</si>
  <si>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</si>
  <si>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</si>
  <si>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</si>
  <si>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</si>
  <si>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</si>
  <si>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</si>
  <si>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</si>
  <si>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</si>
  <si>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</si>
  <si>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</si>
  <si>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</si>
  <si>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</si>
  <si>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</si>
  <si>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</si>
  <si>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</si>
  <si>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</si>
  <si>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</si>
  <si>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</si>
  <si>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</si>
  <si>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</si>
  <si>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</si>
  <si>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</si>
  <si>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</si>
  <si>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</si>
  <si>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</si>
  <si>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</si>
  <si>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</si>
  <si>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</si>
  <si>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</si>
  <si>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</si>
  <si>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</si>
  <si>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</si>
  <si>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</si>
  <si>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</si>
  <si>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</si>
  <si>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</si>
  <si>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</si>
  <si>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</si>
  <si>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</si>
  <si>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</si>
  <si>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</si>
  <si>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</si>
  <si>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</si>
  <si>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</si>
  <si>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</si>
  <si>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</si>
  <si>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</si>
  <si>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</si>
  <si>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</si>
  <si>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</si>
  <si>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</si>
  <si>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</si>
  <si>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</si>
  <si>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</si>
  <si>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</si>
  <si>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</si>
  <si>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</si>
  <si>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</si>
  <si>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</si>
  <si>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</si>
  <si>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</si>
  <si>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</si>
  <si>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</si>
  <si>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</si>
  <si>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</si>
  <si>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</si>
  <si>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</si>
  <si>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</si>
  <si>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</si>
  <si>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</si>
  <si>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</si>
  <si>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</si>
  <si>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</si>
  <si>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</si>
  <si>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</si>
  <si>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</si>
  <si>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</si>
  <si>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</si>
  <si>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</si>
  <si>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</si>
  <si>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</si>
  <si>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</si>
  <si>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</si>
  <si>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</si>
  <si>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</si>
  <si>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</si>
  <si>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</si>
  <si>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</si>
  <si>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</si>
  <si>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</si>
  <si>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</si>
  <si>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</si>
  <si>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</si>
  <si>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</si>
  <si>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</si>
  <si>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</si>
  <si>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</si>
  <si>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</si>
  <si>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</si>
  <si>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</si>
  <si>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</si>
  <si>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</si>
  <si>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</si>
  <si>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</si>
  <si>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</si>
  <si>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</si>
  <si>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</si>
  <si>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</si>
  <si>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</si>
  <si>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</si>
  <si>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</si>
  <si>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</si>
  <si>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</si>
  <si>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</si>
  <si>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</si>
  <si>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</si>
  <si>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</si>
  <si>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</si>
  <si>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</si>
  <si>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</si>
  <si>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</si>
  <si>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</si>
  <si>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</si>
  <si>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</si>
  <si>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</si>
  <si>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</si>
  <si>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</si>
  <si>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</si>
  <si>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</si>
  <si>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</si>
  <si>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</si>
  <si>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</si>
  <si>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</si>
  <si>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</si>
  <si>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</si>
  <si>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</si>
  <si>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</si>
  <si>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</si>
  <si>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</si>
  <si>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</si>
  <si>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</si>
  <si>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</si>
  <si>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</si>
  <si>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</si>
  <si>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</si>
  <si>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</si>
  <si>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</si>
  <si>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</si>
  <si>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</si>
  <si>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</si>
  <si>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</si>
  <si>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</si>
  <si>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</si>
  <si>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</si>
  <si>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</si>
  <si>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</si>
  <si>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</si>
  <si>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</si>
  <si>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</si>
  <si>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</si>
  <si>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</si>
  <si>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</si>
  <si>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</si>
  <si>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</si>
  <si>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</si>
  <si>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</si>
  <si>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</si>
  <si>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</si>
  <si>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</si>
  <si>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</si>
  <si>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</si>
  <si>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</si>
  <si>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</si>
  <si>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</si>
  <si>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</si>
  <si>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</si>
  <si>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</si>
  <si>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</si>
  <si>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</si>
  <si>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</si>
  <si>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</si>
  <si>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</si>
  <si>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</si>
  <si>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</si>
  <si>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</si>
  <si>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</si>
  <si>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</si>
  <si>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</si>
  <si>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</si>
  <si>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</si>
  <si>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</si>
  <si>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</si>
  <si>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</si>
  <si>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</si>
  <si>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</si>
  <si>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</si>
  <si>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</si>
  <si>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</si>
  <si>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</si>
  <si>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</si>
  <si>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</si>
  <si>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</si>
  <si>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</si>
  <si>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</si>
  <si>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</si>
  <si>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</si>
  <si>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</si>
  <si>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</si>
  <si>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</si>
  <si>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</si>
  <si>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</si>
  <si>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</si>
  <si>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</si>
  <si>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</si>
  <si>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</si>
  <si>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</si>
  <si>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</si>
  <si>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</si>
  <si>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</si>
  <si>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</si>
  <si>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</si>
  <si>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</si>
  <si>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</si>
  <si>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</si>
  <si>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</si>
  <si>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</si>
  <si>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</si>
  <si>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</si>
  <si>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</si>
  <si>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</si>
  <si>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</si>
  <si>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</si>
  <si>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</si>
  <si>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</si>
  <si>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</si>
  <si>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</si>
  <si>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</si>
  <si>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</si>
  <si>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</si>
  <si>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</si>
  <si>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</si>
  <si>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</si>
  <si>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</si>
  <si>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</si>
  <si>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</si>
  <si>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</si>
  <si>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</si>
  <si>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</si>
  <si>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</si>
  <si>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</si>
  <si>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</si>
  <si>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</si>
  <si>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</si>
  <si>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</si>
  <si>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</si>
  <si>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</si>
  <si>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</si>
  <si>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</si>
  <si>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</si>
  <si>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</si>
  <si>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</si>
  <si>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</si>
  <si>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</si>
  <si>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</si>
  <si>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</si>
  <si>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</si>
  <si>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</si>
  <si>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</si>
  <si>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</si>
  <si>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</si>
  <si>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</si>
  <si>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</si>
  <si>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</si>
  <si>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</si>
  <si>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</si>
  <si>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</si>
  <si>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</si>
  <si>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</si>
  <si>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</si>
  <si>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</si>
  <si>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</si>
  <si>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</si>
  <si>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</si>
  <si>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</si>
  <si>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</si>
  <si>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</si>
  <si>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</si>
  <si>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</si>
  <si>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</si>
  <si>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</si>
  <si>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</si>
  <si>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</si>
  <si>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</si>
  <si>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</si>
  <si>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</si>
  <si>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</si>
  <si>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</si>
  <si>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</si>
  <si>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</si>
  <si>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</si>
  <si>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</si>
  <si>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</si>
  <si>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</si>
  <si>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</si>
  <si>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</si>
  <si>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</si>
  <si>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</si>
  <si>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</si>
  <si>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</si>
  <si>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</si>
  <si>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</si>
  <si>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</si>
  <si>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</si>
  <si>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</si>
  <si>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</si>
  <si>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</si>
  <si>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</si>
  <si>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</si>
  <si>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</si>
  <si>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</si>
  <si>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</si>
  <si>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</si>
  <si>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</si>
  <si>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</si>
  <si>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</si>
  <si>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</si>
  <si>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</si>
  <si>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</si>
  <si>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</si>
  <si>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</si>
  <si>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</si>
  <si>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</si>
  <si>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</si>
  <si>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</si>
  <si>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</si>
  <si>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</si>
  <si>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</si>
  <si>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</si>
  <si>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</si>
  <si>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</si>
  <si>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</si>
  <si>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</si>
  <si>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</si>
  <si>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</si>
  <si>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</si>
  <si>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</si>
  <si>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</si>
  <si>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</si>
  <si>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</si>
  <si>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</si>
  <si>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</si>
  <si>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</si>
  <si>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</si>
  <si>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</si>
  <si>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</si>
  <si>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</si>
  <si>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</si>
  <si>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</si>
  <si>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</si>
  <si>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</si>
  <si>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</si>
  <si>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</si>
  <si>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</si>
  <si>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</si>
  <si>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</si>
  <si>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</si>
  <si>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</si>
  <si>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</si>
  <si>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</si>
  <si>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</si>
  <si>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</si>
  <si>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</si>
  <si>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</si>
  <si>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</si>
  <si>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</si>
  <si>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</si>
  <si>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</si>
  <si>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</si>
  <si>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</si>
  <si>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</si>
  <si>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</si>
  <si>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</si>
  <si>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</si>
  <si>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</si>
  <si>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</si>
  <si>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</si>
  <si>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</si>
  <si>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</si>
  <si>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</si>
  <si>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</si>
  <si>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</si>
  <si>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</si>
  <si>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</si>
  <si>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</si>
  <si>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</si>
  <si>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</si>
  <si>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</si>
  <si>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</si>
  <si>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</si>
  <si>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</si>
  <si>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</si>
  <si>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</si>
  <si>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</si>
  <si>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</si>
  <si>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</si>
  <si>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</si>
  <si>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</si>
  <si>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</si>
  <si>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</si>
  <si>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</si>
  <si>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</si>
  <si>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</si>
  <si>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</si>
  <si>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</si>
  <si>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</si>
  <si>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</si>
  <si>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</si>
  <si>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</si>
  <si>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</si>
  <si>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</si>
  <si>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</si>
  <si>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</si>
  <si>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</si>
  <si>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</si>
  <si>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</si>
  <si>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</si>
  <si>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</si>
  <si>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</si>
  <si>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</si>
  <si>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</si>
  <si>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</si>
  <si>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</si>
  <si>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</si>
  <si>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</si>
  <si>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</si>
  <si>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</si>
  <si>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</si>
  <si>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</si>
  <si>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</si>
  <si>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</si>
  <si>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</si>
  <si>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</si>
  <si>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</si>
  <si>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</si>
  <si>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</si>
  <si>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</si>
  <si>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</si>
  <si>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</si>
  <si>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</si>
  <si>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</si>
  <si>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</si>
  <si>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</si>
  <si>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</si>
  <si>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</si>
  <si>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</si>
  <si>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</si>
  <si>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</si>
  <si>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</si>
  <si>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</si>
  <si>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</si>
  <si>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</si>
  <si>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</si>
  <si>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</si>
  <si>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</si>
  <si>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</si>
  <si>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</si>
  <si>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</si>
  <si>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</si>
  <si>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</si>
  <si>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</si>
  <si>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</si>
  <si>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</si>
  <si>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</si>
  <si>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</si>
  <si>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</si>
  <si>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</si>
  <si>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</si>
  <si>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</si>
  <si>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</si>
  <si>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</si>
  <si>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</si>
  <si>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</si>
  <si>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</si>
  <si>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</si>
  <si>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</si>
  <si>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</si>
  <si>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</si>
  <si>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</si>
  <si>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</si>
  <si>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</si>
  <si>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</si>
  <si>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</si>
  <si>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</si>
  <si>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</si>
  <si>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</si>
  <si>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</si>
  <si>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</si>
  <si>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</si>
  <si>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</si>
  <si>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</si>
  <si>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</si>
  <si>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</si>
  <si>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</si>
  <si>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</si>
  <si>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</si>
  <si>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</si>
  <si>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</si>
  <si>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</si>
  <si>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</si>
  <si>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</si>
  <si>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</si>
  <si>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</si>
  <si>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</si>
  <si>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</si>
  <si>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</si>
  <si>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</si>
  <si>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</si>
  <si>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</si>
  <si>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</si>
  <si>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</si>
  <si>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</si>
  <si>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</si>
  <si>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</si>
  <si>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</si>
  <si>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</si>
  <si>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</si>
  <si>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</si>
  <si>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</si>
  <si>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</si>
  <si>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</si>
  <si>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</si>
  <si>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</si>
  <si>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</si>
  <si>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</si>
  <si>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</si>
  <si>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</si>
  <si>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</si>
  <si>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</si>
  <si>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</si>
  <si>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</si>
  <si>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</si>
  <si>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</si>
  <si>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</si>
  <si>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</si>
  <si>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</si>
  <si>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</si>
  <si>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</si>
  <si>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</si>
  <si>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</si>
  <si>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</si>
  <si>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</si>
  <si>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</si>
  <si>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</si>
  <si>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</si>
  <si>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</si>
  <si>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</si>
  <si>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</si>
  <si>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</si>
  <si>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</si>
  <si>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</si>
  <si>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</si>
  <si>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</si>
  <si>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</si>
  <si>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</si>
  <si>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</si>
  <si>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</si>
  <si>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</si>
  <si>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</si>
  <si>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</si>
  <si>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</si>
  <si>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</si>
  <si>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</si>
  <si>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</si>
  <si>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</si>
  <si>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</si>
  <si>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</si>
  <si>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</si>
  <si>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</si>
  <si>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</si>
  <si>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</si>
  <si>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</si>
  <si>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</si>
  <si>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</si>
  <si>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</si>
  <si>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</si>
  <si>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</si>
  <si>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</si>
  <si>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</si>
  <si>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</si>
  <si>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</si>
  <si>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</si>
  <si>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</si>
  <si>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</si>
  <si>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</si>
  <si>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</si>
  <si>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</si>
  <si>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</si>
  <si>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</si>
  <si>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</si>
  <si>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</si>
  <si>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</si>
  <si>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</si>
  <si>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</si>
  <si>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</si>
  <si>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</si>
  <si>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</si>
  <si>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</si>
  <si>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</si>
  <si>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</si>
  <si>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</si>
  <si>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</si>
  <si>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</si>
  <si>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</si>
  <si>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</si>
  <si>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</si>
  <si>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</si>
  <si>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</si>
  <si>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</si>
  <si>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</si>
  <si>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</si>
  <si>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</si>
  <si>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</si>
  <si>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</si>
  <si>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</si>
  <si>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</si>
  <si>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</si>
  <si>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</si>
  <si>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</si>
  <si>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</si>
  <si>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</si>
  <si>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</si>
  <si>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</si>
  <si>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</si>
  <si>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</si>
  <si>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</si>
  <si>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</si>
  <si>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</si>
  <si>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</si>
  <si>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</si>
  <si>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</si>
  <si>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</si>
  <si>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</si>
  <si>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</si>
  <si>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</si>
  <si>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</si>
  <si>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</si>
  <si>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</si>
  <si>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</si>
  <si>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</si>
  <si>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</si>
  <si>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</si>
  <si>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</si>
  <si>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</si>
  <si>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</si>
  <si>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</si>
  <si>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</si>
  <si>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</si>
  <si>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</si>
  <si>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</si>
  <si>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</si>
  <si>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</si>
  <si>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</si>
  <si>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</si>
  <si>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</si>
  <si>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</si>
  <si>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</si>
  <si>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</si>
  <si>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</si>
  <si>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</si>
  <si>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</si>
  <si>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</si>
  <si>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</si>
  <si>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</si>
  <si>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</si>
  <si>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</si>
  <si>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</si>
  <si>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</si>
  <si>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</si>
  <si>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</si>
  <si>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</si>
  <si>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</si>
  <si>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</si>
  <si>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</si>
  <si>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</si>
  <si>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</si>
  <si>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</si>
  <si>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</si>
  <si>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</si>
  <si>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</si>
  <si>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</si>
  <si>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</si>
  <si>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</si>
  <si>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</si>
  <si>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</si>
  <si>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</si>
  <si>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</si>
  <si>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</si>
  <si>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</si>
  <si>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</si>
  <si>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</si>
  <si>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</si>
  <si>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</si>
  <si>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</si>
  <si>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</si>
  <si>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</si>
  <si>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</si>
  <si>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</si>
  <si>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</si>
  <si>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</si>
  <si>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</si>
  <si>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</si>
  <si>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</si>
  <si>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</si>
  <si>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</si>
  <si>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</si>
  <si>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</si>
  <si>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</si>
  <si>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</si>
  <si>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</si>
  <si>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</si>
  <si>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</si>
  <si>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</si>
  <si>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</si>
  <si>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</si>
  <si>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</si>
  <si>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</si>
  <si>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</si>
  <si>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</si>
  <si>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</si>
  <si>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</si>
  <si>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</si>
  <si>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</si>
  <si>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</si>
  <si>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</si>
  <si>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</si>
  <si>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</si>
  <si>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</si>
  <si>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</si>
  <si>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</si>
  <si>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</si>
  <si>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</si>
  <si>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</si>
  <si>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</si>
  <si>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</si>
  <si>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</si>
  <si>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</si>
  <si>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</si>
  <si>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</si>
  <si>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</si>
  <si>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</si>
  <si>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</si>
  <si>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</si>
  <si>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</si>
  <si>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</si>
  <si>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</si>
  <si>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</si>
  <si>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</si>
  <si>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</si>
  <si>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</si>
  <si>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</si>
  <si>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</si>
  <si>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</si>
  <si>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</si>
  <si>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</si>
  <si>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</si>
  <si>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</si>
  <si>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</si>
  <si>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</si>
  <si>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</si>
  <si>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</si>
  <si>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</si>
  <si>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</si>
  <si>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</si>
  <si>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</si>
  <si>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</si>
  <si>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</si>
  <si>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</si>
  <si>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</si>
  <si>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</si>
  <si>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</si>
  <si>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</si>
  <si>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</si>
  <si>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</si>
  <si>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</si>
  <si>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</si>
  <si>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</si>
  <si>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</si>
  <si>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</si>
  <si>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</si>
  <si>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</si>
  <si>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</si>
  <si>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</si>
  <si>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</si>
  <si>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</si>
  <si>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</si>
  <si>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</si>
  <si>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</si>
  <si>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</si>
  <si>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</si>
  <si>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</si>
  <si>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</si>
  <si>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</si>
  <si>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</si>
  <si>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</si>
  <si>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</si>
  <si>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</si>
  <si>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</si>
  <si>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</si>
  <si>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</si>
  <si>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</si>
  <si>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</si>
  <si>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</si>
  <si>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</si>
  <si>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</si>
  <si>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</si>
  <si>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</si>
  <si>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</si>
  <si>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</si>
  <si>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</si>
  <si>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</si>
  <si>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</si>
  <si>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</si>
  <si>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</si>
  <si>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</si>
  <si>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</si>
  <si>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</si>
  <si>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</si>
  <si>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</si>
  <si>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</si>
  <si>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</si>
  <si>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</si>
  <si>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</si>
  <si>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</si>
  <si>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</si>
  <si>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</si>
  <si>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</si>
  <si>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</si>
  <si>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</si>
  <si>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</si>
  <si>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</si>
  <si>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</si>
  <si>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</si>
  <si>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</si>
  <si>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</si>
  <si>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</si>
  <si>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</si>
  <si>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</si>
  <si>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</si>
  <si>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</si>
  <si>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</si>
  <si>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</si>
  <si>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</si>
  <si>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</si>
  <si>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</si>
  <si>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</si>
  <si>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</si>
  <si>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</si>
  <si>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</si>
  <si>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</si>
  <si>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</si>
  <si>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</si>
  <si>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</si>
  <si>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</si>
  <si>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</si>
  <si>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</si>
  <si>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</si>
  <si>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</si>
  <si>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</si>
  <si>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</si>
  <si>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</si>
  <si>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</si>
  <si>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</si>
  <si>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</si>
  <si>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</si>
  <si>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</si>
  <si>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</si>
  <si>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</si>
  <si>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</si>
  <si>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</si>
  <si>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</si>
  <si>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</si>
  <si>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</si>
  <si>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</si>
  <si>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</si>
  <si>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</si>
  <si>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</si>
  <si>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</si>
  <si>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</si>
  <si>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</si>
  <si>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</si>
  <si>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</si>
  <si>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</si>
  <si>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</si>
  <si>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</si>
  <si>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</si>
  <si>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</si>
  <si>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</si>
  <si>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</si>
  <si>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</si>
  <si>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</si>
  <si>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</si>
  <si>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</si>
  <si>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</si>
  <si>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</si>
  <si>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</si>
  <si>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</si>
  <si>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</si>
  <si>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</si>
  <si>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</si>
  <si>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</si>
  <si>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</si>
  <si>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</si>
  <si>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</si>
  <si>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</si>
  <si>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</si>
  <si>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</si>
  <si>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</si>
  <si>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</si>
  <si>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</si>
  <si>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</si>
  <si>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</si>
  <si>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</si>
  <si>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</si>
  <si>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</si>
  <si>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</si>
  <si>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</si>
  <si>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</si>
  <si>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</si>
  <si>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</si>
  <si>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</si>
  <si>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</si>
  <si>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</si>
  <si>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</si>
  <si>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</si>
  <si>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</si>
  <si>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</si>
  <si>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</si>
  <si>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</si>
  <si>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</si>
  <si>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</si>
  <si>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</si>
  <si>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</si>
  <si>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</si>
  <si>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</si>
  <si>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</si>
  <si>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</si>
  <si>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</si>
  <si>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</si>
  <si>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</si>
  <si>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</si>
  <si>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</si>
  <si>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</si>
  <si>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</si>
  <si>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</si>
  <si>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</si>
  <si>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</si>
  <si>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</si>
  <si>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</si>
  <si>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</si>
  <si>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</si>
  <si>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</si>
  <si>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</si>
  <si>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</si>
  <si>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</si>
  <si>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</si>
  <si>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</si>
  <si>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</si>
  <si>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</si>
  <si>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</si>
  <si>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</si>
  <si>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</si>
  <si>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</si>
  <si>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</si>
  <si>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</si>
  <si>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</si>
  <si>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</si>
  <si>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</si>
  <si>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</si>
  <si>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</si>
  <si>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</si>
  <si>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</si>
  <si>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</si>
  <si>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</si>
  <si>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</si>
  <si>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</si>
  <si>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</si>
  <si>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</si>
  <si>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</si>
  <si>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</si>
  <si>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</si>
  <si>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</si>
  <si>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</si>
  <si>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</si>
  <si>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</si>
  <si>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</si>
  <si>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</si>
  <si>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</si>
  <si>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</si>
  <si>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</si>
  <si>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</si>
  <si>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</si>
  <si>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</si>
  <si>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</si>
  <si>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</si>
  <si>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</si>
  <si>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</si>
  <si>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</si>
  <si>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</si>
  <si>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</si>
  <si>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</si>
  <si>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</si>
  <si>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</si>
  <si>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</si>
  <si>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</si>
  <si>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</si>
  <si>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</si>
  <si>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</si>
  <si>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</si>
  <si>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</si>
  <si>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</si>
  <si>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</si>
  <si>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</si>
  <si>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</si>
  <si>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</si>
  <si>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</si>
  <si>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</si>
  <si>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</si>
  <si>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</si>
  <si>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</si>
  <si>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</si>
  <si>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</si>
  <si>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</si>
  <si>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</si>
  <si>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</si>
  <si>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</si>
  <si>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</si>
  <si>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</si>
  <si>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</si>
  <si>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</si>
  <si>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</si>
  <si>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</si>
  <si>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</si>
  <si>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</si>
  <si>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</si>
  <si>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</si>
  <si>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</si>
  <si>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</si>
  <si>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</si>
  <si>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</si>
  <si>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</si>
  <si>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</si>
  <si>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</si>
  <si>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</si>
  <si>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</si>
  <si>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</si>
  <si>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</si>
  <si>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</si>
  <si>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</si>
  <si>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</si>
  <si>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</si>
  <si>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</si>
  <si>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</si>
  <si>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</si>
  <si>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</si>
  <si>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</si>
  <si>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</si>
  <si>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</si>
  <si>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</si>
  <si>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</si>
  <si>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</si>
  <si>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</si>
  <si>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</si>
  <si>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</si>
  <si>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</si>
  <si>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</si>
  <si>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</si>
  <si>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</si>
  <si>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</si>
  <si>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</si>
  <si>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</si>
  <si>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</si>
  <si>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</si>
  <si>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</si>
  <si>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</si>
  <si>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</si>
  <si>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</si>
  <si>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</si>
  <si>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</si>
  <si>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</si>
  <si>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</si>
  <si>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</si>
  <si>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</si>
  <si>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</si>
  <si>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</si>
  <si>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</si>
  <si>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</si>
  <si>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</si>
  <si>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</si>
  <si>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</si>
  <si>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</si>
  <si>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</si>
  <si>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</si>
  <si>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</si>
  <si>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</si>
  <si>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</si>
  <si>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</si>
  <si>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</si>
  <si>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</si>
  <si>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</si>
  <si>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</si>
  <si>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</si>
  <si>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</si>
  <si>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</si>
  <si>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</si>
  <si>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</si>
  <si>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</si>
  <si>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</si>
  <si>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</si>
  <si>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</si>
  <si>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</si>
  <si>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</si>
  <si>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</si>
  <si>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</si>
  <si>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</si>
  <si>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</si>
  <si>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</si>
  <si>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</si>
  <si>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</si>
  <si>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</si>
  <si>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</si>
  <si>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</si>
  <si>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</si>
  <si>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</si>
  <si>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</si>
  <si>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</si>
  <si>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</si>
  <si>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</si>
  <si>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</si>
  <si>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</si>
  <si>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</si>
  <si>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</si>
  <si>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</si>
  <si>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</si>
  <si>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</si>
  <si>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</si>
  <si>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</si>
  <si>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</si>
  <si>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</si>
  <si>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</si>
  <si>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</si>
  <si>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</si>
  <si>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</si>
  <si>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</si>
  <si>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</si>
  <si>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</si>
  <si>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</si>
  <si>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</si>
  <si>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</si>
  <si>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</si>
  <si>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</si>
  <si>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</si>
  <si>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</si>
  <si>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</si>
  <si>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</si>
  <si>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</si>
  <si>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</si>
  <si>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</si>
  <si>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</si>
  <si>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</si>
  <si>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</si>
  <si>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</si>
  <si>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</si>
  <si>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</si>
  <si>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</si>
  <si>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</si>
  <si>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</si>
  <si>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</si>
  <si>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</si>
  <si>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</si>
  <si>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</si>
  <si>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</si>
  <si>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</si>
  <si>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</si>
  <si>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</si>
  <si>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</si>
  <si>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</si>
  <si>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</si>
  <si>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</si>
  <si>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</si>
  <si>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</si>
  <si>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</si>
  <si>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</si>
  <si>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</si>
  <si>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</si>
  <si>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</si>
  <si>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</si>
  <si>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</si>
  <si>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</si>
  <si>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</si>
  <si>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</si>
  <si>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</si>
  <si>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</si>
  <si>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</si>
  <si>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</si>
  <si>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</si>
  <si>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</si>
  <si>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</si>
  <si>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</si>
  <si>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</si>
  <si>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</si>
  <si>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</si>
  <si>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</si>
  <si>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</si>
  <si>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</si>
  <si>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</si>
  <si>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</si>
  <si>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</si>
  <si>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</si>
  <si>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</si>
  <si>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</si>
  <si>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</si>
  <si>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</si>
  <si>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</si>
  <si>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</si>
  <si>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</si>
  <si>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</si>
  <si>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</si>
  <si>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</si>
  <si>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</si>
  <si>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</si>
  <si>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</si>
  <si>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</si>
  <si>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</si>
  <si>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</si>
  <si>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</si>
  <si>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</si>
  <si>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</si>
  <si>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</si>
  <si>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</si>
  <si>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</si>
  <si>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</si>
  <si>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</si>
  <si>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</si>
  <si>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</si>
  <si>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</si>
  <si>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</si>
  <si>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</si>
  <si>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</si>
  <si>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</si>
  <si>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</si>
  <si>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</si>
  <si>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</si>
  <si>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</si>
  <si>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</si>
  <si>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</si>
  <si>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</si>
  <si>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</si>
  <si>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</si>
  <si>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</si>
  <si>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</si>
  <si>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</si>
  <si>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</si>
  <si>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</si>
  <si>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</si>
  <si>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</si>
  <si>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</si>
  <si>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</si>
  <si>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</si>
  <si>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</si>
  <si>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</si>
  <si>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</si>
  <si>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</si>
  <si>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</si>
  <si>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</si>
  <si>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</si>
  <si>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</si>
  <si>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</si>
  <si>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</si>
  <si>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</si>
  <si>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</si>
  <si>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</si>
  <si>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</si>
  <si>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</si>
  <si>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</si>
  <si>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</si>
  <si>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</si>
  <si>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</si>
  <si>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</si>
  <si>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</si>
  <si>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</si>
  <si>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</si>
  <si>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</si>
  <si>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</si>
  <si>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</si>
  <si>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</si>
  <si>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</si>
  <si>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</si>
  <si>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</si>
  <si>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</si>
  <si>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</si>
  <si>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</si>
  <si>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</si>
  <si>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</si>
  <si>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</si>
  <si>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</si>
  <si>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</si>
  <si>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</si>
  <si>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</si>
  <si>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</si>
  <si>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</si>
  <si>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</si>
  <si>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</si>
  <si>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</si>
  <si>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</si>
  <si>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</si>
  <si>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</si>
  <si>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</si>
  <si>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</si>
  <si>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</si>
  <si>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</si>
  <si>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</si>
  <si>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</si>
  <si>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</si>
  <si>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</si>
  <si>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</si>
  <si>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</si>
  <si>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</si>
  <si>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</si>
  <si>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</si>
  <si>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</si>
  <si>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</si>
  <si>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</si>
  <si>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</si>
  <si>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</si>
  <si>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</si>
  <si>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</si>
  <si>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</si>
  <si>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</si>
  <si>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</si>
  <si>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</si>
  <si>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</si>
  <si>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</si>
  <si>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</si>
  <si>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</si>
  <si>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</si>
  <si>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</si>
  <si>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</si>
  <si>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</si>
  <si>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</si>
  <si>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</si>
  <si>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</si>
  <si>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</si>
  <si>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</si>
  <si>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</si>
  <si>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</si>
  <si>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</si>
  <si>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</si>
  <si>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</si>
  <si>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</si>
  <si>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</si>
  <si>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</si>
  <si>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</si>
  <si>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</si>
  <si>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</si>
  <si>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</si>
  <si>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</si>
  <si>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</si>
  <si>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</si>
  <si>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</si>
  <si>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</si>
  <si>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</si>
  <si>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</si>
  <si>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</si>
  <si>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</si>
  <si>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</si>
  <si>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</si>
  <si>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</si>
  <si>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</si>
  <si>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</si>
  <si>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</si>
  <si>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</si>
  <si>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</si>
  <si>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</si>
  <si>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</si>
  <si>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</si>
  <si>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</si>
  <si>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</si>
  <si>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</si>
  <si>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</si>
  <si>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</si>
  <si>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</si>
  <si>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</si>
  <si>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</si>
  <si>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</si>
  <si>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</si>
  <si>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</si>
  <si>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</si>
  <si>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</si>
  <si>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</si>
  <si>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</si>
  <si>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</si>
  <si>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</si>
  <si>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</si>
  <si>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</si>
  <si>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</si>
  <si>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</si>
  <si>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</si>
  <si>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</si>
  <si>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</si>
  <si>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</si>
  <si>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</si>
  <si>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</si>
  <si>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</si>
  <si>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</si>
  <si>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</si>
  <si>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</si>
  <si>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</si>
  <si>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</si>
  <si>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</si>
  <si>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</si>
  <si>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</si>
  <si>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</si>
  <si>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</si>
  <si>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</si>
  <si>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</si>
  <si>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</si>
  <si>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</si>
  <si>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</si>
  <si>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</si>
  <si>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</si>
  <si>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</si>
  <si>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</si>
  <si>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</si>
  <si>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</si>
  <si>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</si>
  <si>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</si>
  <si>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</si>
  <si>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</si>
  <si>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</si>
  <si>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</si>
  <si>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</si>
  <si>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</si>
  <si>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</si>
  <si>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</si>
  <si>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</si>
  <si>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</si>
  <si>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</si>
  <si>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</si>
  <si>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</si>
  <si>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</si>
  <si>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</si>
  <si>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</si>
  <si>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</si>
  <si>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</si>
  <si>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</si>
  <si>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</si>
  <si>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</si>
  <si>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</si>
  <si>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</si>
  <si>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</si>
  <si>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</si>
  <si>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</si>
  <si>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</si>
  <si>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</si>
  <si>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</si>
  <si>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</si>
  <si>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</si>
  <si>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</si>
  <si>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</si>
  <si>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</si>
  <si>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</si>
  <si>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</si>
  <si>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</si>
  <si>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</si>
  <si>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</si>
  <si>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</si>
  <si>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</si>
  <si>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</si>
  <si>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</si>
  <si>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</si>
  <si>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</si>
  <si>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</si>
  <si>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</si>
  <si>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</si>
  <si>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</si>
  <si>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</si>
  <si>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</si>
  <si>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</si>
  <si>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</si>
  <si>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</si>
  <si>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</si>
  <si>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</si>
  <si>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</si>
  <si>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</si>
  <si>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</si>
  <si>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</si>
  <si>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</si>
  <si>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</si>
  <si>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</si>
  <si>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</si>
  <si>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</si>
  <si>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</si>
  <si>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</si>
  <si>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</si>
  <si>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</si>
  <si>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</si>
  <si>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</si>
  <si>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</si>
  <si>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</si>
  <si>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</si>
  <si>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</si>
  <si>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</si>
  <si>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</si>
  <si>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</si>
  <si>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</si>
  <si>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</si>
  <si>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</si>
  <si>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</si>
  <si>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</si>
  <si>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</si>
  <si>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</si>
  <si>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</si>
  <si>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</si>
  <si>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</si>
  <si>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</si>
  <si>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</si>
  <si>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</si>
  <si>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</si>
  <si>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</si>
  <si>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</si>
  <si>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</si>
  <si>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</si>
  <si>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</si>
  <si>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</si>
  <si>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</si>
  <si>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</si>
  <si>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</si>
  <si>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</si>
  <si>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</si>
  <si>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</si>
  <si>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</si>
  <si>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</si>
  <si>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</si>
  <si>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</si>
  <si>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</si>
  <si>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</si>
  <si>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</si>
  <si>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</si>
  <si>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</si>
  <si>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</si>
  <si>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</si>
  <si>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</si>
  <si>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</si>
  <si>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</si>
  <si>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</si>
  <si>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</si>
  <si>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</si>
  <si>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</si>
  <si>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</si>
  <si>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</si>
  <si>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</si>
  <si>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</si>
  <si>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</si>
  <si>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</si>
  <si>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</si>
  <si>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</si>
  <si>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</si>
  <si>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</si>
  <si>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</si>
  <si>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</si>
  <si>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</si>
  <si>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</si>
  <si>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</si>
  <si>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</si>
  <si>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</si>
  <si>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</si>
  <si>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</si>
  <si>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</si>
  <si>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</si>
  <si>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</si>
  <si>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</si>
  <si>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</si>
  <si>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</si>
  <si>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</si>
  <si>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</si>
  <si>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</si>
  <si>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</si>
  <si>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</si>
  <si>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</si>
  <si>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</si>
  <si>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</si>
  <si>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</si>
  <si>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</si>
  <si>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</si>
  <si>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</si>
  <si>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</si>
  <si>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</si>
  <si>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</si>
  <si>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</si>
  <si>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</si>
  <si>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</si>
  <si>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</si>
  <si>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</si>
  <si>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</si>
  <si>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</si>
  <si>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</si>
  <si>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</si>
  <si>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</si>
  <si>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</si>
  <si>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</si>
  <si>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</si>
  <si>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</si>
  <si>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</si>
  <si>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</si>
  <si>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</si>
  <si>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</si>
  <si>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</si>
  <si>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</si>
  <si>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</si>
  <si>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</si>
  <si>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</si>
  <si>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</si>
  <si>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</si>
  <si>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</si>
  <si>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</si>
  <si>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</si>
  <si>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</si>
  <si>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</si>
  <si>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</si>
  <si>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</si>
  <si>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</si>
  <si>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</si>
  <si>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</si>
  <si>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</si>
  <si>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</si>
  <si>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</si>
  <si>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</si>
  <si>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</si>
  <si>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</si>
  <si>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</si>
  <si>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</si>
  <si>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</si>
  <si>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</si>
  <si>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</si>
  <si>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</si>
  <si>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</si>
  <si>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</si>
  <si>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</si>
  <si>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</si>
  <si>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</si>
  <si>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</si>
  <si>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</si>
  <si>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</si>
  <si>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</si>
  <si>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</si>
  <si>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</si>
  <si>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</si>
  <si>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</si>
  <si>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</si>
  <si>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</si>
  <si>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</si>
  <si>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</si>
  <si>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</si>
  <si>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</si>
  <si>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</si>
  <si>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</si>
  <si>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</si>
  <si>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</si>
  <si>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</si>
  <si>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</si>
  <si>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</si>
  <si>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</si>
  <si>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</si>
  <si>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</si>
  <si>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</si>
  <si>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</si>
  <si>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</si>
  <si>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</si>
  <si>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</si>
  <si>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</si>
  <si>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</si>
  <si>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</si>
  <si>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</si>
  <si>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</si>
  <si>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</si>
  <si>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</si>
  <si>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</si>
  <si>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</si>
  <si>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</si>
  <si>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</si>
  <si>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</si>
  <si>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</si>
  <si>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</si>
  <si>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</si>
  <si>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</si>
  <si>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</si>
  <si>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</si>
  <si>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</si>
  <si>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</si>
  <si>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</si>
  <si>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</si>
  <si>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</si>
  <si>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</si>
  <si>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</si>
  <si>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</si>
  <si>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</si>
  <si>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</si>
  <si>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</si>
  <si>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</si>
  <si>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</si>
  <si>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</si>
  <si>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</si>
  <si>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</si>
  <si>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</si>
  <si>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</si>
  <si>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</si>
  <si>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</si>
  <si>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</si>
  <si>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</si>
  <si>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</si>
  <si>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</si>
  <si>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</si>
  <si>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</si>
  <si>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</si>
  <si>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</si>
  <si>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</si>
  <si>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</si>
  <si>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</si>
  <si>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</si>
  <si>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</si>
  <si>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</si>
  <si>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</si>
  <si>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</si>
  <si>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</si>
  <si>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</si>
  <si>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</si>
  <si>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</si>
  <si>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</si>
  <si>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</si>
  <si>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</si>
  <si>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</si>
  <si>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</si>
  <si>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</si>
  <si>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</si>
  <si>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</si>
  <si>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</si>
  <si>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</si>
  <si>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</si>
  <si>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</si>
  <si>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</si>
  <si>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</si>
  <si>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</si>
  <si>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</si>
  <si>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</si>
  <si>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</si>
  <si>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</si>
  <si>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</si>
  <si>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</si>
  <si>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</si>
  <si>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</si>
  <si>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</si>
  <si>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</si>
  <si>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</si>
  <si>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</si>
  <si>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</si>
  <si>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</si>
  <si>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</si>
  <si>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</si>
  <si>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</si>
  <si>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</si>
  <si>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</si>
  <si>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</si>
  <si>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</si>
  <si>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</si>
  <si>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</si>
  <si>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</si>
  <si>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</si>
  <si>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</si>
  <si>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</si>
  <si>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</si>
  <si>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</si>
  <si>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</si>
  <si>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</si>
  <si>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</si>
  <si>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</si>
  <si>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</si>
  <si>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</si>
  <si>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</si>
  <si>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</si>
  <si>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</si>
  <si>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</si>
  <si>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</si>
  <si>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</si>
  <si>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</si>
  <si>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</si>
  <si>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</si>
  <si>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</si>
  <si>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</si>
  <si>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</si>
  <si>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</si>
  <si>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</si>
  <si>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</si>
  <si>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</si>
  <si>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</si>
  <si>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</si>
  <si>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</si>
  <si>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</si>
  <si>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</si>
  <si>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</si>
  <si>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</si>
  <si>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</si>
  <si>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</si>
  <si>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</si>
  <si>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</si>
  <si>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</si>
  <si>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</si>
  <si>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</si>
  <si>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</si>
  <si>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</si>
  <si>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</si>
  <si>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</si>
  <si>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</si>
  <si>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</si>
  <si>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</si>
  <si>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</si>
  <si>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</si>
  <si>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</si>
  <si>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</si>
  <si>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</si>
  <si>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</si>
  <si>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</si>
  <si>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</si>
  <si>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</si>
  <si>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</si>
  <si>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</si>
  <si>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</si>
  <si>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</si>
  <si>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</si>
  <si>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</si>
  <si>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</si>
  <si>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</si>
  <si>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</si>
  <si>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</si>
  <si>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</si>
  <si>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</si>
  <si>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</si>
  <si>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</si>
  <si>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</si>
  <si>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</si>
  <si>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</si>
  <si>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</si>
  <si>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</si>
  <si>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</si>
  <si>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</si>
  <si>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</si>
  <si>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</si>
  <si>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</si>
  <si>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</si>
  <si>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</si>
  <si>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</si>
  <si>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</si>
  <si>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</si>
  <si>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</si>
  <si>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</si>
  <si>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</si>
  <si>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</si>
  <si>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</si>
  <si>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</si>
  <si>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</si>
  <si>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</si>
  <si>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</si>
  <si>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</si>
  <si>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</si>
  <si>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</si>
  <si>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</si>
  <si>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</si>
  <si>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</si>
  <si>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</si>
  <si>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</si>
  <si>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</si>
  <si>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</si>
  <si>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</si>
  <si>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</si>
  <si>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</si>
  <si>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</si>
  <si>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</si>
  <si>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</si>
  <si>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</si>
  <si>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</si>
  <si>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</si>
  <si>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</si>
  <si>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</si>
  <si>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</si>
  <si>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</si>
  <si>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</si>
  <si>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</si>
  <si>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</si>
  <si>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</si>
  <si>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</si>
  <si>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</si>
  <si>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</si>
  <si>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</si>
  <si>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</si>
  <si>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</si>
  <si>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</si>
  <si>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</si>
  <si>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</si>
  <si>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</si>
  <si>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</si>
  <si>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</si>
  <si>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</si>
  <si>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</si>
  <si>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</si>
  <si>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</si>
  <si>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</si>
  <si>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</si>
  <si>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</si>
  <si>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</si>
  <si>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</si>
  <si>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</si>
  <si>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</si>
  <si>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</si>
  <si>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</si>
  <si>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</si>
  <si>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</si>
  <si>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</si>
  <si>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</si>
  <si>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</si>
  <si>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</si>
  <si>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</si>
  <si>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</si>
  <si>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</si>
  <si>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</si>
  <si>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</si>
  <si>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</si>
  <si>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</si>
  <si>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</si>
  <si>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</si>
  <si>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</si>
  <si>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</si>
  <si>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</si>
  <si>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</si>
  <si>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</si>
  <si>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</si>
  <si>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</si>
  <si>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</si>
  <si>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</si>
  <si>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</si>
  <si>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</si>
  <si>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</si>
  <si>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</si>
  <si>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</si>
  <si>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</si>
  <si>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</si>
  <si>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</si>
  <si>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</si>
  <si>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</si>
  <si>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</si>
  <si>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</si>
  <si>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</si>
  <si>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</si>
  <si>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</si>
  <si>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</si>
  <si>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</si>
  <si>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</si>
  <si>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</si>
  <si>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</si>
  <si>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</si>
  <si>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</si>
  <si>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</si>
  <si>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</si>
  <si>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</si>
  <si>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</si>
  <si>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</si>
  <si>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</si>
  <si>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</si>
  <si>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</si>
  <si>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</si>
  <si>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</si>
  <si>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</si>
  <si>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</si>
  <si>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</si>
  <si>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</si>
  <si>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</si>
  <si>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</si>
  <si>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</si>
  <si>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</si>
  <si>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</si>
  <si>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</si>
  <si>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</si>
  <si>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</si>
  <si>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</si>
  <si>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</si>
  <si>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</si>
  <si>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</si>
  <si>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</si>
  <si>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</si>
  <si>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</si>
  <si>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</si>
  <si>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</si>
  <si>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</si>
  <si>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</si>
  <si>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</si>
  <si>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</si>
  <si>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</si>
  <si>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</si>
  <si>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</si>
  <si>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</si>
  <si>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</si>
  <si>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</si>
  <si>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</si>
  <si>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</si>
  <si>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</si>
  <si>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</si>
  <si>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</si>
  <si>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</si>
  <si>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</si>
  <si>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</si>
  <si>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</si>
  <si>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</si>
  <si>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</si>
  <si>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</si>
  <si>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</si>
  <si>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</si>
  <si>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</si>
  <si>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</si>
  <si>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</si>
  <si>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</si>
  <si>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</si>
  <si>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</si>
  <si>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</si>
  <si>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</si>
  <si>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</si>
  <si>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</si>
  <si>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</si>
  <si>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</si>
  <si>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</si>
  <si>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</si>
  <si>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</si>
  <si>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</si>
  <si>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</si>
  <si>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</si>
  <si>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</si>
  <si>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</si>
  <si>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</si>
  <si>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</si>
  <si>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</si>
  <si>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</si>
  <si>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</si>
  <si>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</si>
  <si>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</si>
  <si>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</si>
  <si>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</si>
  <si>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</si>
  <si>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</si>
  <si>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</si>
  <si>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</si>
  <si>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</si>
  <si>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</si>
  <si>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</si>
  <si>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</si>
  <si>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</si>
  <si>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</si>
  <si>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</si>
  <si>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</si>
  <si>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</si>
  <si>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</si>
  <si>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</si>
  <si>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</si>
  <si>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</si>
  <si>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</si>
  <si>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</si>
  <si>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</si>
  <si>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</si>
  <si>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</si>
  <si>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</si>
  <si>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</si>
  <si>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</si>
  <si>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</si>
  <si>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</si>
  <si>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</si>
  <si>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</si>
  <si>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</si>
  <si>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</si>
  <si>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</si>
  <si>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</si>
  <si>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</si>
  <si>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</si>
  <si>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</si>
  <si>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</si>
  <si>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</si>
  <si>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</si>
  <si>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</si>
  <si>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</si>
  <si>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</si>
  <si>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</si>
  <si>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</si>
  <si>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</si>
  <si>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</si>
  <si>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</si>
  <si>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</si>
  <si>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</si>
  <si>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</si>
  <si>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</si>
  <si>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</si>
  <si>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</si>
  <si>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</si>
  <si>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</si>
  <si>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</si>
  <si>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</si>
  <si>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</si>
  <si>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</si>
  <si>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</si>
  <si>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</si>
  <si>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</si>
  <si>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</si>
  <si>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</si>
  <si>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</si>
  <si>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</si>
  <si>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</si>
  <si>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</si>
  <si>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</si>
  <si>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</si>
  <si>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</si>
  <si>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</si>
  <si>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</si>
  <si>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</si>
  <si>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</si>
  <si>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</si>
  <si>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</si>
  <si>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</si>
  <si>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</si>
  <si>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</si>
  <si>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</si>
  <si>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</si>
  <si>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</si>
  <si>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</si>
  <si>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</si>
  <si>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</si>
  <si>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</si>
  <si>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</si>
  <si>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</si>
  <si>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</si>
  <si>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</si>
  <si>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</si>
  <si>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</si>
  <si>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</si>
  <si>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</si>
  <si>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</si>
  <si>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</si>
  <si>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</si>
  <si>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</si>
  <si>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</si>
  <si>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</si>
  <si>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</si>
  <si>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</si>
  <si>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</si>
  <si>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</si>
  <si>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</si>
  <si>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</si>
  <si>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</si>
  <si>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</si>
  <si>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</si>
  <si>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</si>
  <si>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</si>
  <si>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</si>
  <si>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</si>
  <si>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</si>
  <si>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</si>
  <si>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</si>
  <si>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</si>
  <si>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</si>
  <si>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</si>
  <si>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</si>
  <si>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</si>
  <si>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</si>
  <si>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</si>
  <si>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</si>
  <si>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</si>
  <si>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</si>
  <si>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</si>
  <si>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</si>
  <si>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</si>
  <si>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</si>
  <si>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</si>
  <si>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</si>
  <si>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</si>
  <si>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</si>
  <si>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</si>
  <si>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</si>
  <si>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</si>
  <si>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</si>
  <si>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</si>
  <si>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</si>
  <si>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</si>
  <si>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</si>
  <si>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</si>
  <si>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</si>
  <si>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</si>
  <si>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</si>
  <si>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</si>
  <si>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</si>
  <si>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</si>
  <si>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</si>
  <si>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</si>
  <si>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</si>
  <si>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</si>
  <si>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</si>
  <si>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</si>
  <si>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</si>
  <si>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</si>
  <si>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</si>
  <si>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</si>
  <si>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</si>
  <si>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</si>
  <si>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</si>
  <si>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</si>
  <si>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</si>
  <si>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</si>
  <si>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</si>
  <si>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</si>
  <si>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</si>
  <si>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</si>
  <si>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</si>
  <si>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</si>
  <si>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</si>
  <si>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</si>
  <si>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</si>
  <si>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</si>
  <si>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</si>
  <si>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</si>
  <si>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</si>
  <si>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</si>
  <si>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</si>
  <si>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</si>
  <si>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</si>
  <si>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</si>
  <si>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</si>
  <si>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</si>
  <si>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</si>
  <si>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</si>
  <si>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</si>
  <si>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</si>
  <si>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</si>
  <si>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</si>
  <si>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</si>
  <si>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</si>
  <si>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</si>
  <si>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</si>
  <si>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</si>
  <si>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</si>
  <si>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</si>
  <si>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</si>
  <si>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</si>
  <si>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</si>
  <si>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</si>
  <si>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</si>
  <si>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</si>
  <si>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</si>
  <si>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</si>
  <si>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</si>
  <si>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</si>
  <si>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</si>
  <si>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</si>
  <si>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</si>
  <si>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</si>
  <si>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</si>
  <si>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</si>
  <si>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</si>
  <si>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</si>
  <si>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</si>
  <si>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</si>
  <si>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</si>
  <si>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</si>
  <si>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</si>
  <si>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</si>
  <si>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</si>
  <si>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</si>
  <si>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</si>
  <si>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</si>
  <si>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</si>
  <si>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</si>
  <si>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</si>
  <si>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</si>
  <si>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</si>
  <si>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</si>
  <si>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</si>
  <si>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</si>
  <si>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</si>
  <si>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</si>
  <si>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</si>
  <si>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</si>
  <si>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</si>
  <si>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</si>
  <si>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</si>
  <si>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</si>
  <si>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</si>
  <si>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</si>
  <si>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</si>
  <si>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</si>
  <si>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</si>
  <si>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</si>
  <si>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</si>
  <si>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</si>
  <si>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</si>
  <si>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</si>
  <si>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</si>
  <si>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</si>
  <si>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</si>
  <si>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</si>
  <si>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</si>
  <si>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</si>
  <si>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</si>
  <si>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</si>
  <si>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</si>
  <si>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</si>
  <si>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</si>
  <si>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</si>
  <si>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</si>
  <si>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</si>
  <si>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</si>
  <si>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</si>
  <si>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</si>
  <si>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</si>
  <si>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</si>
  <si>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</si>
  <si>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</si>
  <si>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</si>
  <si>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</si>
  <si>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</si>
  <si>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</si>
  <si>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</si>
  <si>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</si>
  <si>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</si>
  <si>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</si>
  <si>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</si>
  <si>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</si>
  <si>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</si>
  <si>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</si>
  <si>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</si>
  <si>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</si>
  <si>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</si>
  <si>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</si>
  <si>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</si>
  <si>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</si>
  <si>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</si>
  <si>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</si>
  <si>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</si>
  <si>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</si>
  <si>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</si>
  <si>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</si>
  <si>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</si>
  <si>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</si>
  <si>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</si>
  <si>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</si>
  <si>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</si>
  <si>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</si>
  <si>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</si>
  <si>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</si>
  <si>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</si>
  <si>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</si>
  <si>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</si>
  <si>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</si>
  <si>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</si>
  <si>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</si>
  <si>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</si>
  <si>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</si>
  <si>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</si>
  <si>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</si>
  <si>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</si>
  <si>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</si>
  <si>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</si>
  <si>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</si>
  <si>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</si>
  <si>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</si>
  <si>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</si>
  <si>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</si>
  <si>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</si>
  <si>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</si>
  <si>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</si>
  <si>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</si>
  <si>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</si>
  <si>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</si>
  <si>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</si>
  <si>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</si>
  <si>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</si>
  <si>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</si>
  <si>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</si>
  <si>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</si>
  <si>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</si>
  <si>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</si>
  <si>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</si>
  <si>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</si>
  <si>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</si>
  <si>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</si>
  <si>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</si>
  <si>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</si>
  <si>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</si>
  <si>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</si>
  <si>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</si>
  <si>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</si>
  <si>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</si>
  <si>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</si>
  <si>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</si>
  <si>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</si>
  <si>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</si>
  <si>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</si>
  <si>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</si>
  <si>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</si>
  <si>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</si>
  <si>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</si>
  <si>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</si>
  <si>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</si>
  <si>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</si>
  <si>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</si>
  <si>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</si>
  <si>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</si>
  <si>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</si>
  <si>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</si>
  <si>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</si>
  <si>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</si>
  <si>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</si>
  <si>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</si>
  <si>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</si>
  <si>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</si>
  <si>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</si>
  <si>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</si>
  <si>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</si>
  <si>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</si>
  <si>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</si>
  <si>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</si>
  <si>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</si>
  <si>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</si>
  <si>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</si>
  <si>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</si>
  <si>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</si>
  <si>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</si>
  <si>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</si>
  <si>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</si>
  <si>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</si>
  <si>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</si>
  <si>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</si>
  <si>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</si>
  <si>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</si>
  <si>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</si>
  <si>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</si>
  <si>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</si>
  <si>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</si>
  <si>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</si>
  <si>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</si>
  <si>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</si>
  <si>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</si>
  <si>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</si>
  <si>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</si>
  <si>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</si>
  <si>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</si>
  <si>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</si>
  <si>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</si>
  <si>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</si>
  <si>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</si>
  <si>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</si>
  <si>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</si>
  <si>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</si>
  <si>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</si>
  <si>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</si>
  <si>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</si>
  <si>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</si>
  <si>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</si>
  <si>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</si>
  <si>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</si>
  <si>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</si>
  <si>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</si>
  <si>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</si>
  <si>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</si>
  <si>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</si>
  <si>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</si>
  <si>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</si>
  <si>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</si>
  <si>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</si>
  <si>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</si>
  <si>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</si>
  <si>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</si>
  <si>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</si>
  <si>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</si>
  <si>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</si>
  <si>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</si>
  <si>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</si>
  <si>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</si>
  <si>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</si>
  <si>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</si>
  <si>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</si>
  <si>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</si>
  <si>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</si>
  <si>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</si>
  <si>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</si>
  <si>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</si>
  <si>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</si>
  <si>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</si>
  <si>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</si>
  <si>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</si>
  <si>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</si>
  <si>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</si>
  <si>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</si>
  <si>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</si>
  <si>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</si>
  <si>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</si>
  <si>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</si>
  <si>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</si>
  <si>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</si>
  <si>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</si>
  <si>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</si>
  <si>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</si>
  <si>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</si>
  <si>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</si>
  <si>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</si>
  <si>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</si>
  <si>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</si>
  <si>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</si>
  <si>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</si>
  <si>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</si>
  <si>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</si>
  <si>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</si>
  <si>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</si>
  <si>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</si>
  <si>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</si>
  <si>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</si>
  <si>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</si>
  <si>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</si>
  <si>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</si>
  <si>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</si>
  <si>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</si>
  <si>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</si>
  <si>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</si>
  <si>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</si>
  <si>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</si>
  <si>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</si>
  <si>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</si>
  <si>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</si>
  <si>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</si>
  <si>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</si>
  <si>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</si>
  <si>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</si>
  <si>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</si>
  <si>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</si>
  <si>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</si>
  <si>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</si>
  <si>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</si>
  <si>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</si>
  <si>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</si>
  <si>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</si>
  <si>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</si>
  <si>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</si>
  <si>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</si>
  <si>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</si>
  <si>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</si>
  <si>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</si>
  <si>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</si>
  <si>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</si>
  <si>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</si>
  <si>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</si>
  <si>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</si>
  <si>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</si>
  <si>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</si>
  <si>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</si>
  <si>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</si>
  <si>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</si>
  <si>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</si>
  <si>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</si>
  <si>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</si>
  <si>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</si>
  <si>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</si>
  <si>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</si>
  <si>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</si>
  <si>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</si>
  <si>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</si>
  <si>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</si>
  <si>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</si>
  <si>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</si>
  <si>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</si>
  <si>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</si>
  <si>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</si>
  <si>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</si>
  <si>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</si>
  <si>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</si>
  <si>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</si>
  <si>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</si>
  <si>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</si>
  <si>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</si>
  <si>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</si>
  <si>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</si>
  <si>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</si>
  <si>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</si>
  <si>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</si>
  <si>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</si>
  <si>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</si>
  <si>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</si>
  <si>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</si>
  <si>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</si>
  <si>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</si>
  <si>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</si>
  <si>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</si>
  <si>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</si>
  <si>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</si>
  <si>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</si>
  <si>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</si>
  <si>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</si>
  <si>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</si>
  <si>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</si>
  <si>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</si>
  <si>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</si>
  <si>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</si>
  <si>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</si>
  <si>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</si>
  <si>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</si>
  <si>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</si>
  <si>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</si>
  <si>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</si>
  <si>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</si>
  <si>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</si>
  <si>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</si>
  <si>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</si>
  <si>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</si>
  <si>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</si>
  <si>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</si>
  <si>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</si>
  <si>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</si>
  <si>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</si>
  <si>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</si>
  <si>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</si>
  <si>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</si>
  <si>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</si>
  <si>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</si>
  <si>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</si>
  <si>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</si>
  <si>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</si>
  <si>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</si>
  <si>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</si>
  <si>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</si>
  <si>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</si>
  <si>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</si>
  <si>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</si>
  <si>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</si>
  <si>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</si>
  <si>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</si>
  <si>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</si>
  <si>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</si>
  <si>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</si>
  <si>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</si>
  <si>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</si>
  <si>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</si>
  <si>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</si>
  <si>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</si>
  <si>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</si>
  <si>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</si>
  <si>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</si>
  <si>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</si>
  <si>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</si>
  <si>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</si>
  <si>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</si>
  <si>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</si>
  <si>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</si>
  <si>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</si>
  <si>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</si>
  <si>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</si>
  <si>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</si>
  <si>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</si>
  <si>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</si>
  <si>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</si>
  <si>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</si>
  <si>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</si>
  <si>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</si>
  <si>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</si>
  <si>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</si>
  <si>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</si>
  <si>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</si>
  <si>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</si>
  <si>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</si>
  <si>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</si>
  <si>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</si>
  <si>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</si>
  <si>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</si>
  <si>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</si>
  <si>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</si>
  <si>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</si>
  <si>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</si>
  <si>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</si>
  <si>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</si>
  <si>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</si>
  <si>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</si>
  <si>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</si>
  <si>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</si>
  <si>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</si>
  <si>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</si>
  <si>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</si>
  <si>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</si>
  <si>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</si>
  <si>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</si>
  <si>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</si>
  <si>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</si>
  <si>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</si>
  <si>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</si>
  <si>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</si>
  <si>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</si>
  <si>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</si>
  <si>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</si>
  <si>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</si>
  <si>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</si>
  <si>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</si>
  <si>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</si>
  <si>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</si>
  <si>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</si>
  <si>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</si>
  <si>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</si>
  <si>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</si>
  <si>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</si>
  <si>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</si>
  <si>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</si>
  <si>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</si>
  <si>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</si>
  <si>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</si>
  <si>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</si>
  <si>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</si>
  <si>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</si>
  <si>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</si>
  <si>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</si>
  <si>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</si>
  <si>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</si>
  <si>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</si>
  <si>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</si>
  <si>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</si>
  <si>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</si>
  <si>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</si>
  <si>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</si>
  <si>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</si>
  <si>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</si>
  <si>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</si>
  <si>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</si>
  <si>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</si>
  <si>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</si>
  <si>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</si>
  <si>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</si>
  <si>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</si>
  <si>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</si>
  <si>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</si>
  <si>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</si>
  <si>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</si>
  <si>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</si>
  <si>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</si>
  <si>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</si>
  <si>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</si>
  <si>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</si>
  <si>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</si>
  <si>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</si>
  <si>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</si>
  <si>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</si>
  <si>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</si>
  <si>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</si>
  <si>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</si>
  <si>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</si>
  <si>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</si>
  <si>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</si>
  <si>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</si>
  <si>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</si>
  <si>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</si>
  <si>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</si>
  <si>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</si>
  <si>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</si>
  <si>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</si>
  <si>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</si>
  <si>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</si>
  <si>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</si>
  <si>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</si>
  <si>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</si>
  <si>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</si>
  <si>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</si>
  <si>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</si>
  <si>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</si>
  <si>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</si>
  <si>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</si>
  <si>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</si>
  <si>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</si>
  <si>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</si>
  <si>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</si>
  <si>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</si>
  <si>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</si>
  <si>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</si>
  <si>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</si>
  <si>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</si>
  <si>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</si>
  <si>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</si>
  <si>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</si>
  <si>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</si>
  <si>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</si>
  <si>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</si>
  <si>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</si>
  <si>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</si>
  <si>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</si>
  <si>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</si>
  <si>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</si>
  <si>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</si>
  <si>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</si>
  <si>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</si>
  <si>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</si>
  <si>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</si>
  <si>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</si>
  <si>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</si>
  <si>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</si>
  <si>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</si>
  <si>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</si>
  <si>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</si>
  <si>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</si>
  <si>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</si>
  <si>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</si>
  <si>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</si>
  <si>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</si>
  <si>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</si>
  <si>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</si>
  <si>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</si>
  <si>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</si>
  <si>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</si>
  <si>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</si>
  <si>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</si>
  <si>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</si>
  <si>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</si>
  <si>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</si>
  <si>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</si>
  <si>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</si>
  <si>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</si>
  <si>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</si>
  <si>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</si>
  <si>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</si>
  <si>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</si>
  <si>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</si>
  <si>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</si>
  <si>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</si>
  <si>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</si>
  <si>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</si>
  <si>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</si>
  <si>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</si>
  <si>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</si>
  <si>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</si>
  <si>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</si>
  <si>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</si>
  <si>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</si>
  <si>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</si>
  <si>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</si>
  <si>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</si>
  <si>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</si>
  <si>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</si>
  <si>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</si>
  <si>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</si>
  <si>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</si>
  <si>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</si>
  <si>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</si>
  <si>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</si>
  <si>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</si>
  <si>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</si>
  <si>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</si>
  <si>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</si>
  <si>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</si>
  <si>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</si>
  <si>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</si>
  <si>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</si>
  <si>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</si>
  <si>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</si>
  <si>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</si>
  <si>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</si>
  <si>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</si>
  <si>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</si>
  <si>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</si>
  <si>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</si>
  <si>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</si>
  <si>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</si>
  <si>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</si>
  <si>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</si>
  <si>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</si>
  <si>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</si>
  <si>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</si>
  <si>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</si>
  <si>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</si>
  <si>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</si>
  <si>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</si>
  <si>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</si>
  <si>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</si>
  <si>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</si>
  <si>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</si>
  <si>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</si>
  <si>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</si>
  <si>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</si>
  <si>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</si>
  <si>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</si>
  <si>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</si>
  <si>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</si>
  <si>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</si>
  <si>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</si>
  <si>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</si>
  <si>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</si>
  <si>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</si>
  <si>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</si>
  <si>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</si>
  <si>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</si>
  <si>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</si>
  <si>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</si>
  <si>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</si>
  <si>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</si>
  <si>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</si>
  <si>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</si>
  <si>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</si>
  <si>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</si>
  <si>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</si>
  <si>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</si>
  <si>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</si>
  <si>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</si>
  <si>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</si>
  <si>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</si>
  <si>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</si>
  <si>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</si>
  <si>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</si>
  <si>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</si>
  <si>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</si>
  <si>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</si>
  <si>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</si>
  <si>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</si>
  <si>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</si>
  <si>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</si>
  <si>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</si>
  <si>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</si>
  <si>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</si>
  <si>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</si>
  <si>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</si>
  <si>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</si>
  <si>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</si>
  <si>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</si>
  <si>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</si>
  <si>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</si>
  <si>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</si>
  <si>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</si>
  <si>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</si>
  <si>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</si>
  <si>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</si>
  <si>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</si>
  <si>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</si>
  <si>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</si>
  <si>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</si>
  <si>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</si>
  <si>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</si>
  <si>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</si>
  <si>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</si>
  <si>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</si>
  <si>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</si>
  <si>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</si>
  <si>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</si>
  <si>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</si>
  <si>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</si>
  <si>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</si>
  <si>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</si>
  <si>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</si>
  <si>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</si>
  <si>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</si>
  <si>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</si>
  <si>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</si>
  <si>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</si>
  <si>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</si>
  <si>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</si>
  <si>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</si>
  <si>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</si>
  <si>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</si>
  <si>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</si>
  <si>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</si>
  <si>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</si>
  <si>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</si>
  <si>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</si>
  <si>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</si>
  <si>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</si>
  <si>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</si>
  <si>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</si>
  <si>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</si>
  <si>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</si>
  <si>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</si>
  <si>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</si>
  <si>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</si>
  <si>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</si>
  <si>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</si>
  <si>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</si>
  <si>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</si>
  <si>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</si>
  <si>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</si>
  <si>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</si>
  <si>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</si>
  <si>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</si>
  <si>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</si>
  <si>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</si>
  <si>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</si>
  <si>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</si>
  <si>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</si>
  <si>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</si>
  <si>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</si>
  <si>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</si>
  <si>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</si>
  <si>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</si>
  <si>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</si>
  <si>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</si>
  <si>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</si>
  <si>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</si>
  <si>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</si>
  <si>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</si>
  <si>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</si>
  <si>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</si>
  <si>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</si>
  <si>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</si>
  <si>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</si>
  <si>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</si>
  <si>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</si>
  <si>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</si>
  <si>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</si>
  <si>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</si>
  <si>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</si>
  <si>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</si>
  <si>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</si>
  <si>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</si>
  <si>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</si>
  <si>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</si>
  <si>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</si>
  <si>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</si>
  <si>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</si>
  <si>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</si>
  <si>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</si>
  <si>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</si>
  <si>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</si>
  <si>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</si>
  <si>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</si>
  <si>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</si>
  <si>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</si>
  <si>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</si>
  <si>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</si>
  <si>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</si>
  <si>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</si>
  <si>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</si>
  <si>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</si>
  <si>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</si>
  <si>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</si>
  <si>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</si>
  <si>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</si>
  <si>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</si>
  <si>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</si>
  <si>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</si>
  <si>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</si>
  <si>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</si>
  <si>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</si>
  <si>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</si>
  <si>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</si>
  <si>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</si>
  <si>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</si>
  <si>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</si>
  <si>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</si>
  <si>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</si>
  <si>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</si>
  <si>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</si>
  <si>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</si>
  <si>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</si>
  <si>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</si>
  <si>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</si>
  <si>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</si>
  <si>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</si>
  <si>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</si>
  <si>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</si>
  <si>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</si>
  <si>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</si>
  <si>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</si>
  <si>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</si>
  <si>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</si>
  <si>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</si>
  <si>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</si>
  <si>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</si>
  <si>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</si>
  <si>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</si>
  <si>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</si>
  <si>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</si>
  <si>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</si>
  <si>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</si>
  <si>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</si>
  <si>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</si>
  <si>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</si>
  <si>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</si>
  <si>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</si>
  <si>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</si>
  <si>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</si>
  <si>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</si>
  <si>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</si>
  <si>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</si>
  <si>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</si>
  <si>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</si>
  <si>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</si>
  <si>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</si>
  <si>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</si>
  <si>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</si>
  <si>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</si>
  <si>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</si>
  <si>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</si>
  <si>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</si>
  <si>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</si>
  <si>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</si>
  <si>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</si>
  <si>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</si>
  <si>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</si>
  <si>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</si>
  <si>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</si>
  <si>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</si>
  <si>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</si>
  <si>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</si>
  <si>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</si>
  <si>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</si>
  <si>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</si>
  <si>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</si>
  <si>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</si>
  <si>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</si>
  <si>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</si>
  <si>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</si>
  <si>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</si>
  <si>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</si>
  <si>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</si>
  <si>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</si>
  <si>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</si>
  <si>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</si>
  <si>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</si>
  <si>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</si>
  <si>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</si>
  <si>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</si>
  <si>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</si>
  <si>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</si>
  <si>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</si>
  <si>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</si>
  <si>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</si>
  <si>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</si>
  <si>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</si>
  <si>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</si>
  <si>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</si>
  <si>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</si>
  <si>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</si>
  <si>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</si>
  <si>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</si>
  <si>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</si>
  <si>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</si>
  <si>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</si>
  <si>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</si>
  <si>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</si>
  <si>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</si>
  <si>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</si>
  <si>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</si>
  <si>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</si>
  <si>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</si>
  <si>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</si>
  <si>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</si>
  <si>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</si>
  <si>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</si>
  <si>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</si>
  <si>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</si>
  <si>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</si>
  <si>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</si>
  <si>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</si>
  <si>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</si>
  <si>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</si>
  <si>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</si>
  <si>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</si>
  <si>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</si>
  <si>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</si>
  <si>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</si>
  <si>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</si>
  <si>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</si>
  <si>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</si>
  <si>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</si>
  <si>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</si>
  <si>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</si>
  <si>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</si>
  <si>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</si>
  <si>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</si>
  <si>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</si>
  <si>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</si>
  <si>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</si>
  <si>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</si>
  <si>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</si>
  <si>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</si>
  <si>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</si>
  <si>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</si>
  <si>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</si>
  <si>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</si>
  <si>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</si>
  <si>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</si>
  <si>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</si>
  <si>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</si>
  <si>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</si>
  <si>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</si>
  <si>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</si>
  <si>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</si>
  <si>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</si>
  <si>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</si>
  <si>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</si>
  <si>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</si>
  <si>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</si>
  <si>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</si>
  <si>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</si>
  <si>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</si>
  <si>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</si>
  <si>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</si>
  <si>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</si>
  <si>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</si>
  <si>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</si>
  <si>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</si>
  <si>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</si>
  <si>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</si>
  <si>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</si>
  <si>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</si>
  <si>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</si>
  <si>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</si>
  <si>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</si>
  <si>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</si>
  <si>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</si>
  <si>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</si>
  <si>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</si>
  <si>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</si>
  <si>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</si>
  <si>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</si>
  <si>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</si>
  <si>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</si>
  <si>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</si>
  <si>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</si>
  <si>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</si>
  <si>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</si>
  <si>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</si>
  <si>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</si>
  <si>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</si>
  <si>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</si>
  <si>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</si>
  <si>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</si>
  <si>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</si>
  <si>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</si>
  <si>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</si>
  <si>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</si>
  <si>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</si>
  <si>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</si>
  <si>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</si>
  <si>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</si>
  <si>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</si>
  <si>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</si>
  <si>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</si>
  <si>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</si>
  <si>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</si>
  <si>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</si>
  <si>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</si>
  <si>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</si>
  <si>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</si>
  <si>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</si>
  <si>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</si>
  <si>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</si>
  <si>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</si>
  <si>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</si>
  <si>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</si>
  <si>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</si>
  <si>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</si>
  <si>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</si>
  <si>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</si>
  <si>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</si>
  <si>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</si>
  <si>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</si>
  <si>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</si>
  <si>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</si>
  <si>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</si>
  <si>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</si>
  <si>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</si>
  <si>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</si>
  <si>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</si>
  <si>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</si>
  <si>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</si>
  <si>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</si>
  <si>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</si>
  <si>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</si>
  <si>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</si>
  <si>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</si>
  <si>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</si>
  <si>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</si>
  <si>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</si>
  <si>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</si>
  <si>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</si>
  <si>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</si>
  <si>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</si>
  <si>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</si>
  <si>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</si>
  <si>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</si>
  <si>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</si>
  <si>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</si>
  <si>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</si>
  <si>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</si>
  <si>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</si>
  <si>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</si>
  <si>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</si>
  <si>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</si>
  <si>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</si>
  <si>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</si>
  <si>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</si>
  <si>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</si>
  <si>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</si>
  <si>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</si>
  <si>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</si>
  <si>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</si>
  <si>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</si>
  <si>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</si>
  <si>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</si>
  <si>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</si>
  <si>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</si>
  <si>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</si>
  <si>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</si>
  <si>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</si>
  <si>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</si>
  <si>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</si>
  <si>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</si>
  <si>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</si>
  <si>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</si>
  <si>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</si>
  <si>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</si>
  <si>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</si>
  <si>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</si>
  <si>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</si>
  <si>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</si>
  <si>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</si>
  <si>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</si>
  <si>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</si>
  <si>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</si>
  <si>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</si>
  <si>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</si>
  <si>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</si>
  <si>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</si>
  <si>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</si>
  <si>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</si>
  <si>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</si>
  <si>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</si>
  <si>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</si>
  <si>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</si>
  <si>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</si>
  <si>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</si>
  <si>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</si>
  <si>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</si>
  <si>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</si>
  <si>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</si>
  <si>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</si>
  <si>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</si>
  <si>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</si>
  <si>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</si>
  <si>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</si>
  <si>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</si>
  <si>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</si>
  <si>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</si>
  <si>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</si>
  <si>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</si>
  <si>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</si>
  <si>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</si>
  <si>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</si>
  <si>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</si>
  <si>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</si>
  <si>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</si>
  <si>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</si>
  <si>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</si>
  <si>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</si>
  <si>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</si>
  <si>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</si>
  <si>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</si>
  <si>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</si>
  <si>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</si>
  <si>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</si>
  <si>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</si>
  <si>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</si>
  <si>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</si>
  <si>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</si>
  <si>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</si>
  <si>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</si>
  <si>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</si>
  <si>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</si>
  <si>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</si>
  <si>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</si>
  <si>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</si>
  <si>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</si>
  <si>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</si>
  <si>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</si>
  <si>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</si>
  <si>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</si>
  <si>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</si>
  <si>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</si>
  <si>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</si>
  <si>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</si>
  <si>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</si>
  <si>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</si>
  <si>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</si>
  <si>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</si>
  <si>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</si>
  <si>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</si>
  <si>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</si>
  <si>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</si>
  <si>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</si>
  <si>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</si>
  <si>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</si>
  <si>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</si>
  <si>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</si>
  <si>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</si>
  <si>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</si>
  <si>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</si>
  <si>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</si>
  <si>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</si>
  <si>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</si>
  <si>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</si>
  <si>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</si>
  <si>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</si>
  <si>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</si>
  <si>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</si>
  <si>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</si>
  <si>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</si>
  <si>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</si>
  <si>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</si>
  <si>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</si>
  <si>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</si>
  <si>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</si>
  <si>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</si>
  <si>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</si>
  <si>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</si>
  <si>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</si>
  <si>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</si>
  <si>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</si>
  <si>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</si>
  <si>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</si>
  <si>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</si>
  <si>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</si>
  <si>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</si>
  <si>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</si>
  <si>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</si>
  <si>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</si>
  <si>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</si>
  <si>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</si>
  <si>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</si>
  <si>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</si>
  <si>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</si>
  <si>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</si>
  <si>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</si>
  <si>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</si>
  <si>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</si>
  <si>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</si>
  <si>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</si>
  <si>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</si>
  <si>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</si>
  <si>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</si>
  <si>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</si>
  <si>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</si>
  <si>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</si>
  <si>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</si>
  <si>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</si>
  <si>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</si>
  <si>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</si>
  <si>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</si>
  <si>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</si>
  <si>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</si>
  <si>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</si>
  <si>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</si>
  <si>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</si>
  <si>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</si>
  <si>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</si>
  <si>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</si>
  <si>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</si>
  <si>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</si>
  <si>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</si>
  <si>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</si>
  <si>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</si>
  <si>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</si>
  <si>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</si>
  <si>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</si>
  <si>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</si>
  <si>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</si>
  <si>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</si>
  <si>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</si>
  <si>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</si>
  <si>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</si>
  <si>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</si>
  <si>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</si>
  <si>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</si>
  <si>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</si>
  <si>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</si>
  <si>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</si>
  <si>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</si>
  <si>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</si>
  <si>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</si>
  <si>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</si>
  <si>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</si>
  <si>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</si>
  <si>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</si>
  <si>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</si>
  <si>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</si>
  <si>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</si>
  <si>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</si>
  <si>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</si>
  <si>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</si>
  <si>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</si>
  <si>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</si>
  <si>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</si>
  <si>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</si>
  <si>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</si>
  <si>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</si>
  <si>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</si>
  <si>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</si>
  <si>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</si>
  <si>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</si>
  <si>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</si>
  <si>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</si>
  <si>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</si>
  <si>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</si>
  <si>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</si>
  <si>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</si>
  <si>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</si>
  <si>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</si>
  <si>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</si>
  <si>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</si>
  <si>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</si>
  <si>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</si>
  <si>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</si>
  <si>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</si>
  <si>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</si>
  <si>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</si>
  <si>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</si>
  <si>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</si>
  <si>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</si>
  <si>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</si>
  <si>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</si>
  <si>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</si>
  <si>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</si>
  <si>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</si>
  <si>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</si>
  <si>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</si>
  <si>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</si>
  <si>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</si>
  <si>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</si>
  <si>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</si>
  <si>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</si>
  <si>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</si>
  <si>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</si>
  <si>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</si>
  <si>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</si>
  <si>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</si>
  <si>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</si>
  <si>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</si>
  <si>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</si>
  <si>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</si>
  <si>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</si>
  <si>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</si>
  <si>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</si>
  <si>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</si>
  <si>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</si>
  <si>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</si>
  <si>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</si>
  <si>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</si>
  <si>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</si>
  <si>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</si>
  <si>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</si>
  <si>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</si>
  <si>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</si>
  <si>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</si>
  <si>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</si>
  <si>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</si>
  <si>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</si>
  <si>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</si>
  <si>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</si>
  <si>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</si>
  <si>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</si>
  <si>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</si>
  <si>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</si>
  <si>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</si>
  <si>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</si>
  <si>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</si>
  <si>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</si>
  <si>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</si>
  <si>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</si>
  <si>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</si>
  <si>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</si>
  <si>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</si>
  <si>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</si>
  <si>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</si>
  <si>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</si>
  <si>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</si>
  <si>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</si>
  <si>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</si>
  <si>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</si>
  <si>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</si>
  <si>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</si>
  <si>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</si>
  <si>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</si>
  <si>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</si>
  <si>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</si>
  <si>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</si>
  <si>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</si>
  <si>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</si>
  <si>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</si>
  <si>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</si>
  <si>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</si>
  <si>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</si>
  <si>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</si>
  <si>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</si>
  <si>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</si>
  <si>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</si>
  <si>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</si>
  <si>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</si>
  <si>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</si>
  <si>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</si>
  <si>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</si>
  <si>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</si>
  <si>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</si>
  <si>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</si>
  <si>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</si>
  <si>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</si>
  <si>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</si>
  <si>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</si>
  <si>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</si>
  <si>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</si>
  <si>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</si>
  <si>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</si>
  <si>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</si>
  <si>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</si>
  <si>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</si>
  <si>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</si>
  <si>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</si>
  <si>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</si>
  <si>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</si>
  <si>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</si>
  <si>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</si>
  <si>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</si>
  <si>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</si>
  <si>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</si>
  <si>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</si>
  <si>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</si>
  <si>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</si>
  <si>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</si>
  <si>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</si>
  <si>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</si>
  <si>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</si>
  <si>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</si>
  <si>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</si>
  <si>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</si>
  <si>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</si>
  <si>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</si>
  <si>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</si>
  <si>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</si>
  <si>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</si>
  <si>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</si>
  <si>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</si>
  <si>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</si>
  <si>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</si>
  <si>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</si>
  <si>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</si>
  <si>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</si>
  <si>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</si>
  <si>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</si>
  <si>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</si>
  <si>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</si>
  <si>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</si>
  <si>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</si>
  <si>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</si>
  <si>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</si>
  <si>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</si>
  <si>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</si>
  <si>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</si>
  <si>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</si>
  <si>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</si>
  <si>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</si>
  <si>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</si>
  <si>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</si>
  <si>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</si>
  <si>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</si>
  <si>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</si>
  <si>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</si>
  <si>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</si>
  <si>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</si>
  <si>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</si>
  <si>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</si>
  <si>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</si>
  <si>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</si>
  <si>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</si>
  <si>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</si>
  <si>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</si>
  <si>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</si>
  <si>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</si>
  <si>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</si>
  <si>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</si>
  <si>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</si>
  <si>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</si>
  <si>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</si>
  <si>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</si>
  <si>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</si>
  <si>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</si>
  <si>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</si>
  <si>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</si>
  <si>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</si>
  <si>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</si>
  <si>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</si>
  <si>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</si>
  <si>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</si>
  <si>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</si>
  <si>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</si>
  <si>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</si>
  <si>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</si>
  <si>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</si>
  <si>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</si>
  <si>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</si>
  <si>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</si>
  <si>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</si>
  <si>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</si>
  <si>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</si>
  <si>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</si>
  <si>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</si>
  <si>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</si>
  <si>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</si>
  <si>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</si>
  <si>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</si>
  <si>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</si>
  <si>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</si>
  <si>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</si>
  <si>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</si>
  <si>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</si>
  <si>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</si>
  <si>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</si>
  <si>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</si>
  <si>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</si>
  <si>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</si>
  <si>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</si>
  <si>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</si>
  <si>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</si>
  <si>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</si>
  <si>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</si>
  <si>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</si>
  <si>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</si>
  <si>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</si>
  <si>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</si>
  <si>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</si>
  <si>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</si>
  <si>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</si>
  <si>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</si>
  <si>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</si>
  <si>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</si>
  <si>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</si>
  <si>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</si>
  <si>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</si>
  <si>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</si>
  <si>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</si>
  <si>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</si>
  <si>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</si>
  <si>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</si>
  <si>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</si>
  <si>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</si>
  <si>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</si>
  <si>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</si>
  <si>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</si>
  <si>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</si>
  <si>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</si>
  <si>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</si>
  <si>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</si>
  <si>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</si>
  <si>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</si>
  <si>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</si>
  <si>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</si>
  <si>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</si>
  <si>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</si>
  <si>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</si>
  <si>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</si>
  <si>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</si>
  <si>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</si>
  <si>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</si>
  <si>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</si>
  <si>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</si>
  <si>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</si>
  <si>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</si>
  <si>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</si>
  <si>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</si>
  <si>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</si>
  <si>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</si>
  <si>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</si>
  <si>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</si>
  <si>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</si>
  <si>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</si>
  <si>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</si>
  <si>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</si>
  <si>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</si>
  <si>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</si>
  <si>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</si>
  <si>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</si>
  <si>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</si>
  <si>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</si>
  <si>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</si>
  <si>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</si>
  <si>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</si>
  <si>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</si>
  <si>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</si>
  <si>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</si>
  <si>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</si>
  <si>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</si>
  <si>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</si>
  <si>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</si>
  <si>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</si>
  <si>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</si>
  <si>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</si>
  <si>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</si>
  <si>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</si>
  <si>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</si>
  <si>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</si>
  <si>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</si>
  <si>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</si>
  <si>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</si>
  <si>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</si>
  <si>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</si>
  <si>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</si>
  <si>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</si>
  <si>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</si>
  <si>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</si>
  <si>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</si>
  <si>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</si>
  <si>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</si>
  <si>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</si>
  <si>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</si>
  <si>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</si>
  <si>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</si>
  <si>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</si>
  <si>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</si>
  <si>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</si>
  <si>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</si>
  <si>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</si>
  <si>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</si>
  <si>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</si>
  <si>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</si>
  <si>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</si>
  <si>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</si>
  <si>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</si>
  <si>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</si>
  <si>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</si>
  <si>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</si>
  <si>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</si>
  <si>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</si>
  <si>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</si>
  <si>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</si>
  <si>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</si>
  <si>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</si>
  <si>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</si>
  <si>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</si>
  <si>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</si>
  <si>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</si>
  <si>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</si>
  <si>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</si>
  <si>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</si>
  <si>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</si>
  <si>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</si>
  <si>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</si>
  <si>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</si>
  <si>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</si>
  <si>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</si>
  <si>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</si>
  <si>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</si>
  <si>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</si>
  <si>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</si>
  <si>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</si>
  <si>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</si>
  <si>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</si>
  <si>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</si>
  <si>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</si>
  <si>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</si>
  <si>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</si>
  <si>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</si>
  <si>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</si>
  <si>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</si>
  <si>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</si>
  <si>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</si>
  <si>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</si>
  <si>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</si>
  <si>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</si>
  <si>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</si>
  <si>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</si>
  <si>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</si>
  <si>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</si>
  <si>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</si>
  <si>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</si>
  <si>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</si>
  <si>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</si>
  <si>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</si>
  <si>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</si>
  <si>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</si>
  <si>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</si>
  <si>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</si>
  <si>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</si>
  <si>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</si>
  <si>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</si>
  <si>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</si>
  <si>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</si>
  <si>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</si>
  <si>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</si>
  <si>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</si>
  <si>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</si>
  <si>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</si>
  <si>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</si>
  <si>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</si>
  <si>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</si>
  <si>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</si>
  <si>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</si>
  <si>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</si>
  <si>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</si>
  <si>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</si>
  <si>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</si>
  <si>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</si>
  <si>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</si>
  <si>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</si>
  <si>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</si>
  <si>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</si>
  <si>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</si>
  <si>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</si>
  <si>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</si>
  <si>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</si>
  <si>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</si>
  <si>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</si>
  <si>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</si>
  <si>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</si>
  <si>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</si>
  <si>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</si>
  <si>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</si>
  <si>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</si>
  <si>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</si>
  <si>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</si>
  <si>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</si>
  <si>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</si>
  <si>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</si>
  <si>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</si>
  <si>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</si>
  <si>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</si>
  <si>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</si>
  <si>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</si>
  <si>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</si>
  <si>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</si>
  <si>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</si>
  <si>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</si>
  <si>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</si>
  <si>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</si>
  <si>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</si>
  <si>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</si>
  <si>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</si>
  <si>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</si>
  <si>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</si>
  <si>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</si>
  <si>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</si>
  <si>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</si>
  <si>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</si>
  <si>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</si>
  <si>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</si>
  <si>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</si>
  <si>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</si>
  <si>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</si>
  <si>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</si>
  <si>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</si>
  <si>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</si>
  <si>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</si>
  <si>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</si>
  <si>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</si>
  <si>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</si>
  <si>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</si>
  <si>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</si>
  <si>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</si>
  <si>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</si>
  <si>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</si>
  <si>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</si>
  <si>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</si>
  <si>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</si>
  <si>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</si>
  <si>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</si>
  <si>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</si>
  <si>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</si>
  <si>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</si>
  <si>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</si>
  <si>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</si>
  <si>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</si>
  <si>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</si>
  <si>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</si>
  <si>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</si>
  <si>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</si>
  <si>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</si>
  <si>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</si>
  <si>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</si>
  <si>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</si>
  <si>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</si>
  <si>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</si>
  <si>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</si>
  <si>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</si>
  <si>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</si>
  <si>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</si>
  <si>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</si>
  <si>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</si>
  <si>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</si>
  <si>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</si>
  <si>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</si>
  <si>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</si>
  <si>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</si>
  <si>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</si>
  <si>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</si>
  <si>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</si>
  <si>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</si>
  <si>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</si>
  <si>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</si>
  <si>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</si>
  <si>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</si>
  <si>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</si>
  <si>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</si>
  <si>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</si>
  <si>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</si>
  <si>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</si>
  <si>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</si>
  <si>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</si>
  <si>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</si>
  <si>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</si>
  <si>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</si>
  <si>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</si>
  <si>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</si>
  <si>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</si>
  <si>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</si>
  <si>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</si>
  <si>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</si>
  <si>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</si>
  <si>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</si>
  <si>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</si>
  <si>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</si>
  <si>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</si>
  <si>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</si>
  <si>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</si>
  <si>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</si>
  <si>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</si>
  <si>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</si>
  <si>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</si>
  <si>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</si>
  <si>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</si>
  <si>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</si>
  <si>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</si>
  <si>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</si>
  <si>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</si>
  <si>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</si>
  <si>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</si>
  <si>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</si>
  <si>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</si>
  <si>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</si>
  <si>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</si>
  <si>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</si>
  <si>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</si>
  <si>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</si>
  <si>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</si>
  <si>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</si>
  <si>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</si>
  <si>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</si>
  <si>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</si>
  <si>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</si>
  <si>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</si>
  <si>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</si>
  <si>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</si>
  <si>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</si>
  <si>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</si>
  <si>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</si>
  <si>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</si>
  <si>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</si>
  <si>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</si>
  <si>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</si>
  <si>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</si>
  <si>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</si>
  <si>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</si>
  <si>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</si>
  <si>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</si>
  <si>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</si>
  <si>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</si>
  <si>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</si>
  <si>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</si>
  <si>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</si>
  <si>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</si>
  <si>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</si>
  <si>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</si>
  <si>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</si>
  <si>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</si>
  <si>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</si>
  <si>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</si>
  <si>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</si>
  <si>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</si>
  <si>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</si>
  <si>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</si>
  <si>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</si>
  <si>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</si>
  <si>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</si>
  <si>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</si>
  <si>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</si>
  <si>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</si>
  <si>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</si>
  <si>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</si>
  <si>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</si>
  <si>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</si>
  <si>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</si>
  <si>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</si>
  <si>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</si>
  <si>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</si>
  <si>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</si>
  <si>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</si>
  <si>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</si>
  <si>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</si>
  <si>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</si>
  <si>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</si>
  <si>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</si>
  <si>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</si>
  <si>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</si>
  <si>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</si>
  <si>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</si>
  <si>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</si>
  <si>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</si>
  <si>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</si>
  <si>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</si>
  <si>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</si>
  <si>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</si>
  <si>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</si>
  <si>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</si>
  <si>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</si>
  <si>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</si>
  <si>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</si>
  <si>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</si>
  <si>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</si>
  <si>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</si>
  <si>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</si>
  <si>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</si>
  <si>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</si>
  <si>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</si>
  <si>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</si>
  <si>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</si>
  <si>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</si>
  <si>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</si>
  <si>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</si>
  <si>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</si>
  <si>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</si>
  <si>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</si>
  <si>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</si>
  <si>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</si>
  <si>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</si>
  <si>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</si>
  <si>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</si>
  <si>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</si>
  <si>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</si>
  <si>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</si>
  <si>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</si>
  <si>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</si>
  <si>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</si>
  <si>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</si>
  <si>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</si>
  <si>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</si>
  <si>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</si>
  <si>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</si>
  <si>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</si>
  <si>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</si>
  <si>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</si>
  <si>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</si>
  <si>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</si>
  <si>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</si>
  <si>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</si>
  <si>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</si>
  <si>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</si>
  <si>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</si>
  <si>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</si>
  <si>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</si>
  <si>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</si>
  <si>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</si>
  <si>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</si>
  <si>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</si>
  <si>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</si>
  <si>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</si>
  <si>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</si>
  <si>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</si>
  <si>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</si>
  <si>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</si>
  <si>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</si>
  <si>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</si>
  <si>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</si>
  <si>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</si>
  <si>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</si>
  <si>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</si>
  <si>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</si>
  <si>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</si>
  <si>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</si>
  <si>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</si>
  <si>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</si>
  <si>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</si>
  <si>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</si>
  <si>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</si>
  <si>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</si>
  <si>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</si>
  <si>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</si>
  <si>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</si>
  <si>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</si>
  <si>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</si>
  <si>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</si>
  <si>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</si>
  <si>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</si>
  <si>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</si>
  <si>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</si>
  <si>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</si>
  <si>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</si>
  <si>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</si>
  <si>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</si>
  <si>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</si>
  <si>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</si>
  <si>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</si>
  <si>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</si>
  <si>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</si>
  <si>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</si>
  <si>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</si>
  <si>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</si>
  <si>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</si>
  <si>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</si>
  <si>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</si>
  <si>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</si>
  <si>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</si>
  <si>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</si>
  <si>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</si>
  <si>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</si>
  <si>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</si>
  <si>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</si>
  <si>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</si>
  <si>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</si>
  <si>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</si>
  <si>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</si>
  <si>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</si>
  <si>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</si>
  <si>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</si>
  <si>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</si>
  <si>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</si>
  <si>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</si>
  <si>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</si>
  <si>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</si>
  <si>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</si>
  <si>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</si>
  <si>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</si>
  <si>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</si>
  <si>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</si>
  <si>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</si>
  <si>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</si>
  <si>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</si>
  <si>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</si>
  <si>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</si>
  <si>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</si>
  <si>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</si>
  <si>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</si>
  <si>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</si>
  <si>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</si>
  <si>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</si>
  <si>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</si>
  <si>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</si>
  <si>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</si>
  <si>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</si>
  <si>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</si>
  <si>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</si>
  <si>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</si>
  <si>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</si>
  <si>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</si>
  <si>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</si>
  <si>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</si>
  <si>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</si>
  <si>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</si>
  <si>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</si>
  <si>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</si>
  <si>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</si>
  <si>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</si>
  <si>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</si>
  <si>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</si>
  <si>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</si>
  <si>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</si>
  <si>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</si>
  <si>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</si>
  <si>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</si>
  <si>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</si>
  <si>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</si>
  <si>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</si>
  <si>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</si>
  <si>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</si>
  <si>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</si>
  <si>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</si>
  <si>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</si>
  <si>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</si>
  <si>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</si>
  <si>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</si>
  <si>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</si>
  <si>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</si>
  <si>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</si>
  <si>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</si>
  <si>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</si>
  <si>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</si>
  <si>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</si>
  <si>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</si>
  <si>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</si>
  <si>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</si>
  <si>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</si>
  <si>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</si>
  <si>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</si>
  <si>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</si>
  <si>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</si>
  <si>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</si>
  <si>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</si>
  <si>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</si>
  <si>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</si>
  <si>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</si>
  <si>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</si>
  <si>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</si>
  <si>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</si>
  <si>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</si>
  <si>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</si>
  <si>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</si>
  <si>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</si>
  <si>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</si>
  <si>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</si>
  <si>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</si>
  <si>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</si>
  <si>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</si>
  <si>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</si>
  <si>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</si>
  <si>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</si>
  <si>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</si>
  <si>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</si>
  <si>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</si>
  <si>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</si>
  <si>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</si>
  <si>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</si>
  <si>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</si>
  <si>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</si>
  <si>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</si>
  <si>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</si>
  <si>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</si>
  <si>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</si>
  <si>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</si>
  <si>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</si>
  <si>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</si>
  <si>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</si>
  <si>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</si>
  <si>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</si>
  <si>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</si>
  <si>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</si>
  <si>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</si>
  <si>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</si>
  <si>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</si>
  <si>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</si>
  <si>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</si>
  <si>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</si>
  <si>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</si>
  <si>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</si>
  <si>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</si>
  <si>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</si>
  <si>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</si>
  <si>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</si>
  <si>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</si>
  <si>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</si>
  <si>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</si>
  <si>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</si>
  <si>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</si>
  <si>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</si>
  <si>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</si>
  <si>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</si>
  <si>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</si>
  <si>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</si>
  <si>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</si>
  <si>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</si>
  <si>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</si>
  <si>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</si>
  <si>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</si>
  <si>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</si>
  <si>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</si>
  <si>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</si>
  <si>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</si>
  <si>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</si>
  <si>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</si>
  <si>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</si>
  <si>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</si>
  <si>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</si>
  <si>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</si>
  <si>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</si>
  <si>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</si>
  <si>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</si>
  <si>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</si>
  <si>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</si>
  <si>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</si>
  <si>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</si>
  <si>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</si>
  <si>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</si>
  <si>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</si>
  <si>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</si>
  <si>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</si>
  <si>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</si>
  <si>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</si>
  <si>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</si>
  <si>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</si>
  <si>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</si>
  <si>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</si>
  <si>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</si>
  <si>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</si>
  <si>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</si>
  <si>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</si>
  <si>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</si>
  <si>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</si>
  <si>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</si>
  <si>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</si>
  <si>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</si>
  <si>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</si>
  <si>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</si>
  <si>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</si>
  <si>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</si>
  <si>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</si>
  <si>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</si>
  <si>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</si>
  <si>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</si>
  <si>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</si>
  <si>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</si>
  <si>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</si>
  <si>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</si>
  <si>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</si>
  <si>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</si>
  <si>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</si>
  <si>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</si>
  <si>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</si>
  <si>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</si>
  <si>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</si>
  <si>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</si>
  <si>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</si>
  <si>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</si>
  <si>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</si>
  <si>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</si>
  <si>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</si>
  <si>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</si>
  <si>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</si>
  <si>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</si>
  <si>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</si>
  <si>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</si>
  <si>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</si>
  <si>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</si>
  <si>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</si>
  <si>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</si>
  <si>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</si>
  <si>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</si>
  <si>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</si>
  <si>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</si>
  <si>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</si>
  <si>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</si>
  <si>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</si>
  <si>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</si>
  <si>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</si>
  <si>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</si>
  <si>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</si>
  <si>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</si>
  <si>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</si>
  <si>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</si>
  <si>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</si>
  <si>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</si>
  <si>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</si>
  <si>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</si>
  <si>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</si>
  <si>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</si>
  <si>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</si>
  <si>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</si>
  <si>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</si>
  <si>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</si>
  <si>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</si>
  <si>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</si>
  <si>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</si>
  <si>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</si>
  <si>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</si>
  <si>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</si>
  <si>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</si>
  <si>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</si>
  <si>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</si>
  <si>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</si>
  <si>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</si>
  <si>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</si>
  <si>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</si>
  <si>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</si>
  <si>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</si>
  <si>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</si>
  <si>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</si>
  <si>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</si>
  <si>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</si>
  <si>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</si>
  <si>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</si>
  <si>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</si>
  <si>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</si>
  <si>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</si>
  <si>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</si>
  <si>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</si>
  <si>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</si>
  <si>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</si>
  <si>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</si>
  <si>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</si>
  <si>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</si>
  <si>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</si>
  <si>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</si>
  <si>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</si>
  <si>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</si>
  <si>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</si>
  <si>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</si>
  <si>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</si>
  <si>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</si>
  <si>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</si>
  <si>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</si>
  <si>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</si>
  <si>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</si>
  <si>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</si>
  <si>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</si>
  <si>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</si>
  <si>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</si>
  <si>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</si>
  <si>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</si>
  <si>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</si>
  <si>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</si>
  <si>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</si>
  <si>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</si>
  <si>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</si>
  <si>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</si>
  <si>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</si>
  <si>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</si>
  <si>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</si>
  <si>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</si>
  <si>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</si>
  <si>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</si>
  <si>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</si>
  <si>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</si>
  <si>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</si>
  <si>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</si>
  <si>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</si>
  <si>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</si>
  <si>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</si>
  <si>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</si>
  <si>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</si>
  <si>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</si>
  <si>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</si>
  <si>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</si>
  <si>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</si>
  <si>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</si>
  <si>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</si>
  <si>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</si>
  <si>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</si>
  <si>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</si>
  <si>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</si>
  <si>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</si>
  <si>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</si>
  <si>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</si>
  <si>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</si>
  <si>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</si>
  <si>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</si>
  <si>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</si>
  <si>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</si>
  <si>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</si>
  <si>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</si>
  <si>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</si>
  <si>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</si>
  <si>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</si>
  <si>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</si>
  <si>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</si>
  <si>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</si>
  <si>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</si>
  <si>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</si>
  <si>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</si>
  <si>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</si>
  <si>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</si>
  <si>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</si>
  <si>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</si>
  <si>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</si>
  <si>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</si>
  <si>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</si>
  <si>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</si>
  <si>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</si>
  <si>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</si>
  <si>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</si>
  <si>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</si>
  <si>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</si>
  <si>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</si>
  <si>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</si>
  <si>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</si>
  <si>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</si>
  <si>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</si>
  <si>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</si>
  <si>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</si>
  <si>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</si>
  <si>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</si>
  <si>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</si>
  <si>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</si>
  <si>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</si>
  <si>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</si>
  <si>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</si>
  <si>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</si>
  <si>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</si>
  <si>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</si>
  <si>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</si>
  <si>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</si>
  <si>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</si>
  <si>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</si>
  <si>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</si>
  <si>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</si>
  <si>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</si>
  <si>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</si>
  <si>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</si>
  <si>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</si>
  <si>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</si>
  <si>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</si>
  <si>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</si>
  <si>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</si>
  <si>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</si>
  <si>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</si>
  <si>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</si>
  <si>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</si>
  <si>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</si>
  <si>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</si>
  <si>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</si>
  <si>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</si>
  <si>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</si>
  <si>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</si>
  <si>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</si>
  <si>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</si>
  <si>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</si>
  <si>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</si>
  <si>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</si>
  <si>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</si>
  <si>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</si>
  <si>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</si>
  <si>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</si>
  <si>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</si>
  <si>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</si>
  <si>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</si>
  <si>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</si>
  <si>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</si>
  <si>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</si>
  <si>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</si>
  <si>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</si>
  <si>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</si>
  <si>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</si>
  <si>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</si>
  <si>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</si>
  <si>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</si>
  <si>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</si>
  <si>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</si>
  <si>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</si>
  <si>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</si>
  <si>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</si>
  <si>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</si>
  <si>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</si>
  <si>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</si>
  <si>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</si>
  <si>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</si>
  <si>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</si>
  <si>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</si>
  <si>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</si>
  <si>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</si>
  <si>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</si>
  <si>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</si>
  <si>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</si>
  <si>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</si>
  <si>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</si>
  <si>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</si>
  <si>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</si>
  <si>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</si>
  <si>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</si>
  <si>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</si>
  <si>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</si>
  <si>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</si>
  <si>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</si>
  <si>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</si>
  <si>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</si>
  <si>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</si>
  <si>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</si>
  <si>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</si>
  <si>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</si>
  <si>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</si>
  <si>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</si>
  <si>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</si>
  <si>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</si>
  <si>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</si>
  <si>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</si>
  <si>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</si>
  <si>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</si>
  <si>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</si>
  <si>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</si>
  <si>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</si>
  <si>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</si>
  <si>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</si>
  <si>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</si>
  <si>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</si>
  <si>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</si>
  <si>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</si>
  <si>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</si>
  <si>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</si>
  <si>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</si>
  <si>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</si>
  <si>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</si>
  <si>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</si>
  <si>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</si>
  <si>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</si>
  <si>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</si>
  <si>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</si>
  <si>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</si>
  <si>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</si>
  <si>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</si>
  <si>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</si>
  <si>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</si>
  <si>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</si>
  <si>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</si>
  <si>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</si>
  <si>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</si>
  <si>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</si>
  <si>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</si>
  <si>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</si>
  <si>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</si>
  <si>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</si>
  <si>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</si>
  <si>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</si>
  <si>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</si>
  <si>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</si>
  <si>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</si>
  <si>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</si>
  <si>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</si>
  <si>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</si>
  <si>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</si>
  <si>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</si>
  <si>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</si>
  <si>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</si>
  <si>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</si>
  <si>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</si>
  <si>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</si>
  <si>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</si>
  <si>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</si>
  <si>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</si>
  <si>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</si>
  <si>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</si>
  <si>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</si>
  <si>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</si>
  <si>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</si>
  <si>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</si>
  <si>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</si>
  <si>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</si>
  <si>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</si>
  <si>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</si>
  <si>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</si>
  <si>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</si>
  <si>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</si>
  <si>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</si>
  <si>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</si>
  <si>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</si>
  <si>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</si>
  <si>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</si>
  <si>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</si>
  <si>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</si>
  <si>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</si>
  <si>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</si>
  <si>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</si>
  <si>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</si>
  <si>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</si>
  <si>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</si>
  <si>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</si>
  <si>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</si>
  <si>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</si>
  <si>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</si>
  <si>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</si>
  <si>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</si>
  <si>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</si>
  <si>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</si>
  <si>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</si>
  <si>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</si>
  <si>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</si>
  <si>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</si>
  <si>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</si>
  <si>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</si>
  <si>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</si>
  <si>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</si>
  <si>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</si>
  <si>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</si>
  <si>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</si>
  <si>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</si>
  <si>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</si>
  <si>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</si>
  <si>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</si>
  <si>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</si>
  <si>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</si>
  <si>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</si>
  <si>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</si>
  <si>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</si>
  <si>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</si>
  <si>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</si>
  <si>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</si>
  <si>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</si>
  <si>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</si>
  <si>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</si>
  <si>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</si>
  <si>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</si>
  <si>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</si>
  <si>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</si>
  <si>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</si>
  <si>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</si>
  <si>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</si>
  <si>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</si>
  <si>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</si>
  <si>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</si>
  <si>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</si>
  <si>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</si>
  <si>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</si>
  <si>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</si>
  <si>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</si>
  <si>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</si>
  <si>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</si>
  <si>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</si>
  <si>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</si>
  <si>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</si>
  <si>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</si>
  <si>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</si>
  <si>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</si>
  <si>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</si>
  <si>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</si>
  <si>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</si>
  <si>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</si>
  <si>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</si>
  <si>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</si>
  <si>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</si>
  <si>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</si>
  <si>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</si>
  <si>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</si>
  <si>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</si>
  <si>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</si>
  <si>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</si>
  <si>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</si>
  <si>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</si>
  <si>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</si>
  <si>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</si>
  <si>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</si>
  <si>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</si>
  <si>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</si>
  <si>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</si>
  <si>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</si>
  <si>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</si>
  <si>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</si>
  <si>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</si>
  <si>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</si>
  <si>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</si>
  <si>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</si>
  <si>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</si>
  <si>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</si>
  <si>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</si>
  <si>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</si>
  <si>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</si>
  <si>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</si>
  <si>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</si>
  <si>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</si>
  <si>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</si>
  <si>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</si>
  <si>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</si>
  <si>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</si>
  <si>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</si>
  <si>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</si>
  <si>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</si>
  <si>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</si>
  <si>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</si>
  <si>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</si>
  <si>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</si>
  <si>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</si>
  <si>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</si>
  <si>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</si>
  <si>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</si>
  <si>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</si>
  <si>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</si>
  <si>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</si>
  <si>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</si>
  <si>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</si>
  <si>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</si>
  <si>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</si>
  <si>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</si>
  <si>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</si>
  <si>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</si>
  <si>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</si>
  <si>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</si>
  <si>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</si>
  <si>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</si>
  <si>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</si>
  <si>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</si>
  <si>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</si>
  <si>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</si>
  <si>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</si>
  <si>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</si>
  <si>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</si>
  <si>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</si>
  <si>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</si>
  <si>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</si>
  <si>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</si>
  <si>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</si>
  <si>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</si>
  <si>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</si>
  <si>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</si>
  <si>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</si>
  <si>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</si>
  <si>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</si>
  <si>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</si>
  <si>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</si>
  <si>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</si>
  <si>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</si>
  <si>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</si>
  <si>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</si>
  <si>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</si>
  <si>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</si>
  <si>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</si>
  <si>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</si>
  <si>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</si>
  <si>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</si>
  <si>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</si>
  <si>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</si>
  <si>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</si>
  <si>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</si>
  <si>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</si>
  <si>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</si>
  <si>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</si>
  <si>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</si>
  <si>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</si>
  <si>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</si>
  <si>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</si>
  <si>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</si>
  <si>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</si>
  <si>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</si>
  <si>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</si>
  <si>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</si>
  <si>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</si>
  <si>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</si>
  <si>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</si>
  <si>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</si>
  <si>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</si>
  <si>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</si>
  <si>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</si>
  <si>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</si>
  <si>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</si>
  <si>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</si>
  <si>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</si>
  <si>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</si>
  <si>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</si>
  <si>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</si>
  <si>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</si>
  <si>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</si>
  <si>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</si>
  <si>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</si>
  <si>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</si>
  <si>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</si>
  <si>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</si>
  <si>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</si>
  <si>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</si>
  <si>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</si>
  <si>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</si>
  <si>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</si>
  <si>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</si>
  <si>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</si>
  <si>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</si>
  <si>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</si>
  <si>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</si>
  <si>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</si>
  <si>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</si>
  <si>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</si>
  <si>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</si>
  <si>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</si>
  <si>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</si>
  <si>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</si>
  <si>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</si>
  <si>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</si>
  <si>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</si>
  <si>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</si>
  <si>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</si>
  <si>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</si>
  <si>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</si>
  <si>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</si>
  <si>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</si>
  <si>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</si>
  <si>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</si>
  <si>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</si>
  <si>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</si>
  <si>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</si>
  <si>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</si>
  <si>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</si>
  <si>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</si>
  <si>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</si>
  <si>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</si>
  <si>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</si>
  <si>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</si>
  <si>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</si>
  <si>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</si>
  <si>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</si>
  <si>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</si>
  <si>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</si>
  <si>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</si>
  <si>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</si>
  <si>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</si>
  <si>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</si>
  <si>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</si>
  <si>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</si>
  <si>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</si>
  <si>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</si>
  <si>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</si>
  <si>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</si>
  <si>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</si>
  <si>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</si>
  <si>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</si>
  <si>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</si>
  <si>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</si>
  <si>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</si>
  <si>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</si>
  <si>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</si>
  <si>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</si>
  <si>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</si>
  <si>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</si>
  <si>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</si>
  <si>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</si>
  <si>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</si>
  <si>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</si>
  <si>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</si>
  <si>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</si>
  <si>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</si>
  <si>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</si>
  <si>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</si>
  <si>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</si>
  <si>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</si>
  <si>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</si>
  <si>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</si>
  <si>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</si>
  <si>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</si>
  <si>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</si>
  <si>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</si>
  <si>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</si>
  <si>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</si>
  <si>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</si>
  <si>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</si>
  <si>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</si>
  <si>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</si>
  <si>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</si>
  <si>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</si>
  <si>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</si>
  <si>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</si>
  <si>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</si>
  <si>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</si>
  <si>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</si>
  <si>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</si>
  <si>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</si>
  <si>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</si>
  <si>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</si>
  <si>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</si>
  <si>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</si>
  <si>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</si>
  <si>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</si>
  <si>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</si>
  <si>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</si>
  <si>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</si>
  <si>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</si>
  <si>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</si>
  <si>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</si>
  <si>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</si>
  <si>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</si>
  <si>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</si>
  <si>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</si>
  <si>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</si>
  <si>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</si>
  <si>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</si>
  <si>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</si>
  <si>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</si>
  <si>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</si>
  <si>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</si>
  <si>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</si>
  <si>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</si>
  <si>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</si>
  <si>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</si>
  <si>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</si>
  <si>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</si>
  <si>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</si>
  <si>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</si>
  <si>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</si>
  <si>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</si>
  <si>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</si>
  <si>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</si>
  <si>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</si>
  <si>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</si>
  <si>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</si>
  <si>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</si>
  <si>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</si>
  <si>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</si>
  <si>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</si>
  <si>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</si>
  <si>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</si>
  <si>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</si>
  <si>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</si>
  <si>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</si>
  <si>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</si>
  <si>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</si>
  <si>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</si>
  <si>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</si>
  <si>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</si>
  <si>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</si>
  <si>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</si>
  <si>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</si>
  <si>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</si>
  <si>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</si>
  <si>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</si>
  <si>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</si>
  <si>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</si>
  <si>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</si>
  <si>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</si>
  <si>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</si>
  <si>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</si>
  <si>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</si>
  <si>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</si>
  <si>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</si>
  <si>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</si>
  <si>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</si>
  <si>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</si>
  <si>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</si>
  <si>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</si>
  <si>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</si>
  <si>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</si>
  <si>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</si>
  <si>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</si>
  <si>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</si>
  <si>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</si>
  <si>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</si>
  <si>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</si>
  <si>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</si>
  <si>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</si>
  <si>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</si>
  <si>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</si>
  <si>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</si>
  <si>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</si>
  <si>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</si>
  <si>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</si>
  <si>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</si>
  <si>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</si>
  <si>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</si>
  <si>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</si>
  <si>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</si>
  <si>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</si>
  <si>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</si>
  <si>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</si>
  <si>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</si>
  <si>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</si>
  <si>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</si>
  <si>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</si>
  <si>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</si>
  <si>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</si>
  <si>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</si>
  <si>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</si>
  <si>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</si>
  <si>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</si>
  <si>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</si>
  <si>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</si>
  <si>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</si>
  <si>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</si>
  <si>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</si>
  <si>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</si>
  <si>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</si>
  <si>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</si>
  <si>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</si>
  <si>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</si>
  <si>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</si>
  <si>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</si>
  <si>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</si>
  <si>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</si>
  <si>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</si>
  <si>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</si>
  <si>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</si>
  <si>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</si>
  <si>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</si>
  <si>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</si>
  <si>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</si>
  <si>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</si>
  <si>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</si>
  <si>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</si>
  <si>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</si>
  <si>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</si>
  <si>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</si>
  <si>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</si>
  <si>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</si>
  <si>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</si>
  <si>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</si>
  <si>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</si>
  <si>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</si>
  <si>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</si>
  <si>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</si>
  <si>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</si>
  <si>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</si>
  <si>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</si>
  <si>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</si>
  <si>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</si>
  <si>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</si>
  <si>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</si>
  <si>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</si>
  <si>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</si>
  <si>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</si>
  <si>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</si>
  <si>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</si>
  <si>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</si>
  <si>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</si>
  <si>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</si>
  <si>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</si>
  <si>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</si>
  <si>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</si>
  <si>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</si>
  <si>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</si>
  <si>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</si>
  <si>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</si>
  <si>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</si>
  <si>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</si>
  <si>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</si>
  <si>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</si>
  <si>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</si>
  <si>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</si>
  <si>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</si>
  <si>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</si>
  <si>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</si>
  <si>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</si>
  <si>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</si>
  <si>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</si>
  <si>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</si>
  <si>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</si>
  <si>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</si>
  <si>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</si>
  <si>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</si>
  <si>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</si>
  <si>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</si>
  <si>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</si>
  <si>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</si>
  <si>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</si>
  <si>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</si>
  <si>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</si>
  <si>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</si>
  <si>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</si>
  <si>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</si>
  <si>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</si>
  <si>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</si>
  <si>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</si>
  <si>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</si>
  <si>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</si>
  <si>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</si>
  <si>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</si>
  <si>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</si>
  <si>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</si>
  <si>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</si>
  <si>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</si>
  <si>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</si>
  <si>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</si>
  <si>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</si>
  <si>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</si>
  <si>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</si>
  <si>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</si>
  <si>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</si>
  <si>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</si>
  <si>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</si>
  <si>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</si>
  <si>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</si>
  <si>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</si>
  <si>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</si>
  <si>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</si>
  <si>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</si>
  <si>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</si>
  <si>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</si>
  <si>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</si>
  <si>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</si>
  <si>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</si>
  <si>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</si>
  <si>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</si>
  <si>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</si>
  <si>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</si>
  <si>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</si>
  <si>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</si>
  <si>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</si>
  <si>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</si>
  <si>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</si>
  <si>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</si>
  <si>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</si>
  <si>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</si>
  <si>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</si>
  <si>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</si>
  <si>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</si>
  <si>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</si>
  <si>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</si>
  <si>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</si>
  <si>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</si>
  <si>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</si>
  <si>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</si>
  <si>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</si>
  <si>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</si>
  <si>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</si>
  <si>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</si>
  <si>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</si>
  <si>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</si>
  <si>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</si>
  <si>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</si>
  <si>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</si>
  <si>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</si>
  <si>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</si>
  <si>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</si>
  <si>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</si>
  <si>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</si>
  <si>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</si>
  <si>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</si>
  <si>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</si>
  <si>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</si>
  <si>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</si>
  <si>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</si>
  <si>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</si>
  <si>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</si>
  <si>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</si>
  <si>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</si>
  <si>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</si>
  <si>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</si>
  <si>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</si>
  <si>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</si>
  <si>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</si>
  <si>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</si>
  <si>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</si>
  <si>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</si>
  <si>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</si>
  <si>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</si>
  <si>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</si>
  <si>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</si>
  <si>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</si>
  <si>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</si>
  <si>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</si>
  <si>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</si>
  <si>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</si>
  <si>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</si>
  <si>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</si>
  <si>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</si>
  <si>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</si>
  <si>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</si>
  <si>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</si>
  <si>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</si>
  <si>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</si>
  <si>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</si>
  <si>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</si>
  <si>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</si>
  <si>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</si>
  <si>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</si>
  <si>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</si>
  <si>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</si>
  <si>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</si>
  <si>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</si>
  <si>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</si>
  <si>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</si>
  <si>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</si>
  <si>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</si>
  <si>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</si>
  <si>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</si>
  <si>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</si>
  <si>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</si>
  <si>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</si>
  <si>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</si>
  <si>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</si>
  <si>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</si>
  <si>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</si>
  <si>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</si>
  <si>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</si>
  <si>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</si>
  <si>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</si>
  <si>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</si>
  <si>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</si>
  <si>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</si>
  <si>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</si>
  <si>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</si>
  <si>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</si>
  <si>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</si>
  <si>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</si>
  <si>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</si>
  <si>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</si>
  <si>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</si>
  <si>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</si>
  <si>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</si>
  <si>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</si>
  <si>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</si>
  <si>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</si>
  <si>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</si>
  <si>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</si>
  <si>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</si>
  <si>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</si>
  <si>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</si>
  <si>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</si>
  <si>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</si>
  <si>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</si>
  <si>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</si>
  <si>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</si>
  <si>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</si>
  <si>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</si>
  <si>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</si>
  <si>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</si>
  <si>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</si>
  <si>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</si>
  <si>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</si>
  <si>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</si>
  <si>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</si>
  <si>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</si>
  <si>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</si>
  <si>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</si>
  <si>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</si>
  <si>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</si>
  <si>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</si>
  <si>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</si>
  <si>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</si>
  <si>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</si>
  <si>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</si>
  <si>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</si>
  <si>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</si>
  <si>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</si>
  <si>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</si>
  <si>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</si>
  <si>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</si>
  <si>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</si>
  <si>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</si>
  <si>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</si>
  <si>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</si>
  <si>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</si>
  <si>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</si>
  <si>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</si>
  <si>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</si>
  <si>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</si>
  <si>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</si>
  <si>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</si>
  <si>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</si>
  <si>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</si>
  <si>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</si>
  <si>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</si>
  <si>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</si>
  <si>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</si>
  <si>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</si>
  <si>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</si>
  <si>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</si>
  <si>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</si>
  <si>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</si>
  <si>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</si>
  <si>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</si>
  <si>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</si>
  <si>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</si>
  <si>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</si>
  <si>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</si>
  <si>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</si>
  <si>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</si>
  <si>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</si>
  <si>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</si>
  <si>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</si>
  <si>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</si>
  <si>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</si>
  <si>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</si>
  <si>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</si>
  <si>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</si>
  <si>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</si>
  <si>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</si>
  <si>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</si>
  <si>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</si>
  <si>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</si>
  <si>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</si>
  <si>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</si>
  <si>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</si>
  <si>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</si>
  <si>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</si>
  <si>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</si>
  <si>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</si>
  <si>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</si>
  <si>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</si>
  <si>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</si>
  <si>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</si>
  <si>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</si>
  <si>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</si>
  <si>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</si>
  <si>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</si>
  <si>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</si>
  <si>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</si>
  <si>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</si>
  <si>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</si>
  <si>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</si>
  <si>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</si>
  <si>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</si>
  <si>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</si>
  <si>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</si>
  <si>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</si>
  <si>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</si>
  <si>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</si>
  <si>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</si>
  <si>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</si>
  <si>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</si>
  <si>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</si>
  <si>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</si>
  <si>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</si>
  <si>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</si>
  <si>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</si>
  <si>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</si>
  <si>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</si>
  <si>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</si>
  <si>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</si>
  <si>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</si>
  <si>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</si>
  <si>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</si>
  <si>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</si>
  <si>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</si>
  <si>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</si>
  <si>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</si>
  <si>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</si>
  <si>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</si>
  <si>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</si>
  <si>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</si>
  <si>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</si>
  <si>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</si>
  <si>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</si>
  <si>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</si>
  <si>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</si>
  <si>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</si>
  <si>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</si>
  <si>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</si>
  <si>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</si>
  <si>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</si>
  <si>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</si>
  <si>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</si>
  <si>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</si>
  <si>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</si>
  <si>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</si>
  <si>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</si>
  <si>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</si>
  <si>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</si>
  <si>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</si>
  <si>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</si>
  <si>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</si>
  <si>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</si>
  <si>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</si>
  <si>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</si>
  <si>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</si>
  <si>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</si>
  <si>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</si>
  <si>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</si>
  <si>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</si>
  <si>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</si>
  <si>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</si>
  <si>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</si>
  <si>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</si>
  <si>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</si>
  <si>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</si>
  <si>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</si>
  <si>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</si>
  <si>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</si>
  <si>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</si>
  <si>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</si>
  <si>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</si>
  <si>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</si>
  <si>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</si>
  <si>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</si>
  <si>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</si>
  <si>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</si>
  <si>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</si>
  <si>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</si>
  <si>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</si>
  <si>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</si>
  <si>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</si>
  <si>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</si>
  <si>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</si>
  <si>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</si>
  <si>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</si>
  <si>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</si>
  <si>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</si>
  <si>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</si>
  <si>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</si>
  <si>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</si>
  <si>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</si>
  <si>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</si>
  <si>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</si>
  <si>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</si>
  <si>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</si>
  <si>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</si>
  <si>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</si>
  <si>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</si>
  <si>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</si>
  <si>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</si>
  <si>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</si>
  <si>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</si>
  <si>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</si>
  <si>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</si>
  <si>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</si>
  <si>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</si>
  <si>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</si>
  <si>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</si>
  <si>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</si>
  <si>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</si>
  <si>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</si>
  <si>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</si>
  <si>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</si>
  <si>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</si>
  <si>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</si>
  <si>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</si>
  <si>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</si>
  <si>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</si>
  <si>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</si>
  <si>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</si>
  <si>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</si>
  <si>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</si>
  <si>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</si>
  <si>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</si>
  <si>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</si>
  <si>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</si>
  <si>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</si>
  <si>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</si>
  <si>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</si>
  <si>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</si>
  <si>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</si>
  <si>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</si>
  <si>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</si>
  <si>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</si>
  <si>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</si>
  <si>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</si>
  <si>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</si>
  <si>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</si>
  <si>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</si>
  <si>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</si>
  <si>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</si>
  <si>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</si>
  <si>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</si>
  <si>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</si>
  <si>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</si>
  <si>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</si>
  <si>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</si>
  <si>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</si>
  <si>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</si>
  <si>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</si>
  <si>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</si>
  <si>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</si>
  <si>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</si>
  <si>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</si>
  <si>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</si>
  <si>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</si>
  <si>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</si>
  <si>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</si>
  <si>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</si>
  <si>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</si>
  <si>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</si>
  <si>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</si>
  <si>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</si>
  <si>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</si>
  <si>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</si>
  <si>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</si>
  <si>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</si>
  <si>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</si>
  <si>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</si>
  <si>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</si>
  <si>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</si>
  <si>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</si>
  <si>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</si>
  <si>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</si>
  <si>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</si>
  <si>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</si>
  <si>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</si>
  <si>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</si>
  <si>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</si>
  <si>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</si>
  <si>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</si>
  <si>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</si>
  <si>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</si>
  <si>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</si>
  <si>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</si>
  <si>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</si>
  <si>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</si>
  <si>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</si>
  <si>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</si>
  <si>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</si>
  <si>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</si>
  <si>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</si>
  <si>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</si>
  <si>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</si>
  <si>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</si>
  <si>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</si>
  <si>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</si>
  <si>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</si>
  <si>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</si>
  <si>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</si>
  <si>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</si>
  <si>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</si>
  <si>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</si>
  <si>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</si>
  <si>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</si>
  <si>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</si>
  <si>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</si>
  <si>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</si>
  <si>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</si>
  <si>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</si>
  <si>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</si>
  <si>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</si>
  <si>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</si>
  <si>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</si>
  <si>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</si>
  <si>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</si>
  <si>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</si>
  <si>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</si>
  <si>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</si>
  <si>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</si>
  <si>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</si>
  <si>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</si>
  <si>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</si>
  <si>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</si>
  <si>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</si>
  <si>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</si>
  <si>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</si>
  <si>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</si>
  <si>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</si>
  <si>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</si>
  <si>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</si>
  <si>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</si>
  <si>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</si>
  <si>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</si>
  <si>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</si>
  <si>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</si>
  <si>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</si>
  <si>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</si>
  <si>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</si>
  <si>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</si>
  <si>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</si>
  <si>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</si>
  <si>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</si>
  <si>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</si>
  <si>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</si>
  <si>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</si>
  <si>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</si>
  <si>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</si>
  <si>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</si>
  <si>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</si>
  <si>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</si>
  <si>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</si>
  <si>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</si>
  <si>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</si>
  <si>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</si>
  <si>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</si>
  <si>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</si>
  <si>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</si>
  <si>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</si>
  <si>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</si>
  <si>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</si>
  <si>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</si>
  <si>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</si>
  <si>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</si>
  <si>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</si>
  <si>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</si>
  <si>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</si>
  <si>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</si>
  <si>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</si>
  <si>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</si>
  <si>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</si>
  <si>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</si>
  <si>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</si>
  <si>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</si>
  <si>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</si>
  <si>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</si>
  <si>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</si>
  <si>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</si>
  <si>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</si>
  <si>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</si>
  <si>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</si>
  <si>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</si>
  <si>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</si>
  <si>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</si>
  <si>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</si>
  <si>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</si>
  <si>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</si>
  <si>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</si>
  <si>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</si>
  <si>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</si>
  <si>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</si>
  <si>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</si>
  <si>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</si>
  <si>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</si>
  <si>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</si>
  <si>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</si>
  <si>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</si>
  <si>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</si>
  <si>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</si>
  <si>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</si>
  <si>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</si>
  <si>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</si>
  <si>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</si>
  <si>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</si>
  <si>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</si>
  <si>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</si>
  <si>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</si>
  <si>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</si>
  <si>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</si>
  <si>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</si>
  <si>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</si>
  <si>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</si>
  <si>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</si>
  <si>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</si>
  <si>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</si>
  <si>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</si>
  <si>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</si>
  <si>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</si>
  <si>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</si>
  <si>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</si>
  <si>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</si>
  <si>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</si>
  <si>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</si>
  <si>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</si>
  <si>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</si>
  <si>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</si>
  <si>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</si>
  <si>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</si>
  <si>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</si>
  <si>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</si>
  <si>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</si>
  <si>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</si>
  <si>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</si>
  <si>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</si>
  <si>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</si>
  <si>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</si>
  <si>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</si>
  <si>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</si>
  <si>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</si>
  <si>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</si>
  <si>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</si>
  <si>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</si>
  <si>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</si>
  <si>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</si>
  <si>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</si>
  <si>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</si>
  <si>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</si>
  <si>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</si>
  <si>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</si>
  <si>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</si>
  <si>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</si>
  <si>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</si>
  <si>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</si>
  <si>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</si>
  <si>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</si>
  <si>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</si>
  <si>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</si>
  <si>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</si>
  <si>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</si>
  <si>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</si>
  <si>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</si>
  <si>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</si>
  <si>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</si>
  <si>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</si>
  <si>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</si>
  <si>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</si>
  <si>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</si>
  <si>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</si>
  <si>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</si>
  <si>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</si>
  <si>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</si>
  <si>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</si>
  <si>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</si>
  <si>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</si>
  <si>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</si>
  <si>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</si>
  <si>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</si>
  <si>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</si>
  <si>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</si>
  <si>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</si>
  <si>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</si>
  <si>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</si>
  <si>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</si>
  <si>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</si>
  <si>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</si>
  <si>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</si>
  <si>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</si>
  <si>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</si>
  <si>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</si>
  <si>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</si>
  <si>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</si>
  <si>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</si>
  <si>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</si>
  <si>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</si>
  <si>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</si>
  <si>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</si>
  <si>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</si>
  <si>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</si>
  <si>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</si>
  <si>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</si>
  <si>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</si>
  <si>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</si>
  <si>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</si>
  <si>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</si>
  <si>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</si>
  <si>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</si>
  <si>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</si>
  <si>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</si>
  <si>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</si>
  <si>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</si>
  <si>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</si>
  <si>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</si>
  <si>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</si>
  <si>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</si>
  <si>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</si>
  <si>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</si>
  <si>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</si>
  <si>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</si>
  <si>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</si>
  <si>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</si>
  <si>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</si>
  <si>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</si>
  <si>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</si>
  <si>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</si>
  <si>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</si>
  <si>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</si>
  <si>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</si>
  <si>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</si>
  <si>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</si>
  <si>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</si>
  <si>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</si>
  <si>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</si>
  <si>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</si>
  <si>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</si>
  <si>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</si>
  <si>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</si>
  <si>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</si>
  <si>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</si>
  <si>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</si>
  <si>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</si>
  <si>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</si>
  <si>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</si>
  <si>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</si>
  <si>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</si>
  <si>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</si>
  <si>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</si>
  <si>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</si>
  <si>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</si>
  <si>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</si>
  <si>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</si>
  <si>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</si>
  <si>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</si>
  <si>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</si>
  <si>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</si>
  <si>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</si>
  <si>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</si>
  <si>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</si>
  <si>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</si>
  <si>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</si>
  <si>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</si>
  <si>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</si>
  <si>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</si>
  <si>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</si>
  <si>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</si>
  <si>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</si>
  <si>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</si>
  <si>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</si>
  <si>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</si>
  <si>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</si>
  <si>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</si>
  <si>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</si>
  <si>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</si>
  <si>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</si>
  <si>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</si>
  <si>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</si>
  <si>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</si>
  <si>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</si>
  <si>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</si>
  <si>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</si>
  <si>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</si>
  <si>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</si>
  <si>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</si>
  <si>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</si>
  <si>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</si>
  <si>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</si>
  <si>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</si>
  <si>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</si>
  <si>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</si>
  <si>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</si>
  <si>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</si>
  <si>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</si>
  <si>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</si>
  <si>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</si>
  <si>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</si>
  <si>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</si>
  <si>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</si>
  <si>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</si>
  <si>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</si>
  <si>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</si>
  <si>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</si>
  <si>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</si>
  <si>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</si>
  <si>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</si>
  <si>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</si>
  <si>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</si>
  <si>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</si>
  <si>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</si>
  <si>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</si>
  <si>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</si>
  <si>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</si>
  <si>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</si>
  <si>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</si>
  <si>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</si>
  <si>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</si>
  <si>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</si>
  <si>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</si>
  <si>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</si>
  <si>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</si>
  <si>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</si>
  <si>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</si>
  <si>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</si>
  <si>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</si>
  <si>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</si>
  <si>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</si>
  <si>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</si>
  <si>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</si>
  <si>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</si>
  <si>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</si>
  <si>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</si>
  <si>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</si>
  <si>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</si>
  <si>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</si>
  <si>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</si>
  <si>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</si>
  <si>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</si>
  <si>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</si>
  <si>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</si>
  <si>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</si>
  <si>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</si>
  <si>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</si>
  <si>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</si>
  <si>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</si>
  <si>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</si>
  <si>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</si>
  <si>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</si>
  <si>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</si>
  <si>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</si>
  <si>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</si>
  <si>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</si>
  <si>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</si>
  <si>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</si>
  <si>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</si>
  <si>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</si>
  <si>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</si>
  <si>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</si>
  <si>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</si>
  <si>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</si>
  <si>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</si>
  <si>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</si>
  <si>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</si>
  <si>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</si>
  <si>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</si>
  <si>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</si>
  <si>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</si>
  <si>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</si>
  <si>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</si>
  <si>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</si>
  <si>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</si>
  <si>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</si>
  <si>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</si>
  <si>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</si>
  <si>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</si>
  <si>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</si>
  <si>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</si>
  <si>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</si>
  <si>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</si>
  <si>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</si>
  <si>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</si>
  <si>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</si>
  <si>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</si>
  <si>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</si>
  <si>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</si>
  <si>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</si>
  <si>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</si>
  <si>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</si>
  <si>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</si>
  <si>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</si>
  <si>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</si>
  <si>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</si>
  <si>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</si>
  <si>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</si>
  <si>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</si>
  <si>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</si>
  <si>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</si>
  <si>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</si>
  <si>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</si>
  <si>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</si>
  <si>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</si>
  <si>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</si>
  <si>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</si>
  <si>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</si>
  <si>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</si>
  <si>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</si>
  <si>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</si>
  <si>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</si>
  <si>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</si>
  <si>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</si>
  <si>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</si>
  <si>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</si>
  <si>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</si>
  <si>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</si>
  <si>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</si>
  <si>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</si>
  <si>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</si>
  <si>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</si>
  <si>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</si>
  <si>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</si>
  <si>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</si>
  <si>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</si>
  <si>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</si>
  <si>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</si>
  <si>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</si>
  <si>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</si>
  <si>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</si>
  <si>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</si>
  <si>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</si>
  <si>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</si>
  <si>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</si>
  <si>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</si>
  <si>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</si>
  <si>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</si>
  <si>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</si>
  <si>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</si>
  <si>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</si>
  <si>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</si>
  <si>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</si>
  <si>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</si>
  <si>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</si>
  <si>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</si>
  <si>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</si>
  <si>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</si>
  <si>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</si>
  <si>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</si>
  <si>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</si>
  <si>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</si>
  <si>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</si>
  <si>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</si>
  <si>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</si>
  <si>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</si>
  <si>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</si>
  <si>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</si>
  <si>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</si>
  <si>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</si>
  <si>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</si>
  <si>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</si>
  <si>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</si>
  <si>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</si>
  <si>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</si>
  <si>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</si>
  <si>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</si>
  <si>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</si>
  <si>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</si>
  <si>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</si>
  <si>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</si>
  <si>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</si>
  <si>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</si>
  <si>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</si>
  <si>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</si>
  <si>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</si>
  <si>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</si>
  <si>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</si>
  <si>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</si>
  <si>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</si>
  <si>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</si>
  <si>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</si>
  <si>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</si>
  <si>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</si>
  <si>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</si>
  <si>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</si>
  <si>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</si>
  <si>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</si>
  <si>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</si>
  <si>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</si>
  <si>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</si>
  <si>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</si>
  <si>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</si>
  <si>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</si>
  <si>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</si>
  <si>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</si>
  <si>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</si>
  <si>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</si>
  <si>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</si>
  <si>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</si>
  <si>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</si>
  <si>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</si>
  <si>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</si>
  <si>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</si>
  <si>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</si>
  <si>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</si>
  <si>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</si>
  <si>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</si>
  <si>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</si>
  <si>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</si>
  <si>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</si>
  <si>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</si>
  <si>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</si>
  <si>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</si>
  <si>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</si>
  <si>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</si>
  <si>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</si>
  <si>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</si>
  <si>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</si>
  <si>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</si>
  <si>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</si>
  <si>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</si>
  <si>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</si>
  <si>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</si>
  <si>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</si>
  <si>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</si>
  <si>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</si>
  <si>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</si>
  <si>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</si>
  <si>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</si>
  <si>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</si>
  <si>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</si>
  <si>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</si>
  <si>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</si>
  <si>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</si>
  <si>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</si>
  <si>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</si>
  <si>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</si>
  <si>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</si>
  <si>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</si>
  <si>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</si>
  <si>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</si>
  <si>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</si>
  <si>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</si>
  <si>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</si>
  <si>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</si>
  <si>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</si>
  <si>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</si>
  <si>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</si>
  <si>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</si>
  <si>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</si>
  <si>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</si>
  <si>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</si>
  <si>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</si>
  <si>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</si>
  <si>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</si>
  <si>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</si>
  <si>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</si>
  <si>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</si>
  <si>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</si>
  <si>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</si>
  <si>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</si>
  <si>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</si>
  <si>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</si>
  <si>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</si>
  <si>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</si>
  <si>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</si>
  <si>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</si>
  <si>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</si>
  <si>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</si>
  <si>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</si>
  <si>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</si>
  <si>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</si>
  <si>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</si>
  <si>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</si>
  <si>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</si>
  <si>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</si>
  <si>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</si>
  <si>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</si>
  <si>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</si>
  <si>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</si>
  <si>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</si>
  <si>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</si>
  <si>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</si>
  <si>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</si>
  <si>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</si>
  <si>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</si>
  <si>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</si>
  <si>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</si>
  <si>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</si>
  <si>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</si>
  <si>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</si>
  <si>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</si>
  <si>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</si>
  <si>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</si>
  <si>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</si>
  <si>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</si>
  <si>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</si>
  <si>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</si>
  <si>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</si>
  <si>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</si>
  <si>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</si>
  <si>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</si>
  <si>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</si>
  <si>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</si>
  <si>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</si>
  <si>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</si>
  <si>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</si>
  <si>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</si>
  <si>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</si>
  <si>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</si>
  <si>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</si>
  <si>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</si>
  <si>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</si>
  <si>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</si>
  <si>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</si>
  <si>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</si>
  <si>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</si>
  <si>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</si>
  <si>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</si>
  <si>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</si>
  <si>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</si>
  <si>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</si>
  <si>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</si>
  <si>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</si>
  <si>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</si>
  <si>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</si>
  <si>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</si>
  <si>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</si>
  <si>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</si>
  <si>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</si>
  <si>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</si>
  <si>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</si>
  <si>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</si>
  <si>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</si>
  <si>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</si>
  <si>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</si>
  <si>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</si>
  <si>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</si>
  <si>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</si>
  <si>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</si>
  <si>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</si>
  <si>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</si>
  <si>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</si>
  <si>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</si>
  <si>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</si>
  <si>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</si>
  <si>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</si>
  <si>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</si>
  <si>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</si>
  <si>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</si>
  <si>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</si>
  <si>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</si>
  <si>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</si>
  <si>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</si>
  <si>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</si>
  <si>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</si>
  <si>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</si>
  <si>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</si>
  <si>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</si>
  <si>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</si>
  <si>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</si>
  <si>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</si>
  <si>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</si>
  <si>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</si>
  <si>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</si>
  <si>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</si>
  <si>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</si>
  <si>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</si>
  <si>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</si>
  <si>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</si>
  <si>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</si>
  <si>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</si>
  <si>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</si>
  <si>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</si>
  <si>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</si>
  <si>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</si>
  <si>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</si>
  <si>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</si>
  <si>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</si>
  <si>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</si>
  <si>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</si>
  <si>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</si>
  <si>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</si>
  <si>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</si>
  <si>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</si>
  <si>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</si>
  <si>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</si>
  <si>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</si>
  <si>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</si>
  <si>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</si>
  <si>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</si>
  <si>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</si>
  <si>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</si>
  <si>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</si>
  <si>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</si>
  <si>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</si>
  <si>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</si>
  <si>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</si>
  <si>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</si>
  <si>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</si>
  <si>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</si>
  <si>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</si>
  <si>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</si>
  <si>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</si>
  <si>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</si>
  <si>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</si>
  <si>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</si>
  <si>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</si>
  <si>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</si>
  <si>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</si>
  <si>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</si>
  <si>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</si>
  <si>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</si>
  <si>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</si>
  <si>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</si>
  <si>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</si>
  <si>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</si>
  <si>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</si>
  <si>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</si>
  <si>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</si>
  <si>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</si>
  <si>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</si>
  <si>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</si>
  <si>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</si>
  <si>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</si>
  <si>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</si>
  <si>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</si>
  <si>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</si>
  <si>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</si>
  <si>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</si>
  <si>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</si>
  <si>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</si>
  <si>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</si>
  <si>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</si>
  <si>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</si>
  <si>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</si>
  <si>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</si>
  <si>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</si>
  <si>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</si>
  <si>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</si>
  <si>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</si>
  <si>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</si>
  <si>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</si>
  <si>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</si>
  <si>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</si>
  <si>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</si>
  <si>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</si>
  <si>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</si>
  <si>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</si>
  <si>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</si>
  <si>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</si>
  <si>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</si>
  <si>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</si>
  <si>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</si>
  <si>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</si>
  <si>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</si>
  <si>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</si>
  <si>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</si>
  <si>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</si>
  <si>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</si>
  <si>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</si>
  <si>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</si>
  <si>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</si>
  <si>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</si>
  <si>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</si>
  <si>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</si>
  <si>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</si>
  <si>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</si>
  <si>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</si>
  <si>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</si>
  <si>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</si>
  <si>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</si>
  <si>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</si>
  <si>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</si>
  <si>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</si>
  <si>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</si>
  <si>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</si>
  <si>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</si>
  <si>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</si>
  <si>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</si>
  <si>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</si>
  <si>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</si>
  <si>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</si>
  <si>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</si>
  <si>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</si>
  <si>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</si>
  <si>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</si>
  <si>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</si>
  <si>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</si>
  <si>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</si>
  <si>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</si>
  <si>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</si>
  <si>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</si>
  <si>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</si>
  <si>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</si>
  <si>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</si>
  <si>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</si>
  <si>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</si>
  <si>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</si>
  <si>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</si>
  <si>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</si>
  <si>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</si>
  <si>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</si>
  <si>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</si>
  <si>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</si>
  <si>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</si>
  <si>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</si>
  <si>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</si>
  <si>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</si>
  <si>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</si>
  <si>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</si>
  <si>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</si>
  <si>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</si>
  <si>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</si>
  <si>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</si>
  <si>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</si>
  <si>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</si>
  <si>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</si>
  <si>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</si>
  <si>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</si>
  <si>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</si>
  <si>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</si>
  <si>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</si>
  <si>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</si>
  <si>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</si>
  <si>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</si>
  <si>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</si>
  <si>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</si>
  <si>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</si>
  <si>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</si>
  <si>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</si>
  <si>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</si>
  <si>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</si>
  <si>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</si>
  <si>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</si>
  <si>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</si>
  <si>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</si>
  <si>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</si>
  <si>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</si>
  <si>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</si>
  <si>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</si>
  <si>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</si>
  <si>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</si>
  <si>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</si>
  <si>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</si>
  <si>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</si>
  <si>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</si>
  <si>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</si>
  <si>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</si>
  <si>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</si>
  <si>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</si>
  <si>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</si>
  <si>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</si>
  <si>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</si>
  <si>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</si>
  <si>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</si>
  <si>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</si>
  <si>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</si>
  <si>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</si>
  <si>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</si>
  <si>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</si>
  <si>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</si>
  <si>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</si>
  <si>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</si>
  <si>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</si>
  <si>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</si>
  <si>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</si>
  <si>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</si>
  <si>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</si>
  <si>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</si>
  <si>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</si>
  <si>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</si>
  <si>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</si>
  <si>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</si>
  <si>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</si>
  <si>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</si>
  <si>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</si>
  <si>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</si>
  <si>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</si>
  <si>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</si>
  <si>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</si>
  <si>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</si>
  <si>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</si>
  <si>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</si>
  <si>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</si>
  <si>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</si>
  <si>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</si>
  <si>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</si>
  <si>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</si>
  <si>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</si>
  <si>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</si>
  <si>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</si>
  <si>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</si>
  <si>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</si>
  <si>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</si>
  <si>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</si>
  <si>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</si>
  <si>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</si>
  <si>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</si>
  <si>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</si>
  <si>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</si>
  <si>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</si>
  <si>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</si>
  <si>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</si>
  <si>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</si>
  <si>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</si>
  <si>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</si>
  <si>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</si>
  <si>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</si>
  <si>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</si>
  <si>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</si>
  <si>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</si>
  <si>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</si>
  <si>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</si>
  <si>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</si>
  <si>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</si>
  <si>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</si>
  <si>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</si>
  <si>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</si>
  <si>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</si>
  <si>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</si>
  <si>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</si>
  <si>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</si>
  <si>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</si>
  <si>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</si>
  <si>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</si>
  <si>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</si>
  <si>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</si>
  <si>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</si>
  <si>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</si>
  <si>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</si>
  <si>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</si>
  <si>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</si>
  <si>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</si>
  <si>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</si>
  <si>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</si>
  <si>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</si>
  <si>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</si>
  <si>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</si>
  <si>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</si>
  <si>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</si>
  <si>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</si>
  <si>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</si>
  <si>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</si>
  <si>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</si>
  <si>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</si>
  <si>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</si>
  <si>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</si>
  <si>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</si>
  <si>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</si>
  <si>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</si>
  <si>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</si>
  <si>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</si>
  <si>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</si>
  <si>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</si>
  <si>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</si>
  <si>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</si>
  <si>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</si>
  <si>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</si>
  <si>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</si>
  <si>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</si>
  <si>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</si>
  <si>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</si>
  <si>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</si>
  <si>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</si>
  <si>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</si>
  <si>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</si>
  <si>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</si>
  <si>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</si>
  <si>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</si>
  <si>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</si>
  <si>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</si>
  <si>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</si>
  <si>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</si>
  <si>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</si>
  <si>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</si>
  <si>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</si>
  <si>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</si>
  <si>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</si>
  <si>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</si>
  <si>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</si>
  <si>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</si>
  <si>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</si>
  <si>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</si>
  <si>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</si>
  <si>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</si>
  <si>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</si>
  <si>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</si>
  <si>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</si>
  <si>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</si>
  <si>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</si>
  <si>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</si>
  <si>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</si>
  <si>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</si>
  <si>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</si>
  <si>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</si>
  <si>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</si>
  <si>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</si>
  <si>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</si>
  <si>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</si>
  <si>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</si>
  <si>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</si>
  <si>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</si>
  <si>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</si>
  <si>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</si>
  <si>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</si>
  <si>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</si>
  <si>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</si>
  <si>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</si>
  <si>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</si>
  <si>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</si>
  <si>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</si>
  <si>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</si>
  <si>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</si>
  <si>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</si>
  <si>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</si>
  <si>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</si>
  <si>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</si>
  <si>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</si>
  <si>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</si>
  <si>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</si>
  <si>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</si>
  <si>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</si>
  <si>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</si>
  <si>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</si>
  <si>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</si>
  <si>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</si>
  <si>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</si>
  <si>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</si>
  <si>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</si>
  <si>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</si>
  <si>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</si>
  <si>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</si>
  <si>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</si>
  <si>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</si>
  <si>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</si>
  <si>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</si>
  <si>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</si>
  <si>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</si>
  <si>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</si>
  <si>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</si>
  <si>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</si>
  <si>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</si>
  <si>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</si>
  <si>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</si>
  <si>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</si>
  <si>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</si>
  <si>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</si>
  <si>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</si>
  <si>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</si>
  <si>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</si>
  <si>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</si>
  <si>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</si>
  <si>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</si>
  <si>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</si>
  <si>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</si>
  <si>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</si>
  <si>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</si>
  <si>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</si>
  <si>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</si>
  <si>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</si>
  <si>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</si>
  <si>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</si>
  <si>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</si>
  <si>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</si>
  <si>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</si>
  <si>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</si>
  <si>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</si>
  <si>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</si>
  <si>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</si>
  <si>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</si>
  <si>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</si>
  <si>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</si>
  <si>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</si>
  <si>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</si>
  <si>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</si>
  <si>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</si>
  <si>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</si>
  <si>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</si>
  <si>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</si>
  <si>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</si>
  <si>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</si>
  <si>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</si>
  <si>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</si>
  <si>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</si>
  <si>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</si>
  <si>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</si>
  <si>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</si>
  <si>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</si>
  <si>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</si>
  <si>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</si>
  <si>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</si>
  <si>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</si>
  <si>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</si>
  <si>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</si>
  <si>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</si>
  <si>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</si>
  <si>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</si>
  <si>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</si>
  <si>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</si>
  <si>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</si>
  <si>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</si>
  <si>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</si>
  <si>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</si>
  <si>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</si>
  <si>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</si>
  <si>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</si>
  <si>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</si>
  <si>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</si>
  <si>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</si>
  <si>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</si>
  <si>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</si>
  <si>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</si>
  <si>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</si>
  <si>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</si>
  <si>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</si>
  <si>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</si>
  <si>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</si>
  <si>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</si>
  <si>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</si>
  <si>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</si>
  <si>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</si>
  <si>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</si>
  <si>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</si>
  <si>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</si>
  <si>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</si>
  <si>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</si>
  <si>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</si>
  <si>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</si>
  <si>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</si>
  <si>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</si>
  <si>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</si>
  <si>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</si>
  <si>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</si>
  <si>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</si>
  <si>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</si>
  <si>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</si>
  <si>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</si>
  <si>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</si>
  <si>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</si>
  <si>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</si>
  <si>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</si>
  <si>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</si>
  <si>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</si>
  <si>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</si>
  <si>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</si>
  <si>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</si>
  <si>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</si>
  <si>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</si>
  <si>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</si>
  <si>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</si>
  <si>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</si>
  <si>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</si>
  <si>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</si>
  <si>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</si>
  <si>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</si>
  <si>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</si>
  <si>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</si>
  <si>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</si>
  <si>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</si>
  <si>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</si>
  <si>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</si>
  <si>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</si>
  <si>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</si>
  <si>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</si>
  <si>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</si>
  <si>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</si>
  <si>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</si>
  <si>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</si>
  <si>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</si>
  <si>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</si>
  <si>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</si>
  <si>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</si>
  <si>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</si>
  <si>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</si>
  <si>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</si>
  <si>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</si>
  <si>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</si>
  <si>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</si>
  <si>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</si>
  <si>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</si>
  <si>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</si>
  <si>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</si>
  <si>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</si>
  <si>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</si>
  <si>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</si>
  <si>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</si>
  <si>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</si>
  <si>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</si>
  <si>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</si>
  <si>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</si>
  <si>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</si>
  <si>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</si>
  <si>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</si>
  <si>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</si>
  <si>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</si>
  <si>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</si>
  <si>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</si>
  <si>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</si>
  <si>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</si>
  <si>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</si>
  <si>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</si>
  <si>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</si>
  <si>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</si>
  <si>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</si>
  <si>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</si>
  <si>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</si>
  <si>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</si>
  <si>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</si>
  <si>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</si>
  <si>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</si>
  <si>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</si>
  <si>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</si>
  <si>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</si>
  <si>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</si>
  <si>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</si>
  <si>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</si>
  <si>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</si>
  <si>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</si>
  <si>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</si>
  <si>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</si>
  <si>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</si>
  <si>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</si>
  <si>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</si>
  <si>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</si>
  <si>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</si>
  <si>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</si>
  <si>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</si>
  <si>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</si>
  <si>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</si>
  <si>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</si>
  <si>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</si>
  <si>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</si>
  <si>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</si>
  <si>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</si>
  <si>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</si>
  <si>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</si>
  <si>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</si>
  <si>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</si>
  <si>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</si>
  <si>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</si>
  <si>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</si>
  <si>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</si>
  <si>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</si>
  <si>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</si>
  <si>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</si>
  <si>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</si>
  <si>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</si>
  <si>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</si>
  <si>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</si>
  <si>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</si>
  <si>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</si>
  <si>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</si>
  <si>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</si>
  <si>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</si>
  <si>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</si>
  <si>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</si>
  <si>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</si>
  <si>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</si>
  <si>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</si>
  <si>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</si>
  <si>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</si>
  <si>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</si>
  <si>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</si>
  <si>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</si>
  <si>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</si>
  <si>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</si>
  <si>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</si>
  <si>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</si>
  <si>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</si>
  <si>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</si>
  <si>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</si>
  <si>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</si>
  <si>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</si>
  <si>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</si>
  <si>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</si>
  <si>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</si>
  <si>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</si>
  <si>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</si>
  <si>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</si>
  <si>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</si>
  <si>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</si>
  <si>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</si>
  <si>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</si>
  <si>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</si>
  <si>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</si>
  <si>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</si>
  <si>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</si>
  <si>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</si>
  <si>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</si>
  <si>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</si>
  <si>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</si>
  <si>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</si>
  <si>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</si>
  <si>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</si>
  <si>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</si>
  <si>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</si>
  <si>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</si>
  <si>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</si>
  <si>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</si>
  <si>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</si>
  <si>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</si>
  <si>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</si>
  <si>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</si>
  <si>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</si>
  <si>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</si>
  <si>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</si>
  <si>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</si>
  <si>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</si>
  <si>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</si>
  <si>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</si>
  <si>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</si>
  <si>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</si>
  <si>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</si>
  <si>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</si>
  <si>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</si>
  <si>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</si>
  <si>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</si>
  <si>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</si>
  <si>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</si>
  <si>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</si>
  <si>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</si>
  <si>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</si>
  <si>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</si>
  <si>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</si>
  <si>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</si>
  <si>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</si>
  <si>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</si>
  <si>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</si>
  <si>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</si>
  <si>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</si>
  <si>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</si>
  <si>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</si>
  <si>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</si>
  <si>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</si>
  <si>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</si>
  <si>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</si>
  <si>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</si>
  <si>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</si>
  <si>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</si>
  <si>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</si>
  <si>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</si>
  <si>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</si>
  <si>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</si>
  <si>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</si>
  <si>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</si>
  <si>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</si>
  <si>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</si>
  <si>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</si>
  <si>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</si>
  <si>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</si>
  <si>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</si>
  <si>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</si>
  <si>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</si>
  <si>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</si>
  <si>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</si>
  <si>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</si>
  <si>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</si>
  <si>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</si>
  <si>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</si>
  <si>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</si>
  <si>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</si>
  <si>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</si>
  <si>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</si>
  <si>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</si>
  <si>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</si>
  <si>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</si>
  <si>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</si>
  <si>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</si>
  <si>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</si>
  <si>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</si>
  <si>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</si>
  <si>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</si>
  <si>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</si>
  <si>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</si>
  <si>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</si>
  <si>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</si>
  <si>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</si>
  <si>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</si>
  <si>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</si>
  <si>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</si>
  <si>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</si>
  <si>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</si>
  <si>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</si>
  <si>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</si>
  <si>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</si>
  <si>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</si>
  <si>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</si>
  <si>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</si>
  <si>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</si>
  <si>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</si>
  <si>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</si>
  <si>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</si>
  <si>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</si>
  <si>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</si>
  <si>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</si>
  <si>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</si>
  <si>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</si>
  <si>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</si>
  <si>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</si>
  <si>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</si>
  <si>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</si>
  <si>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</si>
  <si>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</si>
  <si>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</si>
  <si>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</si>
  <si>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</si>
  <si>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</si>
  <si>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</si>
  <si>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</si>
  <si>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</si>
  <si>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</si>
  <si>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</si>
  <si>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</si>
  <si>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</si>
  <si>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</si>
  <si>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</si>
  <si>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</si>
  <si>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</si>
  <si>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</si>
  <si>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</si>
  <si>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</si>
  <si>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</si>
  <si>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</si>
  <si>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</si>
  <si>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</si>
  <si>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</si>
  <si>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</si>
  <si>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</si>
  <si>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</si>
  <si>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</si>
  <si>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</si>
  <si>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</si>
  <si>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</si>
  <si>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</si>
  <si>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</si>
  <si>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</si>
  <si>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</si>
  <si>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</si>
  <si>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</si>
  <si>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</si>
  <si>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</si>
  <si>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</si>
  <si>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</si>
  <si>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</si>
  <si>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</si>
  <si>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</si>
  <si>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</si>
  <si>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</si>
  <si>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</si>
  <si>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</si>
  <si>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</si>
  <si>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</si>
  <si>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</si>
  <si>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</si>
  <si>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</si>
  <si>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</si>
  <si>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</si>
  <si>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</si>
  <si>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</si>
  <si>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</si>
  <si>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</si>
  <si>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</si>
  <si>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</si>
  <si>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</si>
  <si>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</si>
  <si>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</si>
  <si>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</si>
  <si>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</si>
  <si>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</si>
  <si>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</si>
  <si>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</si>
  <si>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</si>
  <si>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</si>
  <si>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</si>
  <si>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</si>
  <si>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</si>
  <si>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</si>
  <si>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</si>
  <si>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</si>
  <si>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</si>
  <si>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</si>
  <si>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</si>
  <si>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</si>
  <si>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</si>
  <si>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</si>
  <si>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</si>
  <si>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</si>
  <si>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</si>
  <si>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</si>
  <si>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</si>
  <si>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</si>
  <si>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</si>
  <si>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</si>
  <si>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</si>
  <si>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</si>
  <si>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</si>
  <si>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</si>
  <si>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</si>
  <si>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</si>
  <si>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</si>
  <si>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</si>
  <si>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</si>
  <si>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</si>
  <si>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</si>
  <si>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</si>
  <si>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</si>
  <si>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</si>
  <si>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</si>
  <si>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</si>
  <si>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</si>
  <si>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</si>
  <si>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</si>
  <si>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</si>
  <si>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</si>
  <si>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</si>
  <si>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</si>
  <si>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</si>
  <si>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</si>
  <si>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</si>
  <si>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</si>
  <si>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</si>
  <si>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</si>
  <si>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</si>
  <si>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</si>
  <si>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</si>
  <si>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</si>
  <si>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</si>
  <si>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</si>
  <si>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</si>
  <si>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</si>
  <si>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</si>
  <si>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</si>
  <si>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</si>
  <si>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</si>
  <si>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</si>
  <si>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</si>
  <si>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</si>
  <si>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</si>
  <si>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</si>
  <si>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</si>
  <si>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</si>
  <si>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</si>
  <si>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</si>
  <si>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</si>
  <si>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</si>
  <si>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</si>
  <si>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</si>
  <si>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</si>
  <si>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</si>
  <si>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</si>
  <si>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</si>
  <si>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</si>
  <si>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</si>
  <si>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</si>
  <si>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</si>
  <si>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</si>
  <si>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</si>
  <si>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</si>
  <si>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</si>
  <si>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</si>
  <si>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</si>
  <si>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</si>
  <si>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</si>
  <si>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</si>
  <si>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</si>
  <si>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</si>
  <si>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</si>
  <si>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</si>
  <si>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</si>
  <si>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</si>
  <si>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</si>
  <si>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</si>
  <si>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</si>
  <si>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</si>
  <si>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</si>
  <si>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</si>
  <si>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</si>
  <si>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</si>
  <si>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</si>
  <si>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</si>
  <si>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</si>
  <si>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</si>
  <si>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</si>
  <si>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</si>
  <si>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</si>
  <si>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</si>
  <si>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</si>
  <si>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</si>
  <si>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</si>
  <si>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</si>
  <si>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</si>
  <si>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</si>
  <si>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</si>
  <si>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</si>
  <si>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</si>
  <si>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</si>
  <si>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</si>
  <si>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</si>
  <si>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</si>
  <si>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</si>
  <si>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</si>
  <si>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</si>
  <si>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</si>
  <si>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</si>
  <si>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</si>
  <si>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</si>
  <si>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</si>
  <si>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</si>
  <si>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</si>
  <si>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</si>
  <si>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</si>
  <si>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</si>
  <si>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</si>
  <si>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</si>
  <si>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</si>
  <si>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</si>
  <si>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</si>
  <si>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</si>
  <si>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</si>
  <si>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</si>
  <si>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</si>
  <si>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</si>
  <si>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</si>
  <si>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</si>
  <si>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</si>
  <si>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</si>
  <si>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</si>
  <si>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</si>
  <si>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</si>
  <si>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</si>
  <si>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</si>
  <si>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</si>
  <si>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</si>
  <si>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</si>
  <si>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</si>
  <si>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</si>
  <si>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</si>
  <si>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</si>
  <si>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</si>
  <si>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</si>
  <si>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</si>
  <si>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</si>
  <si>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</si>
  <si>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</si>
  <si>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</si>
  <si>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</si>
  <si>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</si>
  <si>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</si>
  <si>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</si>
  <si>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</si>
  <si>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</si>
  <si>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</si>
  <si>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</si>
  <si>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</si>
  <si>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</si>
  <si>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</si>
  <si>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</si>
  <si>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</si>
  <si>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</si>
  <si>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</si>
  <si>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</si>
  <si>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</si>
  <si>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</si>
  <si>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</si>
  <si>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</si>
  <si>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</si>
  <si>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</si>
  <si>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</si>
  <si>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</si>
  <si>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</si>
  <si>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</si>
  <si>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</si>
  <si>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</si>
  <si>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</si>
  <si>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</si>
  <si>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</si>
  <si>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</si>
  <si>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</si>
  <si>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</si>
  <si>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</si>
  <si>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</si>
  <si>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</si>
  <si>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</si>
  <si>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</si>
  <si>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</si>
  <si>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</si>
  <si>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</si>
  <si>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</si>
  <si>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</si>
  <si>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</si>
  <si>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</si>
  <si>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</si>
  <si>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</si>
  <si>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</si>
  <si>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</si>
  <si>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</si>
  <si>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</si>
  <si>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</si>
  <si>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</si>
  <si>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</si>
  <si>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</si>
  <si>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</si>
  <si>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</si>
  <si>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</si>
  <si>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</si>
  <si>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</si>
  <si>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</si>
  <si>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</si>
  <si>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</si>
  <si>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</si>
  <si>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</si>
  <si>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</si>
  <si>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</si>
  <si>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</si>
  <si>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</si>
  <si>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</si>
  <si>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</si>
  <si>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</si>
  <si>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</si>
  <si>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</si>
  <si>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</si>
  <si>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</si>
  <si>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</si>
  <si>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</si>
  <si>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</si>
  <si>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</si>
  <si>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</si>
  <si>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</si>
  <si>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</si>
  <si>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</si>
  <si>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</si>
  <si>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</si>
  <si>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</si>
  <si>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</si>
  <si>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</si>
  <si>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</si>
  <si>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</si>
  <si>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</si>
  <si>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</si>
  <si>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</si>
  <si>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</si>
  <si>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</si>
  <si>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</si>
  <si>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</si>
  <si>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</si>
  <si>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</si>
  <si>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</si>
  <si>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</si>
  <si>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</si>
  <si>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</si>
  <si>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</si>
  <si>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</si>
  <si>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</si>
  <si>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</si>
  <si>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</si>
  <si>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</si>
  <si>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</si>
  <si>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</si>
  <si>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</si>
  <si>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</si>
  <si>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</si>
  <si>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</si>
  <si>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</si>
  <si>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</si>
  <si>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</si>
  <si>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</si>
  <si>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</si>
  <si>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</si>
  <si>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</si>
  <si>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</si>
  <si>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</si>
  <si>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</si>
  <si>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</si>
  <si>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</si>
  <si>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</si>
  <si>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</si>
  <si>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</si>
  <si>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</si>
  <si>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</si>
  <si>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</si>
  <si>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</si>
  <si>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</si>
  <si>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</si>
  <si>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</si>
  <si>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</si>
  <si>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</si>
  <si>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</si>
  <si>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</si>
  <si>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</si>
  <si>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</si>
  <si>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</si>
  <si>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</si>
  <si>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</si>
  <si>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</si>
  <si>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</si>
  <si>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</si>
  <si>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</si>
  <si>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</si>
  <si>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</si>
  <si>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</si>
  <si>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</si>
  <si>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</si>
  <si>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</si>
  <si>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</si>
  <si>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</si>
  <si>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</si>
  <si>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</si>
  <si>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</si>
  <si>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</si>
  <si>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</si>
  <si>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</si>
  <si>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</si>
  <si>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</si>
  <si>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</si>
  <si>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</si>
  <si>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</si>
  <si>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</si>
  <si>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</si>
  <si>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</si>
  <si>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</si>
  <si>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</si>
  <si>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</si>
  <si>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</si>
  <si>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</si>
  <si>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</si>
  <si>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</si>
  <si>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</si>
  <si>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</si>
  <si>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</si>
  <si>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</si>
  <si>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</si>
  <si>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</si>
  <si>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</si>
  <si>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</si>
  <si>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</si>
  <si>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</si>
  <si>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</si>
  <si>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</si>
  <si>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</si>
  <si>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</si>
  <si>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</si>
  <si>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</si>
  <si>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</si>
  <si>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</si>
  <si>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</si>
  <si>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</si>
  <si>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</si>
  <si>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</si>
  <si>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</si>
  <si>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</si>
  <si>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</si>
  <si>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</si>
  <si>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</si>
  <si>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</si>
  <si>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</si>
  <si>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</si>
  <si>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</si>
  <si>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</si>
  <si>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</si>
  <si>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</si>
  <si>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</si>
  <si>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</si>
  <si>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</si>
  <si>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</si>
  <si>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</si>
  <si>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</si>
  <si>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</si>
  <si>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</si>
  <si>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</si>
  <si>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</si>
  <si>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</si>
  <si>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</si>
  <si>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</si>
  <si>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</si>
  <si>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</si>
  <si>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</si>
  <si>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</si>
  <si>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</si>
  <si>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</si>
  <si>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</si>
  <si>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</si>
  <si>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</si>
  <si>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</si>
  <si>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</si>
  <si>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</si>
  <si>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</si>
  <si>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</si>
  <si>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</si>
  <si>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</si>
  <si>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</si>
  <si>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</si>
  <si>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</si>
  <si>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</si>
  <si>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</si>
  <si>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</si>
  <si>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</si>
  <si>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</si>
  <si>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</si>
  <si>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</si>
  <si>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</si>
  <si>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</si>
  <si>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</si>
  <si>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</si>
  <si>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</si>
  <si>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</si>
  <si>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</si>
  <si>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</si>
  <si>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</si>
  <si>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</si>
  <si>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</si>
  <si>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</si>
  <si>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</si>
  <si>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</si>
  <si>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</si>
  <si>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</si>
  <si>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</si>
  <si>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</si>
  <si>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</si>
  <si>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</si>
  <si>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</si>
  <si>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</si>
  <si>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</si>
  <si>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</si>
  <si>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</si>
  <si>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</si>
  <si>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</si>
  <si>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</si>
  <si>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</si>
  <si>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</si>
  <si>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</si>
  <si>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</si>
  <si>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</si>
  <si>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</si>
  <si>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</si>
  <si>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</si>
  <si>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</si>
  <si>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</si>
  <si>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</si>
  <si>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</si>
  <si>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</si>
  <si>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</si>
  <si>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</si>
  <si>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</si>
  <si>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</si>
  <si>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</si>
  <si>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</si>
  <si>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</si>
  <si>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</si>
  <si>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</si>
  <si>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</si>
  <si>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</si>
  <si>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</si>
  <si>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</si>
  <si>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</si>
  <si>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</si>
  <si>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</si>
  <si>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</si>
  <si>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</si>
  <si>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</si>
  <si>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</si>
  <si>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</si>
  <si>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</si>
  <si>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</si>
  <si>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</si>
  <si>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</si>
  <si>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</si>
  <si>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</si>
  <si>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</si>
  <si>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</si>
  <si>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</si>
  <si>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</si>
  <si>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</si>
  <si>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</si>
  <si>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</si>
  <si>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</si>
  <si>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</si>
  <si>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</si>
  <si>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</si>
  <si>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</si>
  <si>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</si>
  <si>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</si>
  <si>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</si>
  <si>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</si>
  <si>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</si>
  <si>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</si>
  <si>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</si>
  <si>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</si>
  <si>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</si>
  <si>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</si>
  <si>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</si>
  <si>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</si>
  <si>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</si>
  <si>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</si>
  <si>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</si>
  <si>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</si>
  <si>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</si>
  <si>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</si>
  <si>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</si>
  <si>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</si>
  <si>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</si>
  <si>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</si>
  <si>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</si>
  <si>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</si>
  <si>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</si>
  <si>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</si>
  <si>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</si>
  <si>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</si>
  <si>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</si>
  <si>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</si>
  <si>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</si>
  <si>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</si>
  <si>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</si>
  <si>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</si>
  <si>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</si>
  <si>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</si>
  <si>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</si>
  <si>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</si>
  <si>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</si>
  <si>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</si>
  <si>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</si>
  <si>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</si>
  <si>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</si>
  <si>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</si>
  <si>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</si>
  <si>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</si>
  <si>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</si>
  <si>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</si>
  <si>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</si>
  <si>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</si>
  <si>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</si>
  <si>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</si>
  <si>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</si>
  <si>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</si>
  <si>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</si>
  <si>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</si>
  <si>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</si>
  <si>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</si>
  <si>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</si>
  <si>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</si>
  <si>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</si>
  <si>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</si>
  <si>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</si>
  <si>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</si>
  <si>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</si>
  <si>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</si>
  <si>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</si>
  <si>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</si>
  <si>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</si>
  <si>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</si>
  <si>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</si>
  <si>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</si>
  <si>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</si>
  <si>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</si>
  <si>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</si>
  <si>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</si>
  <si>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</si>
  <si>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</si>
  <si>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</si>
  <si>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</si>
  <si>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</si>
  <si>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</si>
  <si>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</si>
  <si>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</si>
  <si>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</si>
  <si>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</si>
  <si>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</si>
  <si>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</si>
  <si>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</si>
  <si>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</si>
  <si>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</si>
  <si>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</si>
  <si>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</si>
  <si>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</si>
  <si>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</si>
  <si>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</si>
  <si>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</si>
  <si>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</si>
  <si>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</si>
  <si>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</si>
  <si>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</si>
  <si>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</si>
  <si>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</si>
  <si>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</si>
  <si>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</si>
  <si>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</si>
  <si>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</si>
  <si>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</si>
  <si>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</si>
  <si>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</si>
  <si>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</si>
  <si>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</si>
  <si>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</si>
  <si>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</si>
  <si>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</si>
  <si>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</si>
  <si>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</si>
  <si>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</si>
  <si>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</si>
  <si>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</si>
  <si>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</si>
  <si>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</si>
  <si>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</si>
  <si>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</si>
  <si>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</si>
  <si>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</si>
  <si>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</si>
  <si>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</si>
  <si>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</si>
  <si>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</si>
  <si>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</si>
  <si>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</si>
  <si>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</si>
  <si>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</si>
  <si>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</si>
  <si>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</si>
  <si>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</si>
  <si>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</si>
  <si>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</si>
  <si>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</si>
  <si>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</si>
  <si>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</si>
  <si>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</si>
  <si>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</si>
  <si>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</si>
  <si>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</si>
  <si>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</si>
  <si>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</si>
  <si>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</si>
  <si>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</si>
  <si>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</si>
  <si>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</si>
  <si>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</si>
  <si>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</si>
  <si>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</si>
  <si>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</si>
  <si>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</si>
  <si>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</si>
  <si>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</si>
  <si>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</si>
  <si>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</si>
  <si>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</si>
  <si>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</si>
  <si>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</si>
  <si>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</si>
  <si>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</si>
  <si>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</si>
  <si>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</si>
  <si>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</si>
  <si>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</si>
  <si>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</si>
  <si>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</si>
  <si>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</si>
  <si>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</si>
  <si>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</si>
  <si>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</si>
  <si>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</si>
  <si>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</si>
  <si>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</si>
  <si>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</si>
  <si>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</si>
  <si>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</si>
  <si>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</si>
  <si>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</si>
  <si>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</si>
  <si>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</si>
  <si>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</si>
  <si>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</si>
  <si>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</si>
  <si>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</si>
  <si>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</si>
  <si>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</si>
  <si>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</si>
  <si>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</si>
  <si>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</si>
  <si>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</si>
  <si>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</si>
  <si>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</si>
  <si>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</si>
  <si>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</si>
  <si>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</si>
  <si>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</si>
  <si>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</si>
  <si>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</si>
  <si>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</si>
  <si>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</si>
  <si>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</si>
  <si>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</si>
  <si>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</si>
  <si>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</si>
  <si>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</si>
  <si>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</si>
  <si>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</si>
  <si>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</si>
  <si>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</si>
  <si>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</si>
  <si>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</si>
  <si>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</si>
  <si>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</si>
  <si>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</si>
  <si>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</si>
  <si>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</si>
  <si>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</si>
  <si>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</si>
  <si>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</si>
  <si>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</si>
  <si>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</si>
  <si>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</si>
  <si>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</si>
  <si>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</si>
  <si>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</si>
  <si>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</si>
  <si>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</si>
  <si>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</si>
  <si>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</si>
  <si>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</si>
  <si>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</si>
  <si>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</si>
  <si>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</si>
  <si>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</si>
  <si>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</si>
  <si>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</si>
  <si>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</si>
  <si>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</si>
  <si>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</si>
  <si>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</si>
  <si>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</si>
  <si>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</si>
  <si>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</si>
  <si>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</si>
  <si>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</si>
  <si>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</si>
  <si>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</si>
  <si>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</si>
  <si>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</si>
  <si>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</si>
  <si>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</si>
  <si>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</si>
  <si>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</si>
  <si>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</si>
  <si>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</si>
  <si>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</si>
  <si>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</si>
  <si>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</si>
  <si>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</si>
  <si>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</si>
  <si>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</si>
  <si>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</si>
  <si>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</si>
  <si>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</si>
  <si>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</si>
  <si>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</si>
  <si>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</si>
  <si>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</si>
  <si>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</si>
  <si>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</si>
  <si>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</si>
  <si>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</si>
  <si>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</si>
  <si>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</si>
  <si>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</si>
  <si>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</si>
  <si>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</si>
  <si>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</si>
  <si>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</si>
  <si>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</si>
  <si>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</si>
  <si>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</si>
  <si>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</si>
  <si>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</si>
  <si>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</si>
  <si>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</si>
  <si>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</si>
  <si>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</si>
  <si>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</si>
  <si>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</si>
  <si>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</si>
  <si>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</si>
  <si>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</si>
  <si>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</si>
  <si>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</si>
  <si>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</si>
  <si>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</si>
  <si>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</si>
  <si>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</si>
  <si>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</si>
  <si>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</si>
  <si>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</si>
  <si>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</si>
  <si>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</si>
  <si>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</si>
  <si>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</si>
  <si>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</si>
  <si>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</si>
  <si>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</si>
  <si>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</si>
  <si>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</si>
  <si>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</si>
  <si>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</si>
  <si>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</si>
  <si>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</si>
  <si>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</si>
  <si>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</si>
  <si>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</si>
  <si>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</si>
  <si>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</si>
  <si>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</si>
  <si>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</si>
  <si>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</si>
  <si>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</si>
  <si>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</si>
  <si>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</si>
  <si>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</si>
  <si>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</si>
  <si>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</si>
  <si>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</si>
  <si>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</si>
  <si>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</si>
  <si>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</si>
  <si>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</si>
  <si>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</si>
  <si>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</si>
  <si>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</si>
  <si>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</si>
  <si>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</si>
  <si>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</si>
  <si>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</si>
  <si>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</si>
  <si>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</si>
  <si>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</si>
  <si>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</si>
  <si>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</si>
  <si>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</si>
  <si>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</si>
  <si>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</si>
  <si>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</si>
  <si>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</si>
  <si>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</si>
  <si>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</si>
  <si>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</si>
  <si>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</si>
  <si>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</si>
  <si>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</si>
  <si>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</si>
  <si>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</si>
  <si>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</si>
  <si>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</si>
  <si>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</si>
  <si>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</si>
  <si>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</si>
  <si>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</si>
  <si>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</si>
  <si>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</si>
  <si>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</si>
  <si>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</si>
  <si>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</si>
  <si>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</si>
  <si>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</si>
  <si>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</si>
  <si>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</si>
  <si>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</si>
  <si>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</si>
  <si>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</si>
  <si>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</si>
  <si>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</si>
  <si>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</si>
  <si>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</si>
  <si>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</si>
  <si>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</si>
  <si>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</si>
  <si>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</si>
  <si>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</si>
  <si>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</si>
  <si>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</si>
  <si>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</si>
  <si>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</si>
  <si>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</si>
  <si>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</si>
  <si>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</si>
  <si>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</si>
  <si>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</si>
  <si>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</si>
  <si>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</si>
  <si>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</si>
  <si>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</si>
  <si>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</si>
  <si>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</si>
  <si>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</si>
  <si>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</si>
  <si>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</si>
  <si>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</si>
  <si>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</si>
  <si>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</si>
  <si>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</si>
  <si>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</si>
  <si>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</si>
  <si>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</si>
  <si>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</si>
  <si>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</si>
  <si>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</si>
  <si>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</si>
  <si>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</si>
  <si>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</si>
  <si>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</si>
  <si>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</si>
  <si>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</si>
  <si>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</si>
  <si>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</si>
  <si>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</si>
  <si>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</si>
  <si>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</si>
  <si>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</si>
  <si>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</si>
  <si>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</si>
  <si>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</si>
  <si>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</si>
  <si>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</si>
  <si>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</si>
  <si>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</si>
  <si>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</si>
  <si>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</si>
  <si>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</si>
  <si>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</si>
  <si>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</si>
  <si>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</si>
  <si>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</si>
  <si>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</si>
  <si>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</si>
  <si>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</si>
  <si>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</si>
  <si>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</si>
  <si>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</si>
  <si>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</si>
  <si>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</si>
  <si>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</si>
  <si>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</si>
  <si>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</si>
  <si>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</si>
  <si>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</si>
  <si>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</si>
  <si>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</si>
  <si>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</si>
  <si>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</si>
  <si>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</si>
  <si>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</si>
  <si>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</si>
  <si>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</si>
  <si>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</si>
  <si>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</si>
  <si>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</si>
  <si>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</si>
  <si>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</si>
  <si>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</si>
  <si>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</si>
  <si>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</si>
  <si>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</si>
  <si>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</si>
  <si>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</si>
  <si>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</si>
  <si>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</si>
  <si>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</si>
  <si>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</si>
  <si>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</si>
  <si>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</si>
  <si>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</si>
  <si>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</si>
  <si>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</si>
  <si>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</si>
  <si>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</si>
  <si>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</si>
  <si>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</si>
  <si>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</si>
  <si>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</si>
  <si>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</si>
  <si>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</si>
  <si>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</si>
  <si>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</si>
  <si>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</si>
  <si>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</si>
  <si>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</si>
  <si>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</si>
  <si>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</si>
  <si>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</si>
  <si>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</si>
  <si>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</si>
  <si>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</si>
  <si>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</si>
  <si>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</si>
  <si>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</si>
  <si>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</si>
  <si>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</si>
  <si>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</si>
  <si>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</si>
  <si>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</si>
  <si>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</si>
  <si>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</si>
  <si>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</si>
  <si>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</si>
  <si>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</si>
  <si>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</si>
  <si>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</si>
  <si>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</si>
  <si>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</si>
  <si>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</si>
  <si>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</si>
  <si>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</si>
  <si>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</si>
  <si>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</si>
  <si>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</si>
  <si>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</si>
  <si>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</si>
  <si>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</si>
  <si>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</si>
  <si>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</si>
  <si>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</si>
  <si>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</si>
  <si>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</si>
  <si>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</si>
  <si>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</si>
  <si>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</si>
  <si>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</si>
  <si>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</si>
  <si>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</si>
  <si>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</si>
  <si>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</si>
  <si>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</si>
  <si>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</si>
  <si>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</si>
  <si>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</si>
  <si>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</si>
  <si>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</si>
  <si>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</si>
  <si>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</si>
  <si>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</si>
  <si>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</si>
  <si>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</si>
  <si>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</si>
  <si>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</si>
  <si>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</si>
  <si>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</si>
  <si>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</si>
  <si>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</si>
  <si>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</si>
  <si>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</si>
  <si>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</si>
  <si>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</si>
  <si>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</si>
  <si>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</si>
  <si>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</si>
  <si>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</si>
  <si>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</si>
  <si>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</si>
  <si>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</si>
  <si>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</si>
  <si>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</si>
  <si>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</si>
  <si>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</si>
  <si>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</si>
  <si>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</si>
  <si>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</si>
  <si>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</si>
  <si>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</si>
  <si>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</si>
  <si>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</si>
  <si>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</si>
  <si>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</si>
  <si>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</si>
  <si>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</si>
  <si>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</si>
  <si>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</si>
  <si>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</si>
  <si>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</si>
  <si>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</si>
  <si>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</si>
  <si>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</si>
  <si>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</si>
  <si>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</si>
  <si>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</si>
  <si>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</si>
  <si>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</si>
  <si>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</si>
  <si>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</si>
  <si>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</si>
  <si>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</si>
  <si>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</si>
  <si>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</si>
  <si>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</si>
  <si>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</si>
  <si>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</si>
  <si>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</si>
  <si>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</si>
  <si>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</si>
  <si>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</si>
  <si>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</si>
  <si>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</si>
  <si>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</si>
  <si>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</si>
  <si>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</si>
  <si>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</si>
  <si>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</si>
  <si>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</si>
  <si>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</si>
  <si>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</si>
  <si>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</si>
  <si>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</si>
  <si>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</si>
  <si>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</si>
  <si>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</si>
  <si>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</si>
  <si>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</si>
  <si>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</si>
  <si>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</si>
  <si>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</si>
  <si>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</si>
  <si>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</si>
  <si>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</si>
  <si>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</si>
  <si>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</si>
  <si>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</si>
  <si>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</si>
  <si>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</si>
  <si>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</si>
  <si>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</si>
  <si>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</si>
  <si>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</si>
  <si>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</si>
  <si>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</si>
  <si>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</si>
  <si>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</si>
  <si>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</si>
  <si>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</si>
  <si>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</si>
  <si>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</si>
  <si>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</si>
  <si>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</si>
  <si>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</si>
  <si>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</si>
  <si>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</si>
  <si>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</si>
  <si>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</si>
  <si>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</si>
  <si>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</si>
  <si>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</si>
  <si>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</si>
  <si>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</si>
  <si>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</si>
  <si>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</si>
  <si>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</si>
  <si>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</si>
  <si>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</si>
  <si>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</si>
  <si>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</si>
  <si>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</si>
  <si>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</si>
  <si>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</si>
  <si>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</si>
  <si>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</si>
  <si>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</si>
  <si>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</si>
  <si>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</si>
  <si>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</si>
  <si>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</si>
  <si>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</si>
  <si>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</si>
  <si>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</si>
  <si>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</si>
  <si>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</si>
  <si>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</si>
  <si>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</si>
  <si>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</si>
  <si>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</si>
  <si>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</si>
  <si>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</si>
  <si>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</si>
  <si>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</si>
  <si>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</si>
  <si>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</si>
  <si>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</si>
  <si>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</si>
  <si>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</si>
  <si>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</si>
  <si>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</si>
  <si>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</si>
  <si>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</si>
  <si>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</si>
  <si>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</si>
  <si>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</si>
  <si>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</si>
  <si>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</si>
  <si>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</si>
  <si>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</si>
  <si>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</si>
  <si>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</si>
  <si>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</si>
  <si>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</si>
  <si>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</si>
  <si>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</si>
  <si>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</si>
  <si>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</si>
  <si>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</si>
  <si>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</si>
  <si>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</si>
  <si>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</si>
  <si>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</si>
  <si>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</si>
  <si>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</si>
  <si>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</si>
  <si>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</si>
  <si>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</si>
  <si>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</si>
  <si>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</si>
  <si>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</si>
  <si>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</si>
  <si>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</si>
  <si>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</si>
  <si>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</si>
  <si>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</si>
  <si>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</si>
  <si>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</si>
  <si>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</si>
  <si>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</si>
  <si>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</si>
  <si>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</si>
  <si>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</si>
  <si>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</si>
  <si>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</si>
  <si>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</si>
  <si>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</si>
  <si>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</si>
  <si>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</si>
  <si>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</si>
  <si>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</si>
  <si>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</si>
  <si>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</si>
  <si>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</si>
  <si>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</si>
  <si>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</si>
  <si>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</si>
  <si>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</si>
  <si>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</si>
  <si>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</si>
  <si>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</si>
  <si>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</si>
  <si>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</si>
  <si>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</si>
  <si>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</si>
  <si>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</si>
  <si>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</si>
  <si>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</si>
  <si>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</si>
  <si>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</si>
  <si>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</si>
  <si>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</si>
  <si>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</si>
  <si>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</si>
  <si>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</si>
  <si>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</si>
  <si>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</si>
  <si>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</si>
  <si>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</si>
  <si>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</si>
  <si>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</si>
  <si>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</si>
  <si>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</si>
  <si>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</si>
  <si>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</si>
  <si>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</si>
  <si>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</si>
  <si>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</si>
  <si>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</si>
  <si>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</si>
  <si>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</si>
  <si>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</si>
  <si>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</si>
  <si>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</si>
  <si>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</si>
  <si>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</si>
  <si>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</si>
  <si>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</si>
  <si>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</si>
  <si>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</si>
  <si>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</si>
  <si>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</si>
  <si>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</si>
  <si>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</si>
  <si>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</si>
  <si>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</si>
  <si>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</si>
  <si>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</si>
  <si>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</si>
  <si>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</si>
  <si>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</si>
  <si>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</si>
  <si>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</si>
  <si>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</si>
  <si>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</si>
  <si>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</si>
  <si>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</si>
  <si>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</si>
  <si>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</si>
  <si>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</si>
  <si>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</si>
  <si>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</si>
  <si>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</si>
  <si>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</si>
  <si>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</si>
  <si>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</si>
  <si>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</si>
  <si>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</si>
  <si>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</si>
  <si>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</si>
  <si>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</si>
  <si>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</si>
  <si>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</si>
  <si>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</si>
  <si>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</si>
  <si>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</si>
  <si>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</si>
  <si>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</si>
  <si>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</si>
  <si>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</si>
  <si>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</si>
  <si>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</si>
  <si>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</si>
  <si>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</si>
  <si>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</si>
  <si>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</si>
  <si>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</si>
  <si>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</si>
  <si>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</si>
  <si>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</si>
  <si>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</si>
  <si>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</si>
  <si>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</si>
  <si>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</si>
  <si>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</si>
  <si>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</si>
  <si>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</si>
  <si>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</si>
  <si>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</si>
  <si>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</si>
  <si>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</si>
  <si>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</si>
  <si>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</si>
  <si>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</si>
  <si>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</si>
  <si>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</si>
  <si>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</si>
  <si>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</si>
  <si>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</si>
  <si>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</si>
  <si>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</si>
  <si>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</si>
  <si>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</si>
  <si>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</si>
  <si>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</si>
  <si>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</si>
  <si>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</si>
  <si>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</si>
  <si>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</si>
  <si>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</si>
  <si>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</si>
  <si>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</si>
  <si>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</si>
  <si>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</si>
  <si>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</si>
  <si>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</si>
  <si>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</si>
  <si>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</si>
  <si>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</si>
  <si>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</si>
  <si>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</si>
  <si>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</si>
  <si>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</si>
  <si>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</si>
  <si>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</si>
  <si>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</si>
  <si>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</si>
  <si>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</si>
  <si>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</si>
  <si>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</si>
  <si>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</si>
  <si>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</si>
  <si>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</si>
  <si>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</si>
  <si>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</si>
  <si>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</si>
  <si>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</si>
  <si>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</si>
  <si>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</si>
  <si>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</si>
  <si>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</si>
  <si>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</si>
  <si>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</si>
  <si>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</si>
  <si>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</si>
  <si>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</si>
  <si>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</si>
  <si>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</si>
  <si>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</si>
  <si>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</si>
  <si>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</si>
  <si>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</si>
  <si>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</si>
  <si>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</si>
  <si>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</si>
  <si>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</si>
  <si>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</si>
  <si>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</si>
  <si>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</si>
  <si>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</si>
  <si>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</si>
  <si>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</si>
  <si>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</si>
  <si>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</si>
  <si>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</si>
  <si>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</si>
  <si>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</si>
  <si>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</si>
  <si>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</si>
  <si>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</si>
  <si>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</si>
  <si>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</si>
  <si>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</si>
  <si>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</si>
  <si>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</si>
  <si>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</si>
  <si>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</si>
  <si>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</si>
  <si>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</si>
  <si>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</si>
  <si>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</si>
  <si>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</si>
  <si>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</si>
  <si>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</si>
  <si>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</si>
  <si>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</si>
  <si>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</si>
  <si>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</si>
  <si>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</si>
  <si>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</si>
  <si>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</si>
  <si>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</si>
  <si>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</si>
  <si>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</si>
  <si>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</si>
  <si>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</si>
  <si>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</si>
  <si>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</si>
  <si>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</si>
  <si>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</si>
  <si>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</si>
  <si>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</si>
  <si>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</si>
  <si>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</si>
  <si>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</si>
  <si>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</si>
  <si>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</si>
  <si>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</si>
  <si>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</si>
  <si>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</si>
  <si>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</si>
  <si>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</si>
  <si>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</si>
  <si>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</si>
  <si>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</si>
  <si>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</si>
  <si>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</si>
  <si>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</si>
  <si>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</si>
  <si>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</si>
  <si>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</si>
  <si>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</si>
  <si>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</si>
  <si>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</si>
  <si>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</si>
  <si>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</si>
  <si>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</si>
  <si>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</si>
  <si>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</si>
  <si>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</si>
  <si>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</si>
  <si>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</si>
  <si>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</si>
  <si>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</si>
  <si>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</si>
  <si>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</si>
  <si>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</si>
  <si>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</si>
  <si>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</si>
  <si>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</si>
  <si>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</si>
  <si>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</si>
  <si>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</si>
  <si>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</si>
  <si>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</si>
  <si>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</si>
  <si>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</si>
  <si>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</si>
  <si>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</si>
  <si>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</si>
  <si>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</si>
  <si>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</si>
  <si>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</si>
  <si>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</si>
  <si>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</si>
  <si>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</si>
  <si>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</si>
  <si>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</si>
  <si>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</si>
  <si>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</si>
  <si>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</si>
  <si>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</si>
  <si>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</si>
  <si>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</si>
  <si>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</si>
  <si>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</si>
  <si>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</si>
  <si>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</si>
  <si>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</si>
  <si>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</si>
  <si>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</si>
  <si>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</si>
  <si>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</si>
  <si>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</si>
  <si>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</si>
  <si>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</si>
  <si>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</si>
  <si>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</si>
  <si>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</si>
  <si>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</si>
  <si>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</si>
  <si>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</si>
  <si>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</si>
  <si>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</si>
  <si>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</si>
  <si>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</si>
  <si>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</si>
  <si>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</si>
  <si>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</si>
  <si>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</si>
  <si>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</si>
  <si>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</si>
  <si>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</si>
  <si>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</si>
  <si>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</si>
  <si>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</si>
  <si>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</si>
  <si>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</si>
  <si>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</si>
  <si>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</si>
  <si>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</si>
  <si>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</si>
  <si>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</si>
  <si>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</si>
  <si>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</si>
  <si>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</si>
  <si>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</si>
  <si>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</si>
  <si>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</si>
  <si>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</si>
  <si>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</si>
  <si>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</si>
  <si>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</si>
  <si>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</si>
  <si>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</si>
  <si>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</si>
  <si>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</si>
  <si>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</si>
  <si>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</si>
  <si>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</si>
  <si>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</si>
  <si>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</si>
  <si>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</si>
  <si>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</si>
  <si>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</si>
  <si>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</si>
  <si>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</si>
  <si>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</si>
  <si>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</si>
  <si>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</si>
  <si>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</si>
  <si>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</si>
  <si>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</si>
  <si>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</si>
  <si>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</si>
  <si>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</si>
  <si>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</si>
  <si>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</si>
  <si>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</si>
  <si>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</si>
  <si>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</si>
  <si>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</si>
  <si>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</si>
  <si>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</si>
  <si>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</si>
  <si>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</si>
  <si>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</si>
  <si>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</si>
  <si>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</si>
  <si>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</si>
  <si>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</si>
  <si>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</si>
  <si>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</si>
  <si>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</si>
  <si>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</si>
  <si>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</si>
  <si>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</si>
  <si>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</si>
  <si>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</si>
  <si>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</si>
  <si>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</si>
  <si>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</si>
  <si>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</si>
  <si>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</si>
  <si>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</si>
  <si>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</si>
  <si>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</si>
  <si>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</si>
  <si>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</si>
  <si>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</si>
  <si>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</si>
  <si>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</si>
  <si>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</si>
  <si>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</si>
  <si>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</si>
  <si>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</si>
  <si>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</si>
  <si>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</si>
  <si>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</si>
  <si>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</si>
  <si>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</si>
  <si>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</si>
  <si>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</si>
  <si>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</si>
  <si>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</si>
  <si>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</si>
  <si>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</si>
  <si>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</si>
  <si>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</si>
  <si>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</si>
  <si>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</si>
  <si>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</si>
  <si>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</si>
  <si>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</si>
  <si>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</si>
  <si>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</si>
  <si>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</si>
  <si>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</si>
  <si>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</si>
  <si>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</si>
  <si>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</si>
  <si>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</si>
  <si>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</si>
  <si>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</si>
  <si>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</si>
  <si>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</si>
  <si>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</si>
  <si>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</si>
  <si>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</si>
  <si>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</si>
  <si>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</si>
  <si>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</si>
  <si>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</si>
  <si>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</si>
  <si>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</si>
  <si>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</si>
  <si>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</si>
  <si>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</si>
  <si>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</si>
  <si>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</si>
  <si>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</si>
  <si>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</si>
  <si>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</si>
  <si>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</si>
  <si>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</si>
  <si>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</si>
  <si>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</si>
  <si>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</si>
  <si>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</si>
  <si>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</si>
  <si>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</si>
  <si>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</si>
  <si>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</si>
  <si>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</si>
  <si>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</si>
  <si>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</si>
  <si>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</si>
  <si>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</si>
  <si>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</si>
  <si>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</si>
  <si>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</si>
  <si>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</si>
  <si>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</si>
  <si>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</si>
  <si>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</si>
  <si>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</si>
  <si>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</si>
  <si>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</si>
  <si>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</si>
  <si>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</si>
  <si>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</si>
  <si>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</si>
  <si>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</si>
  <si>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</si>
  <si>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</si>
  <si>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</si>
  <si>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</si>
  <si>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</si>
  <si>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</si>
  <si>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</si>
  <si>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</si>
  <si>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</si>
  <si>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</si>
  <si>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</si>
  <si>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</si>
  <si>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</si>
  <si>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</si>
  <si>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</si>
  <si>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</si>
  <si>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</si>
  <si>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</si>
  <si>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</si>
  <si>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</si>
  <si>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</si>
  <si>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</si>
  <si>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</si>
  <si>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</si>
  <si>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</si>
  <si>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</si>
  <si>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</si>
  <si>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</si>
  <si>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</si>
  <si>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</si>
  <si>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</si>
  <si>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</si>
  <si>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</si>
  <si>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</si>
  <si>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</si>
  <si>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</si>
  <si>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</si>
  <si>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</si>
  <si>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</si>
  <si>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</si>
  <si>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</si>
  <si>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</si>
  <si>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</si>
  <si>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</si>
  <si>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</si>
  <si>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</si>
  <si>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</si>
  <si>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</si>
  <si>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</si>
  <si>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</si>
  <si>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</si>
  <si>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</si>
  <si>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</si>
  <si>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</si>
  <si>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</si>
  <si>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</si>
  <si>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</si>
  <si>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</si>
  <si>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</si>
  <si>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</si>
  <si>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</si>
  <si>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</si>
  <si>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</si>
  <si>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</si>
  <si>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</si>
  <si>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</si>
  <si>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</si>
  <si>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</si>
  <si>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</si>
  <si>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</si>
  <si>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</si>
  <si>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</si>
  <si>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</si>
  <si>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</si>
  <si>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</si>
  <si>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</si>
  <si>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</si>
  <si>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</si>
  <si>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</si>
  <si>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</si>
  <si>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</si>
  <si>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</si>
  <si>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</si>
  <si>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</si>
  <si>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</si>
  <si>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</si>
  <si>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</si>
  <si>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</si>
  <si>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</si>
  <si>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</si>
  <si>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</si>
  <si>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</si>
  <si>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</si>
  <si>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</si>
  <si>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</si>
  <si>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</si>
  <si>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</si>
  <si>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</si>
  <si>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</si>
  <si>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</si>
  <si>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</si>
  <si>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</si>
  <si>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</si>
  <si>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</si>
  <si>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</si>
  <si>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</si>
  <si>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</si>
  <si>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</si>
  <si>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</si>
  <si>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</si>
  <si>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</si>
  <si>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</si>
  <si>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</si>
  <si>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</si>
  <si>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</si>
  <si>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</si>
  <si>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</si>
  <si>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</si>
  <si>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</si>
  <si>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</si>
  <si>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</si>
  <si>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</si>
  <si>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</si>
  <si>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</si>
  <si>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</si>
  <si>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</si>
  <si>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</si>
  <si>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</si>
  <si>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</si>
  <si>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</si>
  <si>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</si>
  <si>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</si>
  <si>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</si>
  <si>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</si>
  <si>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</si>
  <si>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</si>
  <si>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</si>
  <si>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</si>
  <si>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</si>
  <si>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</si>
  <si>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</si>
  <si>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</si>
  <si>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</si>
  <si>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</si>
  <si>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</si>
  <si>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</si>
  <si>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</si>
  <si>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</si>
  <si>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</si>
  <si>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</si>
  <si>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</si>
  <si>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</si>
  <si>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</si>
  <si>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</si>
  <si>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</si>
  <si>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</si>
  <si>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</si>
  <si>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</si>
  <si>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</si>
  <si>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</si>
  <si>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</si>
  <si>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</si>
  <si>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</si>
  <si>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</si>
  <si>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</si>
  <si>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</si>
  <si>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</si>
  <si>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</si>
  <si>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</si>
  <si>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</si>
  <si>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</si>
  <si>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</si>
  <si>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</si>
  <si>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</si>
  <si>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</si>
  <si>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</si>
  <si>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</si>
  <si>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</si>
  <si>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</si>
  <si>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</si>
  <si>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</si>
  <si>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</si>
  <si>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</si>
  <si>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</si>
  <si>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</si>
  <si>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</si>
  <si>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</si>
  <si>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</si>
  <si>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</si>
  <si>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</si>
  <si>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</si>
  <si>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</si>
  <si>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</si>
  <si>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</si>
  <si>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</si>
  <si>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</si>
  <si>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</si>
  <si>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</si>
  <si>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</si>
  <si>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</si>
  <si>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</si>
  <si>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</si>
  <si>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</si>
  <si>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</si>
  <si>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</si>
  <si>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</si>
  <si>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</si>
  <si>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</si>
  <si>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</si>
  <si>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</si>
  <si>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</si>
  <si>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</si>
  <si>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</si>
  <si>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</si>
  <si>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</si>
  <si>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</si>
  <si>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</si>
  <si>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</si>
  <si>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</si>
  <si>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</si>
  <si>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</si>
  <si>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</si>
  <si>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</si>
  <si>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</si>
  <si>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</si>
  <si>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</si>
  <si>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</si>
  <si>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</si>
  <si>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</si>
  <si>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</si>
  <si>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</si>
  <si>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</si>
  <si>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</si>
  <si>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</si>
  <si>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</si>
  <si>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</si>
  <si>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</si>
  <si>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</si>
  <si>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</si>
  <si>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</si>
  <si>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</si>
  <si>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</si>
  <si>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</si>
  <si>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</si>
  <si>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</si>
  <si>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</si>
  <si>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</si>
  <si>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</si>
  <si>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</si>
  <si>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</si>
  <si>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</si>
  <si>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</si>
  <si>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</si>
  <si>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</si>
  <si>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</si>
  <si>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</si>
  <si>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</si>
  <si>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</si>
  <si>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</si>
  <si>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</si>
  <si>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</si>
  <si>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</si>
  <si>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</si>
  <si>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</si>
  <si>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</si>
  <si>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</si>
  <si>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</si>
  <si>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</si>
  <si>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</si>
  <si>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</si>
  <si>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</si>
  <si>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</si>
  <si>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</si>
  <si>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</si>
  <si>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</si>
  <si>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</si>
  <si>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</si>
  <si>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</si>
  <si>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</si>
  <si>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</si>
  <si>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</si>
  <si>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</si>
  <si>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</si>
  <si>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</si>
  <si>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</si>
  <si>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</si>
  <si>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</si>
  <si>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</si>
  <si>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</si>
  <si>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</si>
  <si>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</si>
  <si>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</si>
  <si>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</si>
  <si>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</si>
  <si>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</si>
  <si>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</si>
  <si>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</si>
  <si>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</si>
  <si>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</si>
  <si>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</si>
  <si>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</si>
  <si>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</si>
  <si>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</si>
  <si>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</si>
  <si>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</si>
  <si>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</si>
  <si>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</si>
  <si>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</si>
  <si>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</si>
  <si>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</si>
  <si>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</si>
  <si>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</si>
  <si>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</si>
  <si>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</si>
  <si>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</si>
  <si>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</si>
  <si>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</si>
  <si>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</si>
  <si>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</si>
  <si>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</si>
  <si>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</si>
  <si>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</si>
  <si>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</si>
  <si>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</si>
  <si>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</si>
  <si>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</si>
  <si>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</si>
  <si>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</si>
  <si>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</si>
  <si>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</si>
  <si>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</si>
  <si>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</si>
  <si>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</si>
  <si>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</si>
  <si>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</si>
  <si>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</si>
  <si>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</si>
  <si>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</si>
  <si>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</si>
  <si>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</si>
  <si>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</si>
  <si>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</si>
  <si>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</si>
  <si>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</si>
  <si>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</si>
  <si>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</si>
  <si>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</si>
  <si>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</si>
  <si>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</si>
  <si>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</si>
  <si>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</si>
  <si>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</si>
  <si>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</si>
  <si>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</si>
  <si>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</si>
  <si>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</si>
  <si>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</si>
  <si>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</si>
  <si>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</si>
  <si>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</si>
  <si>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</si>
  <si>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</si>
  <si>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</si>
  <si>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</si>
  <si>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</si>
  <si>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</si>
  <si>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</si>
  <si>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</si>
  <si>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</si>
  <si>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</si>
  <si>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</si>
  <si>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</si>
  <si>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</si>
  <si>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</si>
  <si>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</si>
  <si>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</si>
  <si>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</si>
  <si>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</si>
  <si>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</si>
  <si>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</si>
  <si>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</si>
  <si>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</si>
  <si>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</si>
  <si>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</si>
  <si>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</si>
  <si>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</si>
  <si>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</si>
  <si>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</si>
  <si>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</si>
  <si>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</si>
  <si>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</si>
  <si>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</si>
  <si>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</si>
  <si>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</si>
  <si>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</si>
  <si>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</si>
  <si>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</si>
  <si>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</si>
  <si>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</si>
  <si>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</si>
  <si>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</si>
  <si>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</si>
  <si>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</si>
  <si>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</si>
  <si>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</si>
  <si>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</si>
  <si>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</si>
  <si>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</si>
  <si>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</si>
  <si>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</si>
  <si>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</si>
  <si>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</si>
  <si>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</si>
  <si>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</si>
  <si>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</si>
  <si>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</si>
  <si>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</si>
  <si>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</si>
  <si>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</si>
  <si>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</si>
  <si>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</si>
  <si>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</si>
  <si>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</si>
  <si>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</si>
  <si>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</si>
  <si>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</si>
  <si>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</si>
  <si>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</si>
  <si>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</si>
  <si>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</si>
  <si>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</si>
  <si>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</si>
  <si>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</si>
  <si>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</si>
  <si>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</si>
  <si>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</si>
  <si>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</si>
  <si>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</si>
  <si>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</si>
  <si>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</si>
  <si>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</si>
  <si>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</si>
  <si>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</si>
  <si>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</si>
  <si>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</si>
  <si>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</si>
  <si>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</si>
  <si>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</si>
  <si>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</si>
  <si>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</si>
  <si>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</si>
  <si>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</si>
  <si>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</si>
  <si>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</si>
  <si>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</si>
  <si>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</si>
  <si>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</si>
  <si>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</si>
  <si>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</si>
  <si>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</si>
  <si>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</si>
  <si>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</si>
  <si>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</si>
  <si>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</si>
  <si>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</si>
  <si>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</si>
  <si>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</si>
  <si>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</si>
  <si>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</si>
  <si>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</si>
  <si>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</si>
  <si>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</si>
  <si>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</si>
  <si>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</si>
  <si>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</si>
  <si>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</si>
  <si>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</si>
  <si>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</si>
  <si>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</si>
  <si>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</si>
  <si>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</si>
  <si>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</si>
  <si>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</si>
  <si>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</si>
  <si>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</si>
  <si>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</si>
  <si>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</si>
  <si>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</si>
  <si>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</si>
  <si>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</si>
  <si>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</si>
  <si>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</si>
  <si>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</si>
  <si>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</si>
  <si>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</si>
  <si>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</si>
  <si>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</si>
  <si>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</si>
  <si>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</si>
  <si>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</si>
  <si>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</si>
  <si>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</si>
  <si>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</si>
  <si>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</si>
  <si>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</si>
  <si>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</si>
  <si>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</si>
  <si>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</si>
  <si>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</si>
  <si>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</si>
  <si>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</si>
  <si>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</si>
  <si>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</si>
  <si>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</si>
  <si>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</si>
  <si>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</si>
  <si>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</si>
  <si>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</si>
  <si>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</si>
  <si>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</si>
  <si>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</si>
  <si>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</si>
  <si>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</si>
  <si>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</si>
  <si>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</si>
  <si>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</si>
  <si>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</si>
  <si>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</si>
  <si>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</si>
  <si>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</si>
  <si>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</si>
  <si>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</si>
  <si>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</si>
  <si>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</si>
  <si>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</si>
  <si>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</si>
  <si>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</si>
  <si>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</si>
  <si>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</si>
  <si>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</si>
  <si>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</si>
  <si>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</si>
  <si>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</si>
  <si>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</si>
  <si>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</si>
  <si>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</si>
  <si>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</si>
  <si>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</si>
  <si>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</si>
  <si>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</si>
  <si>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</si>
  <si>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</si>
  <si>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</si>
  <si>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</si>
  <si>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</si>
  <si>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</si>
  <si>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</si>
  <si>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</si>
  <si>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</si>
  <si>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</si>
  <si>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</si>
  <si>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</si>
  <si>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</si>
  <si>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</si>
  <si>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</si>
  <si>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</si>
  <si>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</si>
  <si>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</si>
  <si>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</si>
  <si>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</si>
  <si>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</si>
  <si>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</si>
  <si>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</si>
  <si>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</si>
  <si>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</si>
  <si>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</si>
  <si>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</si>
  <si>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</si>
  <si>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</si>
  <si>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</si>
  <si>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</si>
  <si>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</si>
  <si>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</si>
  <si>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</si>
  <si>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</si>
  <si>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</si>
  <si>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</si>
  <si>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</si>
  <si>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</si>
  <si>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</si>
  <si>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</si>
  <si>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</si>
  <si>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</si>
  <si>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</si>
  <si>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</si>
  <si>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</si>
  <si>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</si>
  <si>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</si>
  <si>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</si>
  <si>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</si>
  <si>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</si>
  <si>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</si>
  <si>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</si>
  <si>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</si>
  <si>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</si>
  <si>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</si>
  <si>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</si>
  <si>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</si>
  <si>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</si>
  <si>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</si>
  <si>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</si>
  <si>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</si>
  <si>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</si>
  <si>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</si>
  <si>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</si>
  <si>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</si>
  <si>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</si>
  <si>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</si>
  <si>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</si>
  <si>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</si>
  <si>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</si>
  <si>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</si>
  <si>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</si>
  <si>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</si>
  <si>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</si>
  <si>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</si>
  <si>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</si>
  <si>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</si>
  <si>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</si>
  <si>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</si>
  <si>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</si>
  <si>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</si>
  <si>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</si>
  <si>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</si>
  <si>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</si>
  <si>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</si>
  <si>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</si>
  <si>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</si>
  <si>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</si>
  <si>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</si>
  <si>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</si>
  <si>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</si>
  <si>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</si>
  <si>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</si>
  <si>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</si>
  <si>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</si>
  <si>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</si>
  <si>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</si>
  <si>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</si>
  <si>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</si>
  <si>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</si>
  <si>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</si>
  <si>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</si>
  <si>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</si>
  <si>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</si>
  <si>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</si>
  <si>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</si>
  <si>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</si>
  <si>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</si>
  <si>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</si>
  <si>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</si>
  <si>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</si>
  <si>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</si>
  <si>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</si>
  <si>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</si>
  <si>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</si>
  <si>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</si>
  <si>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</si>
  <si>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</si>
  <si>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</si>
  <si>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</si>
  <si>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</si>
  <si>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</si>
  <si>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</si>
  <si>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</si>
  <si>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</si>
  <si>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</si>
  <si>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</si>
  <si>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</si>
  <si>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</si>
  <si>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</si>
  <si>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</si>
  <si>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</si>
  <si>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</si>
  <si>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</si>
  <si>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</si>
  <si>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</si>
  <si>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</si>
  <si>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</si>
  <si>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</si>
  <si>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</si>
  <si>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</si>
  <si>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</si>
  <si>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</si>
  <si>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</si>
  <si>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</si>
  <si>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</si>
  <si>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</si>
  <si>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</si>
  <si>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</si>
  <si>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</si>
  <si>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</si>
  <si>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</si>
  <si>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</si>
  <si>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</si>
  <si>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</si>
  <si>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</si>
  <si>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</si>
  <si>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</si>
  <si>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</si>
  <si>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</si>
  <si>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</si>
  <si>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</si>
  <si>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</si>
  <si>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</si>
  <si>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</si>
  <si>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</si>
  <si>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</si>
  <si>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</si>
  <si>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</si>
  <si>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</si>
  <si>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</si>
  <si>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</si>
  <si>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</si>
  <si>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</si>
  <si>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</si>
  <si>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</si>
  <si>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</si>
  <si>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</si>
  <si>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</si>
  <si>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</si>
  <si>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</si>
  <si>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</si>
  <si>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</si>
  <si>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</si>
  <si>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</si>
  <si>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</si>
  <si>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</si>
  <si>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</si>
  <si>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</si>
  <si>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</si>
  <si>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</si>
  <si>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</si>
  <si>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</si>
  <si>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</si>
  <si>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</si>
  <si>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</si>
  <si>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</si>
  <si>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</si>
  <si>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</si>
  <si>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</si>
  <si>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</si>
  <si>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</si>
  <si>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</si>
  <si>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</si>
  <si>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</si>
  <si>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</si>
  <si>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</si>
  <si>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</si>
  <si>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</si>
  <si>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</si>
  <si>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</si>
  <si>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</si>
  <si>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</si>
  <si>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</si>
  <si>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</si>
  <si>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</si>
  <si>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</si>
  <si>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</si>
  <si>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</si>
  <si>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</si>
  <si>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</si>
  <si>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</si>
  <si>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</si>
  <si>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</si>
  <si>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</si>
  <si>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</si>
  <si>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</si>
  <si>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</si>
  <si>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</si>
  <si>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</si>
  <si>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</si>
  <si>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</si>
  <si>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</si>
  <si>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</si>
  <si>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</si>
  <si>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</si>
  <si>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</si>
  <si>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</si>
  <si>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</si>
  <si>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</si>
  <si>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</si>
  <si>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</si>
  <si>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</si>
  <si>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</si>
  <si>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</si>
  <si>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</si>
  <si>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</si>
  <si>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</si>
  <si>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</si>
  <si>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</si>
  <si>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</si>
  <si>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</si>
  <si>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</si>
  <si>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</si>
  <si>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</si>
  <si>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</si>
  <si>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</si>
  <si>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</si>
  <si>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</si>
  <si>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</si>
  <si>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</si>
  <si>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</si>
  <si>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</si>
  <si>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</si>
  <si>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</si>
  <si>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</si>
  <si>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</si>
  <si>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</si>
  <si>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</si>
  <si>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</si>
  <si>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</si>
  <si>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</si>
  <si>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</si>
  <si>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</si>
  <si>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</si>
  <si>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</si>
  <si>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</si>
  <si>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</si>
  <si>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</si>
  <si>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</si>
  <si>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</si>
  <si>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</si>
  <si>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</si>
  <si>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</si>
  <si>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</si>
  <si>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</si>
  <si>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</si>
  <si>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</si>
  <si>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</si>
  <si>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</si>
  <si>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</si>
  <si>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</si>
  <si>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</si>
  <si>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</si>
  <si>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</si>
  <si>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</si>
  <si>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</si>
  <si>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</si>
  <si>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</si>
  <si>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</si>
  <si>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</si>
  <si>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</si>
  <si>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</si>
  <si>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</si>
  <si>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</si>
  <si>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</si>
  <si>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</si>
  <si>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</si>
  <si>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</si>
  <si>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</si>
  <si>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</si>
  <si>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</si>
  <si>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</si>
  <si>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</si>
  <si>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</si>
  <si>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</si>
  <si>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</si>
  <si>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</si>
  <si>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</si>
  <si>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</si>
  <si>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</si>
  <si>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</si>
  <si>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</si>
  <si>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</si>
  <si>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</si>
  <si>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</si>
  <si>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</si>
  <si>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</si>
  <si>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</si>
  <si>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</si>
  <si>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</si>
  <si>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</si>
  <si>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</si>
  <si>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</si>
  <si>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</si>
  <si>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</si>
  <si>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</si>
  <si>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</si>
  <si>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</si>
  <si>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</si>
  <si>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</si>
  <si>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</si>
  <si>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</si>
  <si>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</si>
  <si>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</si>
  <si>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</si>
  <si>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</si>
  <si>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</si>
  <si>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</si>
  <si>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</si>
  <si>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</si>
  <si>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</si>
  <si>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</si>
  <si>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</si>
  <si>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</si>
  <si>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</si>
  <si>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</si>
  <si>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</si>
  <si>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</si>
  <si>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</si>
  <si>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</si>
  <si>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</si>
  <si>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</si>
  <si>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</si>
  <si>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</si>
  <si>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</si>
  <si>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</si>
  <si>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</si>
  <si>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</si>
  <si>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</si>
  <si>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</si>
  <si>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</si>
  <si>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</si>
  <si>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</si>
  <si>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</si>
  <si>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</si>
  <si>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</si>
  <si>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</si>
  <si>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</si>
  <si>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</si>
  <si>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</si>
  <si>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</si>
  <si>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</si>
  <si>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</si>
  <si>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</si>
  <si>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</si>
  <si>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</si>
  <si>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</si>
  <si>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</si>
  <si>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</si>
  <si>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</si>
  <si>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</si>
  <si>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</si>
  <si>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</si>
  <si>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</si>
  <si>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</si>
  <si>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</si>
  <si>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</si>
  <si>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</si>
  <si>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</si>
  <si>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</si>
  <si>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</si>
  <si>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</si>
  <si>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</si>
  <si>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</si>
  <si>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</si>
  <si>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</si>
  <si>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</si>
  <si>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</si>
  <si>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</si>
  <si>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</si>
  <si>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</si>
  <si>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</si>
  <si>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</si>
  <si>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</si>
  <si>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</si>
  <si>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</si>
  <si>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</si>
  <si>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</si>
  <si>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</si>
  <si>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</si>
  <si>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</si>
  <si>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</si>
  <si>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</si>
  <si>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</si>
  <si>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</si>
  <si>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</si>
  <si>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</si>
  <si>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</si>
  <si>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</si>
  <si>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</si>
  <si>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</si>
  <si>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</si>
  <si>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</si>
  <si>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</si>
  <si>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</si>
  <si>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</si>
  <si>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</si>
  <si>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</si>
  <si>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</si>
  <si>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</si>
  <si>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</si>
  <si>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</si>
  <si>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</si>
  <si>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</si>
  <si>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</si>
  <si>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</si>
  <si>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</si>
  <si>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</si>
  <si>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</si>
  <si>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</si>
  <si>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</si>
  <si>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</si>
  <si>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</si>
  <si>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</si>
  <si>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</si>
  <si>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</si>
  <si>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</si>
  <si>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</si>
  <si>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</si>
  <si>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</si>
  <si>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</si>
  <si>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</si>
  <si>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</si>
  <si>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</si>
  <si>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</si>
  <si>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</si>
  <si>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</si>
  <si>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</si>
  <si>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</si>
  <si>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</si>
  <si>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</si>
  <si>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</si>
  <si>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</si>
  <si>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</si>
  <si>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</si>
  <si>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</si>
  <si>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</si>
  <si>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</si>
  <si>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</si>
  <si>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</si>
  <si>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</si>
  <si>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</si>
  <si>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</si>
  <si>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</si>
  <si>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</si>
  <si>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</si>
  <si>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</si>
  <si>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</si>
  <si>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</si>
  <si>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</si>
  <si>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</si>
  <si>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</si>
  <si>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</si>
  <si>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</si>
  <si>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</si>
  <si>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</si>
  <si>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</si>
  <si>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</si>
  <si>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</si>
  <si>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</si>
  <si>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</si>
  <si>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</si>
  <si>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</si>
  <si>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</si>
  <si>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</si>
  <si>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</si>
  <si>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</si>
  <si>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</si>
  <si>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</si>
  <si>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</si>
  <si>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</si>
  <si>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</si>
  <si>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</si>
  <si>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</si>
  <si>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</si>
  <si>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</si>
  <si>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</si>
  <si>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</si>
  <si>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</si>
  <si>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</si>
  <si>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</si>
  <si>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</si>
  <si>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</si>
  <si>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</si>
  <si>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</si>
  <si>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</si>
  <si>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</si>
  <si>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</si>
  <si>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</si>
  <si>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</si>
  <si>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</si>
  <si>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</si>
  <si>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</si>
  <si>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</si>
  <si>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</si>
  <si>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</si>
  <si>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</si>
  <si>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</si>
  <si>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</si>
  <si>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</si>
  <si>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</si>
  <si>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</si>
  <si>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</si>
  <si>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</si>
  <si>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</si>
  <si>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</si>
  <si>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</si>
  <si>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</si>
  <si>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</si>
  <si>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</si>
  <si>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</si>
  <si>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</si>
  <si>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</si>
  <si>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</si>
  <si>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</si>
  <si>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</si>
  <si>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</si>
  <si>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</si>
  <si>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</si>
  <si>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</si>
  <si>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</si>
  <si>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</si>
  <si>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</si>
  <si>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</si>
  <si>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</si>
  <si>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</si>
  <si>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</si>
  <si>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</si>
  <si>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</si>
  <si>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</si>
  <si>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</si>
  <si>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</si>
  <si>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</si>
  <si>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</si>
  <si>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</si>
  <si>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</si>
  <si>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</si>
  <si>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</si>
  <si>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</si>
  <si>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</si>
  <si>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</si>
  <si>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</si>
  <si>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</si>
  <si>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</si>
  <si>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</si>
  <si>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</si>
  <si>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</si>
  <si>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</si>
  <si>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</si>
  <si>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</si>
  <si>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</si>
  <si>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</si>
  <si>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</si>
  <si>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</si>
  <si>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</si>
  <si>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</si>
  <si>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</si>
  <si>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</si>
  <si>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</si>
  <si>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</si>
  <si>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</si>
  <si>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</si>
  <si>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</si>
  <si>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</si>
  <si>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</si>
  <si>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</si>
  <si>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</si>
  <si>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</si>
  <si>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</si>
  <si>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</si>
  <si>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</si>
  <si>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</si>
  <si>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</si>
  <si>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</si>
  <si>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</si>
  <si>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</si>
  <si>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</si>
  <si>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</si>
  <si>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</si>
  <si>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</si>
  <si>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</si>
  <si>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</si>
  <si>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</si>
  <si>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</si>
  <si>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</si>
  <si>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</si>
  <si>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</si>
  <si>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</si>
  <si>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</si>
  <si>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</si>
  <si>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</si>
  <si>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</si>
  <si>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</si>
  <si>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</si>
  <si>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</si>
  <si>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</si>
  <si>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</si>
  <si>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</si>
  <si>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</si>
  <si>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</si>
  <si>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</si>
  <si>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</si>
  <si>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</si>
  <si>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</si>
  <si>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</si>
  <si>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</si>
  <si>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</si>
  <si>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</si>
  <si>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</si>
  <si>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</si>
  <si>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</si>
  <si>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</si>
  <si>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</si>
  <si>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</si>
  <si>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</si>
  <si>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</si>
  <si>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</si>
  <si>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</si>
  <si>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</si>
  <si>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</si>
  <si>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</si>
  <si>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</si>
  <si>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</si>
  <si>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</si>
  <si>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</si>
  <si>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</si>
  <si>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</si>
  <si>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</si>
  <si>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</si>
  <si>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</si>
  <si>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</si>
  <si>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</si>
  <si>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</si>
  <si>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</si>
  <si>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</si>
  <si>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</si>
  <si>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</si>
  <si>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</si>
  <si>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</si>
  <si>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</si>
  <si>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</si>
  <si>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</si>
  <si>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</si>
  <si>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</si>
  <si>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</si>
  <si>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</si>
  <si>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</si>
  <si>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</si>
  <si>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</si>
  <si>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</si>
  <si>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</si>
  <si>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</si>
  <si>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</si>
  <si>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</si>
  <si>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</si>
  <si>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</si>
  <si>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</si>
  <si>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</si>
  <si>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</si>
  <si>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</si>
  <si>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</si>
  <si>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</si>
  <si>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</si>
  <si>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</si>
  <si>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</si>
  <si>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</si>
  <si>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</si>
  <si>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</si>
  <si>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</si>
  <si>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</si>
  <si>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</si>
  <si>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</si>
  <si>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</si>
  <si>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</si>
  <si>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</si>
  <si>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</si>
  <si>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</si>
  <si>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</si>
  <si>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</si>
  <si>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</si>
  <si>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</si>
  <si>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</si>
  <si>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</si>
  <si>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</si>
  <si>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</si>
  <si>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</si>
  <si>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</si>
  <si>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</si>
  <si>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</si>
  <si>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</si>
  <si>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</si>
  <si>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</si>
  <si>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</si>
  <si>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</si>
  <si>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</si>
  <si>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</si>
  <si>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</si>
  <si>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</si>
  <si>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</si>
  <si>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</si>
  <si>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</si>
  <si>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</si>
  <si>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</si>
  <si>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</si>
  <si>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</si>
  <si>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</si>
  <si>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</si>
  <si>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</si>
  <si>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</si>
  <si>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</si>
  <si>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</si>
  <si>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</si>
  <si>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</si>
  <si>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</si>
  <si>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</si>
  <si>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</si>
  <si>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</si>
  <si>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</si>
  <si>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</si>
  <si>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</si>
  <si>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</si>
  <si>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</si>
  <si>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</si>
  <si>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</si>
  <si>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</si>
  <si>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</si>
  <si>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</si>
  <si>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</si>
  <si>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</si>
  <si>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</si>
  <si>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</si>
  <si>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</si>
  <si>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</si>
  <si>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</si>
  <si>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</si>
  <si>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</si>
  <si>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</si>
  <si>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</si>
  <si>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</si>
  <si>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</si>
  <si>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</si>
  <si>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</si>
  <si>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</si>
  <si>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</si>
  <si>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</si>
  <si>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</si>
  <si>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</si>
  <si>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</si>
  <si>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</si>
  <si>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</si>
  <si>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</si>
  <si>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</si>
  <si>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</si>
  <si>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</si>
  <si>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</si>
  <si>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</si>
  <si>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</si>
  <si>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</si>
  <si>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</si>
  <si>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</si>
  <si>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</si>
  <si>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</si>
  <si>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</si>
  <si>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</si>
  <si>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</si>
  <si>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</si>
  <si>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</si>
  <si>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</si>
  <si>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</si>
  <si>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</si>
  <si>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</si>
  <si>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</si>
  <si>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</si>
  <si>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</si>
  <si>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</si>
  <si>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</si>
  <si>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</si>
  <si>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</si>
  <si>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</si>
  <si>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</si>
  <si>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</si>
  <si>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</si>
  <si>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</si>
  <si>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</si>
  <si>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</si>
  <si>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</si>
  <si>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</si>
  <si>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</si>
  <si>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</si>
  <si>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</si>
  <si>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</si>
  <si>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</si>
  <si>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</si>
  <si>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</si>
  <si>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</si>
  <si>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</si>
  <si>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</si>
  <si>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</si>
  <si>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</si>
  <si>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</si>
  <si>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</si>
  <si>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</si>
  <si>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</si>
  <si>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</si>
  <si>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</si>
  <si>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</si>
  <si>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</si>
  <si>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</si>
  <si>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</si>
  <si>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</si>
  <si>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</si>
  <si>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</si>
  <si>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</si>
  <si>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</si>
  <si>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</si>
  <si>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</si>
  <si>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</si>
  <si>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</si>
  <si>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</si>
  <si>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</si>
  <si>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</si>
  <si>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</si>
  <si>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</si>
  <si>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</si>
  <si>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</si>
  <si>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</si>
  <si>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</si>
  <si>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</si>
  <si>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</si>
  <si>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</si>
  <si>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</si>
  <si>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</si>
  <si>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</si>
  <si>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</si>
  <si>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</si>
  <si>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</si>
  <si>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</si>
  <si>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</si>
  <si>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</si>
  <si>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</si>
  <si>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</si>
  <si>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</si>
  <si>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</si>
  <si>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</si>
  <si>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</si>
  <si>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</si>
  <si>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</si>
  <si>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</si>
  <si>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</si>
  <si>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</si>
  <si>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</si>
  <si>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</si>
  <si>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</si>
  <si>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</si>
  <si>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</si>
  <si>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</si>
  <si>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</si>
  <si>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</si>
  <si>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</si>
  <si>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</si>
  <si>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</si>
  <si>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</si>
  <si>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</si>
  <si>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</si>
  <si>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</si>
  <si>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</si>
  <si>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</si>
  <si>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</si>
  <si>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</si>
  <si>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</si>
  <si>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</si>
  <si>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</si>
  <si>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</si>
  <si>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</si>
  <si>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</si>
  <si>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</si>
  <si>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</si>
  <si>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</si>
  <si>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</si>
  <si>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</si>
  <si>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</si>
  <si>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</si>
  <si>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</si>
  <si>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</si>
  <si>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</si>
  <si>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</si>
  <si>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</si>
  <si>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</si>
  <si>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</si>
  <si>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</si>
  <si>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</si>
  <si>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</si>
  <si>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</si>
  <si>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</si>
  <si>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</si>
  <si>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</si>
  <si>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</si>
  <si>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</si>
  <si>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</si>
  <si>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</si>
  <si>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</si>
  <si>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</si>
  <si>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</si>
  <si>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</si>
  <si>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</si>
  <si>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</si>
  <si>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</si>
  <si>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</si>
  <si>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</si>
  <si>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</si>
  <si>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</si>
  <si>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</si>
  <si>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</si>
  <si>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</si>
  <si>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</si>
  <si>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</si>
  <si>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</si>
  <si>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</si>
  <si>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</si>
  <si>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</si>
  <si>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</si>
  <si>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</si>
  <si>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</si>
  <si>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</si>
  <si>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</si>
  <si>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</si>
  <si>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</si>
  <si>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</si>
  <si>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</si>
  <si>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</si>
  <si>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</si>
  <si>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</si>
  <si>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</si>
  <si>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</si>
  <si>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</si>
  <si>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</si>
  <si>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</si>
  <si>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</si>
  <si>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</si>
  <si>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</si>
  <si>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</si>
  <si>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</si>
  <si>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</si>
  <si>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</si>
  <si>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</si>
  <si>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</si>
  <si>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</si>
  <si>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</si>
  <si>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</si>
  <si>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</si>
  <si>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</si>
  <si>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</si>
  <si>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</si>
  <si>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</si>
  <si>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</si>
  <si>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</si>
  <si>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</si>
  <si>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</si>
  <si>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</si>
  <si>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</si>
  <si>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</si>
  <si>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</si>
  <si>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</si>
  <si>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</si>
  <si>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</si>
  <si>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</si>
  <si>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</si>
  <si>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</si>
  <si>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</si>
  <si>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</si>
  <si>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</si>
  <si>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</si>
  <si>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</si>
  <si>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</si>
  <si>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</si>
  <si>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</si>
  <si>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</si>
  <si>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</si>
  <si>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</si>
  <si>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</si>
  <si>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</si>
  <si>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</si>
  <si>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</si>
  <si>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</si>
  <si>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</si>
  <si>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</si>
  <si>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</si>
  <si>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</si>
  <si>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</si>
  <si>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</si>
  <si>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</si>
  <si>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</si>
  <si>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</si>
  <si>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</si>
  <si>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</si>
  <si>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</si>
  <si>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</si>
  <si>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</si>
  <si>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</si>
  <si>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</si>
  <si>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</si>
  <si>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</si>
  <si>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</si>
  <si>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</si>
  <si>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</si>
  <si>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</si>
  <si>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</si>
  <si>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</si>
  <si>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</si>
  <si>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</si>
  <si>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</si>
  <si>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</si>
  <si>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</si>
  <si>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</si>
  <si>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</si>
  <si>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</si>
  <si>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</si>
  <si>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</si>
  <si>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</si>
  <si>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</si>
  <si>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</si>
  <si>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</si>
  <si>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</si>
  <si>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</si>
  <si>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</si>
  <si>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</si>
  <si>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</si>
  <si>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</si>
  <si>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</si>
  <si>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</si>
  <si>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</si>
  <si>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</si>
  <si>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</si>
  <si>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</si>
  <si>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</si>
  <si>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</si>
  <si>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</si>
  <si>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</si>
  <si>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</si>
  <si>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</si>
  <si>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</si>
  <si>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</si>
  <si>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</si>
  <si>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</si>
  <si>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</si>
  <si>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</si>
  <si>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</si>
  <si>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</si>
  <si>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</si>
  <si>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</si>
  <si>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</si>
  <si>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</si>
  <si>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</si>
  <si>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</si>
  <si>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</si>
  <si>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</si>
  <si>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</si>
  <si>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</si>
  <si>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</si>
  <si>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</si>
  <si>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</si>
  <si>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</si>
  <si>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</si>
  <si>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</si>
  <si>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</si>
  <si>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</si>
  <si>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</si>
  <si>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</si>
  <si>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</si>
  <si>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</si>
  <si>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</si>
  <si>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</si>
  <si>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</si>
  <si>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</si>
  <si>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</si>
  <si>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</si>
  <si>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</si>
  <si>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</si>
  <si>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</si>
  <si>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</si>
  <si>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</si>
  <si>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</si>
  <si>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</si>
  <si>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</si>
  <si>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</si>
  <si>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</si>
  <si>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</si>
  <si>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</si>
  <si>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</si>
  <si>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</si>
  <si>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</si>
  <si>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</si>
  <si>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</si>
  <si>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</si>
  <si>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</si>
  <si>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</si>
  <si>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</si>
  <si>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</si>
  <si>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</si>
  <si>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</si>
  <si>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</si>
  <si>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</si>
  <si>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</si>
  <si>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</si>
  <si>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</si>
  <si>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</si>
  <si>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</si>
  <si>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</si>
  <si>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</si>
  <si>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</si>
  <si>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</si>
  <si>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</si>
  <si>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</si>
  <si>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</si>
  <si>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</si>
  <si>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</si>
  <si>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</si>
  <si>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</si>
  <si>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</si>
  <si>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</si>
  <si>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</si>
  <si>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</si>
  <si>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</si>
  <si>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</si>
  <si>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</si>
  <si>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</si>
  <si>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</si>
  <si>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</si>
  <si>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</si>
  <si>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</si>
  <si>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</si>
  <si>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</si>
  <si>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</si>
  <si>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</si>
  <si>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</si>
  <si>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</si>
  <si>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</si>
  <si>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</si>
  <si>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</si>
  <si>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</si>
  <si>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</si>
  <si>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</si>
  <si>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</si>
  <si>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</si>
  <si>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</si>
  <si>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</si>
  <si>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</si>
  <si>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</si>
  <si>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</si>
  <si>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</si>
  <si>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</si>
  <si>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</si>
  <si>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</si>
  <si>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</si>
  <si>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</si>
  <si>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</si>
  <si>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</si>
  <si>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</si>
  <si>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</si>
  <si>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</si>
  <si>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</si>
  <si>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</si>
  <si>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</si>
  <si>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</si>
  <si>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</si>
  <si>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</si>
  <si>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</si>
  <si>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</si>
  <si>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</si>
  <si>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</si>
  <si>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</si>
  <si>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</si>
  <si>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</si>
  <si>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</si>
  <si>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</si>
  <si>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</si>
  <si>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</si>
  <si>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</si>
  <si>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</si>
  <si>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</si>
  <si>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</si>
  <si>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</si>
  <si>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</si>
  <si>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</si>
  <si>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</si>
  <si>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</si>
  <si>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</si>
  <si>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</si>
  <si>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</si>
  <si>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</si>
  <si>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</si>
  <si>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</si>
  <si>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</si>
  <si>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</si>
  <si>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</si>
  <si>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</si>
  <si>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</si>
  <si>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</si>
  <si>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</si>
  <si>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</si>
  <si>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</si>
  <si>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</si>
  <si>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</si>
  <si>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</si>
  <si>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</si>
  <si>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</si>
  <si>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</si>
  <si>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</si>
  <si>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</si>
  <si>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</si>
  <si>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</si>
  <si>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</si>
  <si>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</si>
  <si>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</si>
  <si>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</si>
  <si>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</si>
  <si>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</si>
  <si>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</si>
  <si>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</si>
  <si>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</si>
  <si>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</si>
  <si>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</si>
  <si>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</si>
  <si>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</si>
  <si>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</si>
  <si>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</si>
  <si>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</si>
  <si>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</si>
  <si>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</si>
  <si>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</si>
  <si>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</si>
  <si>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</si>
  <si>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</si>
  <si>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</si>
  <si>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</si>
  <si>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</si>
  <si>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</si>
  <si>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</si>
  <si>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</si>
  <si>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</si>
  <si>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</si>
  <si>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</si>
  <si>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</si>
  <si>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</si>
  <si>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</si>
  <si>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</si>
  <si>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</si>
  <si>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</si>
  <si>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</si>
  <si>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</si>
  <si>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</si>
  <si>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</si>
  <si>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</si>
  <si>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</si>
  <si>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</si>
  <si>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</si>
  <si>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</si>
  <si>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</si>
  <si>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</si>
  <si>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</si>
  <si>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</si>
  <si>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</si>
  <si>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</si>
  <si>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</si>
  <si>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</si>
  <si>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</si>
  <si>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</si>
  <si>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</si>
  <si>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</si>
  <si>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</si>
  <si>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</si>
  <si>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</si>
  <si>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</si>
  <si>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</si>
  <si>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</si>
  <si>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</si>
  <si>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</si>
  <si>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</si>
  <si>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</si>
  <si>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</si>
  <si>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</si>
  <si>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</si>
  <si>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</si>
  <si>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</si>
  <si>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</si>
  <si>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</si>
  <si>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</si>
  <si>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</si>
  <si>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</si>
  <si>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</si>
  <si>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</si>
  <si>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</si>
  <si>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</si>
  <si>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</si>
  <si>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</si>
  <si>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</si>
  <si>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</si>
  <si>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</si>
  <si>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</si>
  <si>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</si>
  <si>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</si>
  <si>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</si>
  <si>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</si>
  <si>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</si>
  <si>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</si>
  <si>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</si>
  <si>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</si>
  <si>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</si>
  <si>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</si>
  <si>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</si>
  <si>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</si>
  <si>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</si>
  <si>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</si>
  <si>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</si>
  <si>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</si>
  <si>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</si>
  <si>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</si>
  <si>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</si>
  <si>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</si>
  <si>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</si>
  <si>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</si>
  <si>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</si>
  <si>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</si>
  <si>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</si>
  <si>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</si>
  <si>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</si>
  <si>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</si>
  <si>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</si>
  <si>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</si>
  <si>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</si>
  <si>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</si>
  <si>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</si>
  <si>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</si>
  <si>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</si>
  <si>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</si>
  <si>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</si>
  <si>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</si>
  <si>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</si>
  <si>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</si>
  <si>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</si>
  <si>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</si>
  <si>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</si>
  <si>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</si>
  <si>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</si>
  <si>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</si>
  <si>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</si>
  <si>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</si>
  <si>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</si>
  <si>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</si>
  <si>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</si>
  <si>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</si>
  <si>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</si>
  <si>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</si>
  <si>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</si>
  <si>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</si>
  <si>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</si>
  <si>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</si>
  <si>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</si>
  <si>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</si>
  <si>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</si>
  <si>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</si>
  <si>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</si>
  <si>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</si>
  <si>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</si>
  <si>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</si>
  <si>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</si>
  <si>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</si>
  <si>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</si>
  <si>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</si>
  <si>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</si>
  <si>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</si>
  <si>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</si>
  <si>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</si>
  <si>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</si>
  <si>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</si>
  <si>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</si>
  <si>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</si>
  <si>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</si>
  <si>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</si>
  <si>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</si>
  <si>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</si>
  <si>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</si>
  <si>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</si>
  <si>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</si>
  <si>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</si>
  <si>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</si>
  <si>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</si>
  <si>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</si>
  <si>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</si>
  <si>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</si>
  <si>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</si>
  <si>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</si>
  <si>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</si>
  <si>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</si>
  <si>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</si>
  <si>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</si>
  <si>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</si>
  <si>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</si>
  <si>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</si>
  <si>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</si>
  <si>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</si>
  <si>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</si>
  <si>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</si>
  <si>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</si>
  <si>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</si>
  <si>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</si>
  <si>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</si>
  <si>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</si>
  <si>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</si>
  <si>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</si>
  <si>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</si>
  <si>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</si>
  <si>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</si>
  <si>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</si>
  <si>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</si>
  <si>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</si>
  <si>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</si>
  <si>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</si>
  <si>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</si>
  <si>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</si>
  <si>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</si>
  <si>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</si>
  <si>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</si>
  <si>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</si>
  <si>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</si>
  <si>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</si>
  <si>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</si>
  <si>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</si>
  <si>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</si>
  <si>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</si>
  <si>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</si>
  <si>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</si>
  <si>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</si>
  <si>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</si>
  <si>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</si>
  <si>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</si>
  <si>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</si>
  <si>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</si>
  <si>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</si>
  <si>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</si>
  <si>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</si>
  <si>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</si>
  <si>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</si>
  <si>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</si>
  <si>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</si>
  <si>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</si>
  <si>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</si>
  <si>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</si>
  <si>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</si>
  <si>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</si>
  <si>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</si>
  <si>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</si>
  <si>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</si>
  <si>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</si>
  <si>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</si>
  <si>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</si>
  <si>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</si>
  <si>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</si>
  <si>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</si>
  <si>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</si>
  <si>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</si>
  <si>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</si>
  <si>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</si>
  <si>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</si>
  <si>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</si>
  <si>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</si>
  <si>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</si>
  <si>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</si>
  <si>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</si>
  <si>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</si>
  <si>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</si>
  <si>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</si>
  <si>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</si>
  <si>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</si>
  <si>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</si>
  <si>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</si>
  <si>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</si>
  <si>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</si>
  <si>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</si>
  <si>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</si>
  <si>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</si>
  <si>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</si>
  <si>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</si>
  <si>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</si>
  <si>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</si>
  <si>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</si>
  <si>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</si>
  <si>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</si>
  <si>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</si>
  <si>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</si>
  <si>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</si>
  <si>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</si>
  <si>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</si>
  <si>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</si>
  <si>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</si>
  <si>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</si>
  <si>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</si>
  <si>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</si>
  <si>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</si>
  <si>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</si>
  <si>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</si>
  <si>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</si>
  <si>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</si>
  <si>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</si>
  <si>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</si>
  <si>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</si>
  <si>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</si>
  <si>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</si>
  <si>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</si>
  <si>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</si>
  <si>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</si>
  <si>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</si>
  <si>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</si>
  <si>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</si>
  <si>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</si>
  <si>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</si>
  <si>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</si>
  <si>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</si>
  <si>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</si>
  <si>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</si>
  <si>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</si>
  <si>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</si>
  <si>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</si>
  <si>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</si>
  <si>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</si>
  <si>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</si>
  <si>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</si>
  <si>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</si>
  <si>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</si>
  <si>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</si>
  <si>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</si>
  <si>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</si>
  <si>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</si>
  <si>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</si>
  <si>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</si>
  <si>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</si>
  <si>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</si>
  <si>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</si>
  <si>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</si>
  <si>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</si>
  <si>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</si>
  <si>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</si>
  <si>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</si>
  <si>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</si>
  <si>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</si>
  <si>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</si>
  <si>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</si>
  <si>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</si>
  <si>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</si>
  <si>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</si>
  <si>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</si>
  <si>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</si>
  <si>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</si>
  <si>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</si>
  <si>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</si>
  <si>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</si>
  <si>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</si>
  <si>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</si>
  <si>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</si>
  <si>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</si>
  <si>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</si>
  <si>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</si>
  <si>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</si>
  <si>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</si>
  <si>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</si>
  <si>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</si>
  <si>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</si>
  <si>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</si>
  <si>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</si>
  <si>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</si>
  <si>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</si>
  <si>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</si>
  <si>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</si>
  <si>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</si>
  <si>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</si>
  <si>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</si>
  <si>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</si>
  <si>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</si>
  <si>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</si>
  <si>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</si>
  <si>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</si>
  <si>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</si>
  <si>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</si>
  <si>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</si>
  <si>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</si>
  <si>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</si>
  <si>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</si>
  <si>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</si>
  <si>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</si>
  <si>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</si>
  <si>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</si>
  <si>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</si>
  <si>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</si>
  <si>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</si>
  <si>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</si>
  <si>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</si>
  <si>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</si>
  <si>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</si>
  <si>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</si>
  <si>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</si>
  <si>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</si>
  <si>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</si>
  <si>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</si>
  <si>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</si>
  <si>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</si>
  <si>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</si>
  <si>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</si>
  <si>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</si>
  <si>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</si>
  <si>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</si>
  <si>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</si>
  <si>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</si>
  <si>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</si>
  <si>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</si>
  <si>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</si>
  <si>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</si>
  <si>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</si>
  <si>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</si>
  <si>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</si>
  <si>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</si>
  <si>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</si>
  <si>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</si>
  <si>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</si>
  <si>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</si>
  <si>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</si>
  <si>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</si>
  <si>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</si>
  <si>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</si>
  <si>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</si>
  <si>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</si>
  <si>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</si>
  <si>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</si>
  <si>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</si>
  <si>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</si>
  <si>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</si>
  <si>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</si>
  <si>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</si>
  <si>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</si>
  <si>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</si>
  <si>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</si>
  <si>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</si>
  <si>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</si>
  <si>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</si>
  <si>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</si>
  <si>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</si>
  <si>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</si>
  <si>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</si>
  <si>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</si>
  <si>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</si>
  <si>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</si>
  <si>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</si>
  <si>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</si>
  <si>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</si>
  <si>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</si>
  <si>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</si>
  <si>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</si>
  <si>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</si>
  <si>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</si>
  <si>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</si>
  <si>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</si>
  <si>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</si>
  <si>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</si>
  <si>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</si>
  <si>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</si>
  <si>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</si>
  <si>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</si>
  <si>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</si>
  <si>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</si>
  <si>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</si>
  <si>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</si>
  <si>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</si>
  <si>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</si>
  <si>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</si>
  <si>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</si>
  <si>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</si>
  <si>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</si>
  <si>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</si>
  <si>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</si>
  <si>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</si>
  <si>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</si>
  <si>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</si>
  <si>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</si>
  <si>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</si>
  <si>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</si>
  <si>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</si>
  <si>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</si>
  <si>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</si>
  <si>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</si>
  <si>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</si>
  <si>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</si>
  <si>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</si>
  <si>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</si>
  <si>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</si>
  <si>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</si>
  <si>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</si>
  <si>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</si>
  <si>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</si>
  <si>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</si>
  <si>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</si>
  <si>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</si>
  <si>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</si>
  <si>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</si>
  <si>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</si>
  <si>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</si>
  <si>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</si>
  <si>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</si>
  <si>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</si>
  <si>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</si>
  <si>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</si>
  <si>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</si>
  <si>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</si>
  <si>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</si>
  <si>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</si>
  <si>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</si>
  <si>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</si>
  <si>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</si>
  <si>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</si>
  <si>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</si>
  <si>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</si>
  <si>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</si>
  <si>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</si>
  <si>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</si>
  <si>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</si>
  <si>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</si>
  <si>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</si>
  <si>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</si>
  <si>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</si>
  <si>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</si>
  <si>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</si>
  <si>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</si>
  <si>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</si>
  <si>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</si>
  <si>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</si>
  <si>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</si>
  <si>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</si>
  <si>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</si>
  <si>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</si>
  <si>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</si>
  <si>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</si>
  <si>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</si>
  <si>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</si>
  <si>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</si>
  <si>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</si>
  <si>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</si>
  <si>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</si>
  <si>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</si>
  <si>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</si>
  <si>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</si>
  <si>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</si>
  <si>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</si>
  <si>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</si>
  <si>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</si>
  <si>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</si>
  <si>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</si>
  <si>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</si>
  <si>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</si>
  <si>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</si>
  <si>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</si>
  <si>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</si>
  <si>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</si>
  <si>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</si>
  <si>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</si>
  <si>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</si>
  <si>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</si>
  <si>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</si>
  <si>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</si>
  <si>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</si>
  <si>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</si>
  <si>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</si>
  <si>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</si>
  <si>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</si>
  <si>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</si>
  <si>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</si>
  <si>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</si>
  <si>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</si>
  <si>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</si>
  <si>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</si>
  <si>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</si>
  <si>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</si>
  <si>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</si>
  <si>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</si>
  <si>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</si>
  <si>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</si>
  <si>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</si>
  <si>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</si>
  <si>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</si>
  <si>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</si>
  <si>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</si>
  <si>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</si>
  <si>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</si>
  <si>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</si>
  <si>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</si>
  <si>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</si>
  <si>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</si>
  <si>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</si>
  <si>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</si>
  <si>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</si>
  <si>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</si>
  <si>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</si>
  <si>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</si>
  <si>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</si>
  <si>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</si>
  <si>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</si>
  <si>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</si>
  <si>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</si>
  <si>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</si>
  <si>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</si>
  <si>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</si>
  <si>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</si>
  <si>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</si>
  <si>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</si>
  <si>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</si>
  <si>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</si>
  <si>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</si>
  <si>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</si>
  <si>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</si>
  <si>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</si>
  <si>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</si>
  <si>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</si>
  <si>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</si>
  <si>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</si>
  <si>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</si>
  <si>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</si>
  <si>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</si>
  <si>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</si>
  <si>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</si>
  <si>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</si>
  <si>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</si>
  <si>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</si>
  <si>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</si>
  <si>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</si>
  <si>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</si>
  <si>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</si>
  <si>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</si>
  <si>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</si>
  <si>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</si>
  <si>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</si>
  <si>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</si>
  <si>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</si>
  <si>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</si>
  <si>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</si>
  <si>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</si>
  <si>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</si>
  <si>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</si>
  <si>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</si>
  <si>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</si>
  <si>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</si>
  <si>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</si>
  <si>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</si>
  <si>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</si>
  <si>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</si>
  <si>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</si>
  <si>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</si>
  <si>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</si>
  <si>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</si>
  <si>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</si>
  <si>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</si>
  <si>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</si>
  <si>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</si>
  <si>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</si>
  <si>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</si>
  <si>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</si>
  <si>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</si>
  <si>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</si>
  <si>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</si>
  <si>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</si>
  <si>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</si>
  <si>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</si>
  <si>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</si>
  <si>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</si>
  <si>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</si>
  <si>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</si>
  <si>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</si>
  <si>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</si>
  <si>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</si>
  <si>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</si>
  <si>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</si>
  <si>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</si>
  <si>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</si>
  <si>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</si>
  <si>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</si>
  <si>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</si>
  <si>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</si>
  <si>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</si>
  <si>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</si>
  <si>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</si>
  <si>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</si>
  <si>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</si>
  <si>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</si>
  <si>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</si>
  <si>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</si>
  <si>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</si>
  <si>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</si>
  <si>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</si>
  <si>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</si>
  <si>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</si>
  <si>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</si>
  <si>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</si>
  <si>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</si>
  <si>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</si>
  <si>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</si>
  <si>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</si>
  <si>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</si>
  <si>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</si>
  <si>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</si>
  <si>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</si>
  <si>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</si>
  <si>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</si>
  <si>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</si>
  <si>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</si>
  <si>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</si>
  <si>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</si>
  <si>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</si>
  <si>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</si>
  <si>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</si>
  <si>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</si>
  <si>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</si>
  <si>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</si>
  <si>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</si>
  <si>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</si>
  <si>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</si>
  <si>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</si>
  <si>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</si>
  <si>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</si>
  <si>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</si>
  <si>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</si>
  <si>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</si>
  <si>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</si>
  <si>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</si>
  <si>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</si>
  <si>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</si>
  <si>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</si>
  <si>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</si>
  <si>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</si>
  <si>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</si>
  <si>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</si>
  <si>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</si>
  <si>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</si>
  <si>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</si>
  <si>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</si>
  <si>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</si>
  <si>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</si>
  <si>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</si>
  <si>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</si>
  <si>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</si>
  <si>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</si>
  <si>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</si>
  <si>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</si>
  <si>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</si>
  <si>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</si>
  <si>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</si>
  <si>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</si>
  <si>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</si>
  <si>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</si>
  <si>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</si>
  <si>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</si>
  <si>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</si>
  <si>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</si>
  <si>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</si>
  <si>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</si>
  <si>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</si>
  <si>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</si>
  <si>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</si>
  <si>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</si>
  <si>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</si>
  <si>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</si>
  <si>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</si>
  <si>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</si>
  <si>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</si>
  <si>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</si>
  <si>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</si>
  <si>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</si>
  <si>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</si>
  <si>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</si>
  <si>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</si>
  <si>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</si>
  <si>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</si>
  <si>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</si>
  <si>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</si>
  <si>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</si>
  <si>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</si>
  <si>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</si>
  <si>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</si>
  <si>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</si>
  <si>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</si>
  <si>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</si>
  <si>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</si>
  <si>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</si>
  <si>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</si>
  <si>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</si>
  <si>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</si>
  <si>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</si>
  <si>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</si>
  <si>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</si>
  <si>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</si>
  <si>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</si>
  <si>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</si>
  <si>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</si>
  <si>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</si>
  <si>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</si>
  <si>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</si>
  <si>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</si>
  <si>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</si>
  <si>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</si>
  <si>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</si>
  <si>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</si>
  <si>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</si>
  <si>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</si>
  <si>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</si>
  <si>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</si>
  <si>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</si>
  <si>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</si>
  <si>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</si>
  <si>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</si>
  <si>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</si>
  <si>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</si>
  <si>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</si>
  <si>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</si>
  <si>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</si>
  <si>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</si>
  <si>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</si>
  <si>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</si>
  <si>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</si>
  <si>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</si>
  <si>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</si>
  <si>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</si>
  <si>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</si>
  <si>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</si>
  <si>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</si>
  <si>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</si>
  <si>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</si>
  <si>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</si>
  <si>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</si>
  <si>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</si>
  <si>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</si>
  <si>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</si>
  <si>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</si>
  <si>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</si>
  <si>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</si>
  <si>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</si>
  <si>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</si>
  <si>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</si>
  <si>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</si>
  <si>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</si>
  <si>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</si>
  <si>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</si>
  <si>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</si>
  <si>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</si>
  <si>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</si>
  <si>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</si>
  <si>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</si>
  <si>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</si>
  <si>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</si>
  <si>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</si>
  <si>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</si>
  <si>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</si>
  <si>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</si>
  <si>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</si>
  <si>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</si>
  <si>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</si>
  <si>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</si>
  <si>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</si>
  <si>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</si>
  <si>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</si>
  <si>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</si>
  <si>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</si>
  <si>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</si>
  <si>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</si>
  <si>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</si>
  <si>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</si>
  <si>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</si>
  <si>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</si>
  <si>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</si>
  <si>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</si>
  <si>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</si>
  <si>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</si>
  <si>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</si>
  <si>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</si>
  <si>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</si>
  <si>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</si>
  <si>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</si>
  <si>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</si>
  <si>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</si>
  <si>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</si>
  <si>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</si>
  <si>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</si>
  <si>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</si>
  <si>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</si>
  <si>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</si>
  <si>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</si>
  <si>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</si>
  <si>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</si>
  <si>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</si>
  <si>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</si>
  <si>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</si>
  <si>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</si>
  <si>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</si>
  <si>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</si>
  <si>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</si>
  <si>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</si>
  <si>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</si>
  <si>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</si>
  <si>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</si>
  <si>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</si>
  <si>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</si>
  <si>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</si>
  <si>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</si>
  <si>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</si>
  <si>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</si>
  <si>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</si>
  <si>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</si>
  <si>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</si>
  <si>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</si>
  <si>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</si>
  <si>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</si>
  <si>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</si>
  <si>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</si>
  <si>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</si>
  <si>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</si>
  <si>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</si>
  <si>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</si>
  <si>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</si>
  <si>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</si>
  <si>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</si>
  <si>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</si>
  <si>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</si>
  <si>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</si>
  <si>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</si>
  <si>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</si>
  <si>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</si>
  <si>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</si>
  <si>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</si>
  <si>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</si>
  <si>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</si>
  <si>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</si>
  <si>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</si>
  <si>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</si>
  <si>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</si>
  <si>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</si>
  <si>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</si>
  <si>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</si>
  <si>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</si>
  <si>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</si>
  <si>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</si>
  <si>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</si>
  <si>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</si>
  <si>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</si>
  <si>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</si>
  <si>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</si>
  <si>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</si>
  <si>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</si>
  <si>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</si>
  <si>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</si>
  <si>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</si>
  <si>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</si>
  <si>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</si>
  <si>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</si>
  <si>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</si>
  <si>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</si>
  <si>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</si>
  <si>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</si>
  <si>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</si>
  <si>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</si>
  <si>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</si>
  <si>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</si>
  <si>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</si>
  <si>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</si>
  <si>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</si>
  <si>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</si>
  <si>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</si>
  <si>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</si>
  <si>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</si>
  <si>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</si>
  <si>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</si>
  <si>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</si>
  <si>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</si>
  <si>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</si>
  <si>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</si>
  <si>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</si>
  <si>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</si>
  <si>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</si>
  <si>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</si>
  <si>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</si>
  <si>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</si>
  <si>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</si>
  <si>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</si>
  <si>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</si>
  <si>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</si>
  <si>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</si>
  <si>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</si>
  <si>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</si>
  <si>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</si>
  <si>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</si>
  <si>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</si>
  <si>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</si>
  <si>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</si>
  <si>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</si>
  <si>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</si>
  <si>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</si>
  <si>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</si>
  <si>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</si>
  <si>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</si>
  <si>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</si>
  <si>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</si>
  <si>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</si>
  <si>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</si>
  <si>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</si>
  <si>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</si>
  <si>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</si>
  <si>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</si>
  <si>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</si>
  <si>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</si>
  <si>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</si>
  <si>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</si>
  <si>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</si>
  <si>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</si>
  <si>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</si>
  <si>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</si>
  <si>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</si>
  <si>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</si>
  <si>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</si>
  <si>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</si>
  <si>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</si>
  <si>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</si>
  <si>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</si>
  <si>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</si>
  <si>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</si>
  <si>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</si>
  <si>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</si>
  <si>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</si>
  <si>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</si>
  <si>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</si>
  <si>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</si>
  <si>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</si>
  <si>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</si>
  <si>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</si>
  <si>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</si>
  <si>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</si>
  <si>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</si>
  <si>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</si>
  <si>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</si>
  <si>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</si>
  <si>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</si>
  <si>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</si>
  <si>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</si>
  <si>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</si>
  <si>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</si>
  <si>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</si>
  <si>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</si>
  <si>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</si>
  <si>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</si>
  <si>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</si>
  <si>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</si>
  <si>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</si>
  <si>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</si>
  <si>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</si>
  <si>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</si>
  <si>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</si>
  <si>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</si>
  <si>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</si>
  <si>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</si>
  <si>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</si>
  <si>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</si>
  <si>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</si>
  <si>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</si>
  <si>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</si>
  <si>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</si>
  <si>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</si>
  <si>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</si>
  <si>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</si>
  <si>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</si>
  <si>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</si>
  <si>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</si>
  <si>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</si>
  <si>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</si>
  <si>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</si>
  <si>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</si>
  <si>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</si>
  <si>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</si>
  <si>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</si>
  <si>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</si>
  <si>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</si>
  <si>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</si>
  <si>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</si>
  <si>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</si>
  <si>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</si>
  <si>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</si>
  <si>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</si>
  <si>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</si>
  <si>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</si>
  <si>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</si>
  <si>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</si>
  <si>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</si>
  <si>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</si>
  <si>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</si>
  <si>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</si>
  <si>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</si>
  <si>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</si>
  <si>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</si>
  <si>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</si>
  <si>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</si>
  <si>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</si>
  <si>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</si>
  <si>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</si>
  <si>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</si>
  <si>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</si>
  <si>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</si>
  <si>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</si>
  <si>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</si>
  <si>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</si>
  <si>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</si>
  <si>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</si>
  <si>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</si>
  <si>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</si>
  <si>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</si>
  <si>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</si>
  <si>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</si>
  <si>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</si>
  <si>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</si>
  <si>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</si>
  <si>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</si>
  <si>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</si>
  <si>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</si>
  <si>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</si>
  <si>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</si>
  <si>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</si>
  <si>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</si>
  <si>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</si>
  <si>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</si>
  <si>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</si>
  <si>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</si>
  <si>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</si>
  <si>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</si>
  <si>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</si>
  <si>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</si>
  <si>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</si>
  <si>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</si>
  <si>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</si>
  <si>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</si>
  <si>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</si>
  <si>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</si>
  <si>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</si>
  <si>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</si>
  <si>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</si>
  <si>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</si>
  <si>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</si>
  <si>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</si>
  <si>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</si>
  <si>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</si>
  <si>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</si>
  <si>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</si>
  <si>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</si>
  <si>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</si>
  <si>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</si>
  <si>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</si>
  <si>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</si>
  <si>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</si>
  <si>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</si>
  <si>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</si>
  <si>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</si>
  <si>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</si>
  <si>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</si>
  <si>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</si>
  <si>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</si>
  <si>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</si>
  <si>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</si>
  <si>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</si>
  <si>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</si>
  <si>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</si>
  <si>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</si>
  <si>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</si>
  <si>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</si>
  <si>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</si>
  <si>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</si>
  <si>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</si>
  <si>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</si>
  <si>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</si>
  <si>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</si>
  <si>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</si>
  <si>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</si>
  <si>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</si>
  <si>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</si>
  <si>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</si>
  <si>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</si>
  <si>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</si>
  <si>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</si>
  <si>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</si>
  <si>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</si>
  <si>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</si>
  <si>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</si>
  <si>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</si>
  <si>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</si>
  <si>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</si>
  <si>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</si>
  <si>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</si>
  <si>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</si>
  <si>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</si>
  <si>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</si>
  <si>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</si>
  <si>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</si>
  <si>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</si>
  <si>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</si>
  <si>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</si>
  <si>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</si>
  <si>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</si>
  <si>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</si>
  <si>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</si>
  <si>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</si>
  <si>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</si>
  <si>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</si>
  <si>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</si>
  <si>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</si>
  <si>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</si>
  <si>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</si>
  <si>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</si>
  <si>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</si>
  <si>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</si>
  <si>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</si>
  <si>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</si>
  <si>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</si>
  <si>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</si>
  <si>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</si>
  <si>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</si>
  <si>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</si>
  <si>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</si>
  <si>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</si>
  <si>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</si>
  <si>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</si>
  <si>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</si>
  <si>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</si>
  <si>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</si>
  <si>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</si>
  <si>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</si>
  <si>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</si>
  <si>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</si>
  <si>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</si>
  <si>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</si>
  <si>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</si>
  <si>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</si>
  <si>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</si>
  <si>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</si>
  <si>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</si>
  <si>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</si>
  <si>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</si>
  <si>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</si>
  <si>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</si>
  <si>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</si>
  <si>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</si>
  <si>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</si>
  <si>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</si>
  <si>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</si>
  <si>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</si>
  <si>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</si>
  <si>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</si>
  <si>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</si>
  <si>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</si>
  <si>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</si>
  <si>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</si>
  <si>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</si>
  <si>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</si>
  <si>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</si>
  <si>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</si>
  <si>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</si>
  <si>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</si>
  <si>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</si>
  <si>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</si>
  <si>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</si>
  <si>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</si>
  <si>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</si>
  <si>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</si>
  <si>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</si>
  <si>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</si>
  <si>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</si>
  <si>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</si>
  <si>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</si>
  <si>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</si>
  <si>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</si>
  <si>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</si>
  <si>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</si>
  <si>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</si>
  <si>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</si>
  <si>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</si>
  <si>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</si>
  <si>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</si>
  <si>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</si>
  <si>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</si>
  <si>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</si>
  <si>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</si>
  <si>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</si>
  <si>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</si>
  <si>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</si>
  <si>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</si>
  <si>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</si>
  <si>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</si>
  <si>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</si>
  <si>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</si>
  <si>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</si>
  <si>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</si>
  <si>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</si>
  <si>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</si>
  <si>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</si>
  <si>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</si>
  <si>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</si>
  <si>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</si>
  <si>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</si>
  <si>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</si>
  <si>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</si>
  <si>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</si>
  <si>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</si>
  <si>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</si>
  <si>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</si>
  <si>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</si>
  <si>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</si>
  <si>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</si>
  <si>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</si>
  <si>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</si>
  <si>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</si>
  <si>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</si>
  <si>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</si>
  <si>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</si>
  <si>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</si>
  <si>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</si>
  <si>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</si>
  <si>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</si>
  <si>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</si>
  <si>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</si>
  <si>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</si>
  <si>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</si>
  <si>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</si>
  <si>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</si>
  <si>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</si>
  <si>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</si>
  <si>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</si>
  <si>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</si>
  <si>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</si>
  <si>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</si>
  <si>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</si>
  <si>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</si>
  <si>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</si>
  <si>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</si>
  <si>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</si>
  <si>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</si>
  <si>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</si>
  <si>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</si>
  <si>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</si>
  <si>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</si>
  <si>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</si>
  <si>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</si>
  <si>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</si>
  <si>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</si>
  <si>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</si>
  <si>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</si>
  <si>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</si>
  <si>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</si>
  <si>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</si>
  <si>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</si>
  <si>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</si>
  <si>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</si>
  <si>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</si>
  <si>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</si>
  <si>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</si>
  <si>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</si>
  <si>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</si>
  <si>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</si>
  <si>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</si>
  <si>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</si>
  <si>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</si>
  <si>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</si>
  <si>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</si>
  <si>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</si>
  <si>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</si>
  <si>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</si>
  <si>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</si>
  <si>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</si>
  <si>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</si>
  <si>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</si>
  <si>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</si>
  <si>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</si>
  <si>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</si>
  <si>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</si>
  <si>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</si>
  <si>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</si>
  <si>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</si>
  <si>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</si>
  <si>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</si>
  <si>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</si>
  <si>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</si>
  <si>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</si>
  <si>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</si>
  <si>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</si>
  <si>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</si>
  <si>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</si>
  <si>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</si>
  <si>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</si>
  <si>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</si>
  <si>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</si>
  <si>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</si>
  <si>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</si>
  <si>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</si>
  <si>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</si>
  <si>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</si>
  <si>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</si>
  <si>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</si>
  <si>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</si>
  <si>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</si>
  <si>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</si>
  <si>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</si>
  <si>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</si>
  <si>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</si>
  <si>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</si>
  <si>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</si>
  <si>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</si>
  <si>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</si>
  <si>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</si>
  <si>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</si>
  <si>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</si>
  <si>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</si>
  <si>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</si>
  <si>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</si>
  <si>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</si>
  <si>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</si>
  <si>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</si>
  <si>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</si>
  <si>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</si>
  <si>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</si>
  <si>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</si>
  <si>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</si>
  <si>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</si>
  <si>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</si>
  <si>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</si>
  <si>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</si>
  <si>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</si>
  <si>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</si>
  <si>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</si>
  <si>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</si>
  <si>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</si>
  <si>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</si>
  <si>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</si>
  <si>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</si>
  <si>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</si>
  <si>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</si>
  <si>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</si>
  <si>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</si>
  <si>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</si>
  <si>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</si>
  <si>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</si>
  <si>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</si>
  <si>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</si>
  <si>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</si>
  <si>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</si>
  <si>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</si>
  <si>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</si>
  <si>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</si>
  <si>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</si>
  <si>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</si>
  <si>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</si>
  <si>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</si>
  <si>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</si>
  <si>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</si>
  <si>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</si>
  <si>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</si>
  <si>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</si>
  <si>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</si>
  <si>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</si>
  <si>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</si>
  <si>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</si>
  <si>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</si>
  <si>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</si>
  <si>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</si>
  <si>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</si>
  <si>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</si>
  <si>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</si>
  <si>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</si>
  <si>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</si>
  <si>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</si>
  <si>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</si>
  <si>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</si>
  <si>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</si>
  <si>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</si>
  <si>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</si>
  <si>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</si>
  <si>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</si>
  <si>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</si>
  <si>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</si>
  <si>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</si>
  <si>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</si>
  <si>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</si>
  <si>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</si>
  <si>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</si>
  <si>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</si>
  <si>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</si>
  <si>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</si>
  <si>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</si>
  <si>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</si>
  <si>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</si>
  <si>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</si>
  <si>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</si>
  <si>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</si>
  <si>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</si>
  <si>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</si>
  <si>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</si>
  <si>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</si>
  <si>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</si>
  <si>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</si>
  <si>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</si>
  <si>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</si>
  <si>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</si>
  <si>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</si>
  <si>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</si>
  <si>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</si>
  <si>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</si>
  <si>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</si>
  <si>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</si>
  <si>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</si>
  <si>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</si>
  <si>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</si>
  <si>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</si>
  <si>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</si>
  <si>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</si>
  <si>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</si>
  <si>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</si>
  <si>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</si>
  <si>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</si>
  <si>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</si>
  <si>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</si>
  <si>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</si>
  <si>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</si>
  <si>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</si>
  <si>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</si>
  <si>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</si>
  <si>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</si>
  <si>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</si>
  <si>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</si>
  <si>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</si>
  <si>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</si>
  <si>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</si>
  <si>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</si>
  <si>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</si>
  <si>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</si>
  <si>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</si>
  <si>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</si>
  <si>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</si>
  <si>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</si>
  <si>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</si>
  <si>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</si>
  <si>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</si>
  <si>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</si>
  <si>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</si>
  <si>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</si>
  <si>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</si>
  <si>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</si>
  <si>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</si>
  <si>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</si>
  <si>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</si>
  <si>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</si>
  <si>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</si>
  <si>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</si>
  <si>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</si>
  <si>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</si>
  <si>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</si>
  <si>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</si>
  <si>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</si>
  <si>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</si>
  <si>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</si>
  <si>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</si>
  <si>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</si>
  <si>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</si>
  <si>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</si>
  <si>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</si>
  <si>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</si>
  <si>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</si>
  <si>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</si>
  <si>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</si>
  <si>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</si>
  <si>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</si>
  <si>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</si>
  <si>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</si>
  <si>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</si>
  <si>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</si>
  <si>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</si>
  <si>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</si>
  <si>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</si>
  <si>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</si>
  <si>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</si>
  <si>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</si>
  <si>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</si>
  <si>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</si>
  <si>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</si>
  <si>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</si>
  <si>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</si>
  <si>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</si>
  <si>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</si>
  <si>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</si>
  <si>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</si>
  <si>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</si>
  <si>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</si>
  <si>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</si>
  <si>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</si>
  <si>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</si>
  <si>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</si>
  <si>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</si>
  <si>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</si>
  <si>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</si>
  <si>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</si>
  <si>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</si>
  <si>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</si>
  <si>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</si>
  <si>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</si>
  <si>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</si>
  <si>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</si>
  <si>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</si>
  <si>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</si>
  <si>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</si>
  <si>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</si>
  <si>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</si>
  <si>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</si>
  <si>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</si>
  <si>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</si>
  <si>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</si>
  <si>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</si>
  <si>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</si>
  <si>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</si>
  <si>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</si>
  <si>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</si>
  <si>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</si>
  <si>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</si>
  <si>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</si>
  <si>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</si>
  <si>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</si>
  <si>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</si>
  <si>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</si>
  <si>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</si>
  <si>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</si>
  <si>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</si>
  <si>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</si>
  <si>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</si>
  <si>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</si>
  <si>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</si>
  <si>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</si>
  <si>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</si>
  <si>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</si>
  <si>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</si>
  <si>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</si>
  <si>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</si>
  <si>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</si>
  <si>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</si>
  <si>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</si>
  <si>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</si>
  <si>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</si>
  <si>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</si>
  <si>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</si>
  <si>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</si>
  <si>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</si>
  <si>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</si>
  <si>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</si>
  <si>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</si>
  <si>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</si>
  <si>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</si>
  <si>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</si>
  <si>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</si>
  <si>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</si>
  <si>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</si>
  <si>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</si>
  <si>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</si>
  <si>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</si>
  <si>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</si>
  <si>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</si>
  <si>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</si>
  <si>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</si>
  <si>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</si>
  <si>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</si>
  <si>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</si>
  <si>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</si>
  <si>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</si>
  <si>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</si>
  <si>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</si>
  <si>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</si>
  <si>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</si>
  <si>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</si>
  <si>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</si>
  <si>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</si>
  <si>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</si>
  <si>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</si>
  <si>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</si>
  <si>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</si>
  <si>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</si>
  <si>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</si>
  <si>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</si>
  <si>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</si>
  <si>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</si>
  <si>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</si>
  <si>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</si>
  <si>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</si>
  <si>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</si>
  <si>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</si>
  <si>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</si>
  <si>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</si>
  <si>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</si>
  <si>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</si>
  <si>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</si>
  <si>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</si>
  <si>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</si>
  <si>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</si>
  <si>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</si>
  <si>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</si>
  <si>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</si>
  <si>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</si>
  <si>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</si>
  <si>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</si>
  <si>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</si>
  <si>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</si>
  <si>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</si>
  <si>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</si>
  <si>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</si>
  <si>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</si>
  <si>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</si>
  <si>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</si>
  <si>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</si>
  <si>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</si>
  <si>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</si>
  <si>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</si>
  <si>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</si>
  <si>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</si>
  <si>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</si>
  <si>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</si>
  <si>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</si>
  <si>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</si>
  <si>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</si>
  <si>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</si>
  <si>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</si>
  <si>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</si>
  <si>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</si>
  <si>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</si>
  <si>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</si>
  <si>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</si>
  <si>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</si>
  <si>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</si>
  <si>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</si>
  <si>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</si>
  <si>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</si>
  <si>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</si>
  <si>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</si>
  <si>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</si>
  <si>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</si>
  <si>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</si>
  <si>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</si>
  <si>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</si>
  <si>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</si>
  <si>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</si>
  <si>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</si>
  <si>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</si>
  <si>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</si>
  <si>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</si>
  <si>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</si>
  <si>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</si>
  <si>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</si>
  <si>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</si>
  <si>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</si>
  <si>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</si>
  <si>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</si>
  <si>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</si>
  <si>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</si>
  <si>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</si>
  <si>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</si>
  <si>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</si>
  <si>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</si>
  <si>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</si>
  <si>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</si>
  <si>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</si>
  <si>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</si>
  <si>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</si>
  <si>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</si>
  <si>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</si>
  <si>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</si>
  <si>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</si>
  <si>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</si>
  <si>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</si>
  <si>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</si>
  <si>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</si>
  <si>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</si>
  <si>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</si>
  <si>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</si>
  <si>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</si>
  <si>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</si>
  <si>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</si>
  <si>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</si>
  <si>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</si>
  <si>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</si>
  <si>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</si>
  <si>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</si>
  <si>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</si>
  <si>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</si>
  <si>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</si>
  <si>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</si>
  <si>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</si>
  <si>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</si>
  <si>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</si>
  <si>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</si>
  <si>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</si>
  <si>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</si>
  <si>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</si>
  <si>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</si>
  <si>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</si>
  <si>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</si>
  <si>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</si>
  <si>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</si>
  <si>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</si>
  <si>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</si>
  <si>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</si>
  <si>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</si>
  <si>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</si>
  <si>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</si>
  <si>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</si>
  <si>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</si>
  <si>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</si>
  <si>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</si>
  <si>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</si>
  <si>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</si>
  <si>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</si>
  <si>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</si>
  <si>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</si>
  <si>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</si>
  <si>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</si>
  <si>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</si>
  <si>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</si>
  <si>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</si>
  <si>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</si>
  <si>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</si>
  <si>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</si>
  <si>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</si>
  <si>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</si>
  <si>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</si>
  <si>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</si>
  <si>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</si>
  <si>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</si>
  <si>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</si>
  <si>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</si>
  <si>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</si>
  <si>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</si>
  <si>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</si>
  <si>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</si>
  <si>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</si>
  <si>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</si>
  <si>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</si>
  <si>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</si>
  <si>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</si>
  <si>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</si>
  <si>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</si>
  <si>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</si>
  <si>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</si>
  <si>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</si>
  <si>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</si>
  <si>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</si>
  <si>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</si>
  <si>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</si>
  <si>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</si>
  <si>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</si>
  <si>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</si>
  <si>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</si>
  <si>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</si>
  <si>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</si>
  <si>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</si>
  <si>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</si>
  <si>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</si>
  <si>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</si>
  <si>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</si>
  <si>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</si>
  <si>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</si>
  <si>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</si>
  <si>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</si>
  <si>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</si>
  <si>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</si>
  <si>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</si>
  <si>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</si>
  <si>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</si>
  <si>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</si>
  <si>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</si>
  <si>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</si>
  <si>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</si>
  <si>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</si>
  <si>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</si>
  <si>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</si>
  <si>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</si>
  <si>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</si>
  <si>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</si>
  <si>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</si>
  <si>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</si>
  <si>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</si>
  <si>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</si>
  <si>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</si>
  <si>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</si>
  <si>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</si>
  <si>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</si>
  <si>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</si>
  <si>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</si>
  <si>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</si>
  <si>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</si>
  <si>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</si>
  <si>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</si>
  <si>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</si>
  <si>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</si>
  <si>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</si>
  <si>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</si>
  <si>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</si>
  <si>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</si>
  <si>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</si>
  <si>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</si>
  <si>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</si>
  <si>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</si>
  <si>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</si>
  <si>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</si>
  <si>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</si>
  <si>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</si>
  <si>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</si>
  <si>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</si>
  <si>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</si>
  <si>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</si>
  <si>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</si>
  <si>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</si>
  <si>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</si>
  <si>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</si>
  <si>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</si>
  <si>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</si>
  <si>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</si>
  <si>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</si>
  <si>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</si>
  <si>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</si>
  <si>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</si>
  <si>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</si>
  <si>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</si>
  <si>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</si>
  <si>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</si>
  <si>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</si>
  <si>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</si>
  <si>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</si>
  <si>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</si>
  <si>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</si>
  <si>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</si>
  <si>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</si>
  <si>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</si>
  <si>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</si>
  <si>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</si>
  <si>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</si>
  <si>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</si>
  <si>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</si>
  <si>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</si>
  <si>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</si>
  <si>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</si>
  <si>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</si>
  <si>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</si>
  <si>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</si>
  <si>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</si>
  <si>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</si>
  <si>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</si>
  <si>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</si>
  <si>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</si>
  <si>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</si>
  <si>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</si>
  <si>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</si>
  <si>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</si>
  <si>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</si>
  <si>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</si>
  <si>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</si>
  <si>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</si>
  <si>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</si>
  <si>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</si>
  <si>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</si>
  <si>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</si>
  <si>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</si>
  <si>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</si>
  <si>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</si>
  <si>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</si>
  <si>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</si>
  <si>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</si>
  <si>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</si>
  <si>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</si>
  <si>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</si>
  <si>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</si>
  <si>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</si>
  <si>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</si>
  <si>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</si>
  <si>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</si>
  <si>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</si>
  <si>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</si>
  <si>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</si>
  <si>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</si>
  <si>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</si>
  <si>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</si>
  <si>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</si>
  <si>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</si>
  <si>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</si>
  <si>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</si>
  <si>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</si>
  <si>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</si>
  <si>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</si>
  <si>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</si>
  <si>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</si>
  <si>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</si>
  <si>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</si>
  <si>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</si>
  <si>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</si>
  <si>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</si>
  <si>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</si>
  <si>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</si>
  <si>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</si>
  <si>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</si>
  <si>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</si>
  <si>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</si>
  <si>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</si>
  <si>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</si>
  <si>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</si>
  <si>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</si>
  <si>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</si>
  <si>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</si>
  <si>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</si>
  <si>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</si>
  <si>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</si>
  <si>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</si>
  <si>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</si>
  <si>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</si>
  <si>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</si>
  <si>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</si>
  <si>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</si>
  <si>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</si>
  <si>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</si>
  <si>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</si>
  <si>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</si>
  <si>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</si>
  <si>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</si>
  <si>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</si>
  <si>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</si>
  <si>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</si>
  <si>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</si>
  <si>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</si>
  <si>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</si>
  <si>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</si>
  <si>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</si>
  <si>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</si>
  <si>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</si>
  <si>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</si>
  <si>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</si>
  <si>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</si>
  <si>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</si>
  <si>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</si>
  <si>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</si>
  <si>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</si>
  <si>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</si>
  <si>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</si>
  <si>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</si>
  <si>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</si>
  <si>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</si>
  <si>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</si>
  <si>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</si>
  <si>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</si>
  <si>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</si>
  <si>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</si>
  <si>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</si>
  <si>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</si>
  <si>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</si>
  <si>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</si>
  <si>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</si>
  <si>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</si>
  <si>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</si>
  <si>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</si>
  <si>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</si>
  <si>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</si>
  <si>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</si>
  <si>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</si>
  <si>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</si>
  <si>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</si>
  <si>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</si>
  <si>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</si>
  <si>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</si>
  <si>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</si>
  <si>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</si>
  <si>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</si>
  <si>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</si>
  <si>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</si>
  <si>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</si>
  <si>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</si>
  <si>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</si>
  <si>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</si>
  <si>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</si>
  <si>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</si>
  <si>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</si>
  <si>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</si>
  <si>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</si>
  <si>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</si>
  <si>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</si>
  <si>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</si>
  <si>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</si>
  <si>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</si>
  <si>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</si>
  <si>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</si>
  <si>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</si>
  <si>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</si>
  <si>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</si>
  <si>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</si>
  <si>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</si>
  <si>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</si>
  <si>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</si>
  <si>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</si>
  <si>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</si>
  <si>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</si>
  <si>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</si>
  <si>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</si>
  <si>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</si>
  <si>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</si>
  <si>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</si>
  <si>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</si>
  <si>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</si>
  <si>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</si>
  <si>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</si>
  <si>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</si>
  <si>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</si>
  <si>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</si>
  <si>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</si>
  <si>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</si>
  <si>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</si>
  <si>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</si>
  <si>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</si>
  <si>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</si>
  <si>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</si>
  <si>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</si>
  <si>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</si>
  <si>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</si>
  <si>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</si>
  <si>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</si>
  <si>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</si>
  <si>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</si>
  <si>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</si>
  <si>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</si>
  <si>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</si>
  <si>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</si>
  <si>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</si>
  <si>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</si>
  <si>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</si>
  <si>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</si>
  <si>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</si>
  <si>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</si>
  <si>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</si>
  <si>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</si>
  <si>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</si>
  <si>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</si>
  <si>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</si>
  <si>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</si>
  <si>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</si>
  <si>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</si>
  <si>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</si>
  <si>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</si>
  <si>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</si>
  <si>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</si>
  <si>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</si>
  <si>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</si>
  <si>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</si>
  <si>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</si>
  <si>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</si>
  <si>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</si>
  <si>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</si>
  <si>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</si>
  <si>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</si>
  <si>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</si>
  <si>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</si>
  <si>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</si>
  <si>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</si>
  <si>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</si>
  <si>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</si>
  <si>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</si>
  <si>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</si>
  <si>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</si>
  <si>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</si>
  <si>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</si>
  <si>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</si>
  <si>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</si>
  <si>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</si>
  <si>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</si>
  <si>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</si>
  <si>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</si>
  <si>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</si>
  <si>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</si>
  <si>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</si>
  <si>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</si>
  <si>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</si>
  <si>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</si>
  <si>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</si>
  <si>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</si>
  <si>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</si>
  <si>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</si>
  <si>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</si>
  <si>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</si>
  <si>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</si>
  <si>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</si>
  <si>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</si>
  <si>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</si>
  <si>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</si>
  <si>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</si>
  <si>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</si>
  <si>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</si>
  <si>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</si>
  <si>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</si>
  <si>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</si>
  <si>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</si>
  <si>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</si>
  <si>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</si>
  <si>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</si>
  <si>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</si>
  <si>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</si>
  <si>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</si>
  <si>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</si>
  <si>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</si>
  <si>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</si>
  <si>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</si>
  <si>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</si>
  <si>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</si>
  <si>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</si>
  <si>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</si>
  <si>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</si>
  <si>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</si>
  <si>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</si>
  <si>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</si>
  <si>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</si>
  <si>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</si>
  <si>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</si>
  <si>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</si>
  <si>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</si>
  <si>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</si>
  <si>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</si>
  <si>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</si>
  <si>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</si>
  <si>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</si>
  <si>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</si>
  <si>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</si>
  <si>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</si>
  <si>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</si>
  <si>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</si>
  <si>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</si>
  <si>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</si>
  <si>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</si>
  <si>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</si>
  <si>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</si>
  <si>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</si>
  <si>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</si>
  <si>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</si>
  <si>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</si>
  <si>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</si>
  <si>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</si>
  <si>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</si>
  <si>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</si>
  <si>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</si>
  <si>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</si>
  <si>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</si>
  <si>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</si>
  <si>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</si>
  <si>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</si>
  <si>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</si>
  <si>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</si>
  <si>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</si>
  <si>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</si>
  <si>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</si>
  <si>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</si>
  <si>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</si>
  <si>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</si>
  <si>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</si>
  <si>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</si>
  <si>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</si>
  <si>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</si>
  <si>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</si>
  <si>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</si>
  <si>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</si>
  <si>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</si>
  <si>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</si>
  <si>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</si>
  <si>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</si>
  <si>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</si>
  <si>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</si>
  <si>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</si>
  <si>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</si>
  <si>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</si>
  <si>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</si>
  <si>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</si>
  <si>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</si>
  <si>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</si>
  <si>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</si>
  <si>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</si>
  <si>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</si>
  <si>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</si>
  <si>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</si>
  <si>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</si>
  <si>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</si>
  <si>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</si>
  <si>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</si>
  <si>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</si>
  <si>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</si>
  <si>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</si>
  <si>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</si>
  <si>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</si>
  <si>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</si>
  <si>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</si>
  <si>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</si>
  <si>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</si>
  <si>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</si>
  <si>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</si>
  <si>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</si>
  <si>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</si>
  <si>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</si>
  <si>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</si>
  <si>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</si>
  <si>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</si>
  <si>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</si>
  <si>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</si>
  <si>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</si>
  <si>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</si>
  <si>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</si>
  <si>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</si>
  <si>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</si>
  <si>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</si>
  <si>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</si>
  <si>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</si>
  <si>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</si>
  <si>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</si>
  <si>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</si>
  <si>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</si>
  <si>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</si>
  <si>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</si>
  <si>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</si>
  <si>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</si>
  <si>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</si>
  <si>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</si>
  <si>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</si>
  <si>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</si>
  <si>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</si>
  <si>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</si>
  <si>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</si>
  <si>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</si>
  <si>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</si>
  <si>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</si>
  <si>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</si>
  <si>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</si>
  <si>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</si>
  <si>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</si>
  <si>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</si>
  <si>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</si>
  <si>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</si>
  <si>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</si>
  <si>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</si>
  <si>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</si>
  <si>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</si>
  <si>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</si>
  <si>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</si>
  <si>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</si>
  <si>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</si>
  <si>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</si>
  <si>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</si>
  <si>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</si>
  <si>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</si>
  <si>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</si>
  <si>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</si>
  <si>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</si>
  <si>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</si>
  <si>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</si>
  <si>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</si>
  <si>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</si>
  <si>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</si>
  <si>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</si>
  <si>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</si>
  <si>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</si>
  <si>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</si>
  <si>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</si>
  <si>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</si>
  <si>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</si>
  <si>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</si>
  <si>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</si>
  <si>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</si>
  <si>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</si>
  <si>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</si>
  <si>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</si>
  <si>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</si>
  <si>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</si>
  <si>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</si>
  <si>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</si>
  <si>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</si>
  <si>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</si>
  <si>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</si>
  <si>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</si>
  <si>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</si>
  <si>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</si>
  <si>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</si>
  <si>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</si>
  <si>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</si>
  <si>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</si>
  <si>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</si>
  <si>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</si>
  <si>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</si>
  <si>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</si>
  <si>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</si>
  <si>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</si>
  <si>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</si>
  <si>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</si>
  <si>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</si>
  <si>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</si>
  <si>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</si>
  <si>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</si>
  <si>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</si>
  <si>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</si>
  <si>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</si>
  <si>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</si>
  <si>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</si>
  <si>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</si>
  <si>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</si>
  <si>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</si>
  <si>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</si>
  <si>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</si>
  <si>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</si>
  <si>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</si>
  <si>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</si>
  <si>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</si>
  <si>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</si>
  <si>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</si>
  <si>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</si>
  <si>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</si>
  <si>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</si>
  <si>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</si>
  <si>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</si>
  <si>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</si>
  <si>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</si>
  <si>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</si>
  <si>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</si>
  <si>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</si>
  <si>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</si>
  <si>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</si>
  <si>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</si>
  <si>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</si>
  <si>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</si>
  <si>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</si>
  <si>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</si>
  <si>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</si>
  <si>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</si>
  <si>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</si>
  <si>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</si>
  <si>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</si>
  <si>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</si>
  <si>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</si>
  <si>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</si>
  <si>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</si>
  <si>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</si>
  <si>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</si>
  <si>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</si>
  <si>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</si>
  <si>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</si>
  <si>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</si>
  <si>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</si>
  <si>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</si>
  <si>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</si>
  <si>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</si>
  <si>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</si>
  <si>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</si>
  <si>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</si>
  <si>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</si>
  <si>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</si>
  <si>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</si>
  <si>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</si>
  <si>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</si>
  <si>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</si>
  <si>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</si>
  <si>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</si>
  <si>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</si>
  <si>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</si>
  <si>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</si>
  <si>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</si>
  <si>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</si>
  <si>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</si>
  <si>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</si>
  <si>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</si>
  <si>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</si>
  <si>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</si>
  <si>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</si>
  <si>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</si>
  <si>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</si>
  <si>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</si>
  <si>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</si>
  <si>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</si>
  <si>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</si>
  <si>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</si>
  <si>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</si>
  <si>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</si>
  <si>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</si>
  <si>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</si>
  <si>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</si>
  <si>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</si>
  <si>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</si>
  <si>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</si>
  <si>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</si>
  <si>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</si>
  <si>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</si>
  <si>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</si>
  <si>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</si>
  <si>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</si>
  <si>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</si>
  <si>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</si>
  <si>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</si>
  <si>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</si>
  <si>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</si>
  <si>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</si>
  <si>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</si>
  <si>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</si>
  <si>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</si>
  <si>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</si>
  <si>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</si>
  <si>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</si>
  <si>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</si>
  <si>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</si>
  <si>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</si>
  <si>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</si>
  <si>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</si>
  <si>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</si>
  <si>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</si>
  <si>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</si>
  <si>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</si>
  <si>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</si>
  <si>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</si>
  <si>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</si>
  <si>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</si>
  <si>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</si>
  <si>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</si>
  <si>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</si>
  <si>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</si>
  <si>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</si>
  <si>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</si>
  <si>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</si>
  <si>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</si>
  <si>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</si>
  <si>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</si>
  <si>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</si>
  <si>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</si>
  <si>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</si>
  <si>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</si>
  <si>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</si>
  <si>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</si>
  <si>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</si>
  <si>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</si>
  <si>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</si>
  <si>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</si>
  <si>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</si>
  <si>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</si>
  <si>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</si>
  <si>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</si>
  <si>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</si>
  <si>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</si>
  <si>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</si>
  <si>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</si>
  <si>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</si>
  <si>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</si>
  <si>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</si>
  <si>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</si>
  <si>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</si>
  <si>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</si>
  <si>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</si>
  <si>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</si>
  <si>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</si>
  <si>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</si>
  <si>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</si>
  <si>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</si>
  <si>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</si>
  <si>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</si>
  <si>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</si>
  <si>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</si>
  <si>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</si>
  <si>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</si>
  <si>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</si>
  <si>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</si>
  <si>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</si>
  <si>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</si>
  <si>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</si>
  <si>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</si>
  <si>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</si>
  <si>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</si>
  <si>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</si>
  <si>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</si>
  <si>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</si>
  <si>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</si>
  <si>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</si>
  <si>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</si>
  <si>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</si>
  <si>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</si>
  <si>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</si>
  <si>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</si>
  <si>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</si>
  <si>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</si>
  <si>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</si>
  <si>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</si>
  <si>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</si>
  <si>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</si>
  <si>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</si>
  <si>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</si>
  <si>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</si>
  <si>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</si>
  <si>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</si>
  <si>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</si>
  <si>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</si>
  <si>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</si>
  <si>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</si>
  <si>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</si>
  <si>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</si>
  <si>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</si>
  <si>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</si>
  <si>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</si>
  <si>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</si>
  <si>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</si>
  <si>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</si>
  <si>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</si>
  <si>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</si>
  <si>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</si>
  <si>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</si>
  <si>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</si>
  <si>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</si>
  <si>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</si>
  <si>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</si>
  <si>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</si>
  <si>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</si>
  <si>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</si>
  <si>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</si>
  <si>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</si>
  <si>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</si>
  <si>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</si>
  <si>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</si>
  <si>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</si>
  <si>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</si>
  <si>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</si>
  <si>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</si>
  <si>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</si>
  <si>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</si>
  <si>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</si>
  <si>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</si>
  <si>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</si>
  <si>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</si>
  <si>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</si>
  <si>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</si>
  <si>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</si>
  <si>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</si>
  <si>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</si>
  <si>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</si>
  <si>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</si>
  <si>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</si>
  <si>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</si>
  <si>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</si>
  <si>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</si>
  <si>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</si>
  <si>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</si>
  <si>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</si>
  <si>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</si>
  <si>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</si>
  <si>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</si>
  <si>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</si>
  <si>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</si>
  <si>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</si>
  <si>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</si>
  <si>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</si>
  <si>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</si>
  <si>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</si>
  <si>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</si>
  <si>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</si>
  <si>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</si>
  <si>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</si>
  <si>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</si>
  <si>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</si>
  <si>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</si>
  <si>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</si>
  <si>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</si>
  <si>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</si>
  <si>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</si>
  <si>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</si>
  <si>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</si>
  <si>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</si>
  <si>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</si>
  <si>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</si>
  <si>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</si>
  <si>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</si>
  <si>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</si>
  <si>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</si>
  <si>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</si>
  <si>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</si>
  <si>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</si>
  <si>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</si>
  <si>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</si>
  <si>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</si>
  <si>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</si>
  <si>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</si>
  <si>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</si>
  <si>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</si>
  <si>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</si>
  <si>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</si>
  <si>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</si>
  <si>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</si>
  <si>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</si>
  <si>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</si>
  <si>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</si>
  <si>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</si>
  <si>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</si>
  <si>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</si>
  <si>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</si>
  <si>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</si>
  <si>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</si>
  <si>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</si>
  <si>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</si>
  <si>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</si>
  <si>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</si>
  <si>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</si>
  <si>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</si>
  <si>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</si>
  <si>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</si>
  <si>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</si>
  <si>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</si>
  <si>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</si>
  <si>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</si>
  <si>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</si>
  <si>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</si>
  <si>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</si>
  <si>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</si>
  <si>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</si>
  <si>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</si>
  <si>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</si>
  <si>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</si>
  <si>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</si>
  <si>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</si>
  <si>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</si>
  <si>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</si>
  <si>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</si>
  <si>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</si>
  <si>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</si>
  <si>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</si>
  <si>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</si>
  <si>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</si>
  <si>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</si>
  <si>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</si>
  <si>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</si>
  <si>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</si>
  <si>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</si>
  <si>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</si>
  <si>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</si>
  <si>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</si>
  <si>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</si>
  <si>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</si>
  <si>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</si>
  <si>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</si>
  <si>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</si>
  <si>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</si>
  <si>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</si>
  <si>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</si>
  <si>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</si>
  <si>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</si>
  <si>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</si>
  <si>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</si>
  <si>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</si>
  <si>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</si>
  <si>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</si>
  <si>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</si>
  <si>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</si>
  <si>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</si>
  <si>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</si>
  <si>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</si>
  <si>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</si>
  <si>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</si>
  <si>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</si>
  <si>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</si>
  <si>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</si>
  <si>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</si>
  <si>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</si>
  <si>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</si>
  <si>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</si>
  <si>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</si>
  <si>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</si>
  <si>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</si>
  <si>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</si>
  <si>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</si>
  <si>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</si>
  <si>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</si>
  <si>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</si>
  <si>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</si>
  <si>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</si>
  <si>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</si>
  <si>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</si>
  <si>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</si>
  <si>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</si>
  <si>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</si>
  <si>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</si>
  <si>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</si>
  <si>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</si>
  <si>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</si>
  <si>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</si>
  <si>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</si>
  <si>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</si>
  <si>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</si>
  <si>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</si>
  <si>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</si>
  <si>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</si>
  <si>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</si>
  <si>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</si>
  <si>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</si>
  <si>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</si>
  <si>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</si>
  <si>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</si>
  <si>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</si>
  <si>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</si>
  <si>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</si>
  <si>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</si>
  <si>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</si>
  <si>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</si>
  <si>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</si>
  <si>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</si>
  <si>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</si>
  <si>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</si>
  <si>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</si>
  <si>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</si>
  <si>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</si>
  <si>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</si>
  <si>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</si>
  <si>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</si>
  <si>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</si>
  <si>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</si>
  <si>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</si>
  <si>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</si>
  <si>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</si>
  <si>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</si>
  <si>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</si>
  <si>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</si>
  <si>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</si>
  <si>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</si>
  <si>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</si>
  <si>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</si>
  <si>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</si>
  <si>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</si>
  <si>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</si>
  <si>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</si>
  <si>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</si>
  <si>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</si>
  <si>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</si>
  <si>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</si>
  <si>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</si>
  <si>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</si>
  <si>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</si>
  <si>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</si>
  <si>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</si>
  <si>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</si>
  <si>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</si>
  <si>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</si>
  <si>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</si>
  <si>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</si>
  <si>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</si>
  <si>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</si>
  <si>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</si>
  <si>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</si>
  <si>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</si>
  <si>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</si>
  <si>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</si>
  <si>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</si>
  <si>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</si>
  <si>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</si>
  <si>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</si>
  <si>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</si>
  <si>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</si>
  <si>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</si>
  <si>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</si>
  <si>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</si>
  <si>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</si>
  <si>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</si>
  <si>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</si>
  <si>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</si>
  <si>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</si>
  <si>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</si>
  <si>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</si>
  <si>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</si>
  <si>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</si>
  <si>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</si>
  <si>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</si>
  <si>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</si>
  <si>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</si>
  <si>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</si>
  <si>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</si>
  <si>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</si>
  <si>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</si>
  <si>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</si>
  <si>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</si>
  <si>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</si>
  <si>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</si>
  <si>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</si>
  <si>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</si>
  <si>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</si>
  <si>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</si>
  <si>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</si>
  <si>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</si>
  <si>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</si>
  <si>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</si>
  <si>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</si>
  <si>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</si>
  <si>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</si>
  <si>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</si>
  <si>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</si>
  <si>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</si>
  <si>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</si>
  <si>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</si>
  <si>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</si>
  <si>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</si>
  <si>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</si>
  <si>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</si>
  <si>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</si>
  <si>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</si>
  <si>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</si>
  <si>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</si>
  <si>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</si>
  <si>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</si>
  <si>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</si>
  <si>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</si>
  <si>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</si>
  <si>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</si>
  <si>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</si>
  <si>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</si>
  <si>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</si>
  <si>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</si>
  <si>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</si>
  <si>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</si>
  <si>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</si>
  <si>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</si>
  <si>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</si>
  <si>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</si>
  <si>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</si>
  <si>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</si>
  <si>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</si>
  <si>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</si>
  <si>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</si>
  <si>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</si>
  <si>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</si>
  <si>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</si>
  <si>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</si>
  <si>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</si>
  <si>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</si>
  <si>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</si>
  <si>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</si>
  <si>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</si>
  <si>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</si>
  <si>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</si>
  <si>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</si>
  <si>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</si>
  <si>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</si>
  <si>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</si>
  <si>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</si>
  <si>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</si>
  <si>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</si>
  <si>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</si>
  <si>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</si>
  <si>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</si>
  <si>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</si>
  <si>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</si>
  <si>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</si>
  <si>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</si>
  <si>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</si>
  <si>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</si>
  <si>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</si>
  <si>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</si>
  <si>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</si>
  <si>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</si>
  <si>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</si>
  <si>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</si>
  <si>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</si>
  <si>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</si>
  <si>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</si>
  <si>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</si>
  <si>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</si>
  <si>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</si>
  <si>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</si>
  <si>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</si>
  <si>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</si>
  <si>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</si>
  <si>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</si>
  <si>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</si>
  <si>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</si>
  <si>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</si>
  <si>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</si>
  <si>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</si>
  <si>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</si>
  <si>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</si>
  <si>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</si>
  <si>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</si>
  <si>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</si>
  <si>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</si>
  <si>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</si>
  <si>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</si>
  <si>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</si>
  <si>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</si>
  <si>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</si>
  <si>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</si>
  <si>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</si>
  <si>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</si>
  <si>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</si>
  <si>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</si>
  <si>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</si>
  <si>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</si>
  <si>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</si>
  <si>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</si>
  <si>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</si>
  <si>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</si>
  <si>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</si>
  <si>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</si>
  <si>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</si>
  <si>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</si>
  <si>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</si>
  <si>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</si>
  <si>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</si>
  <si>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</si>
  <si>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</si>
  <si>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</si>
  <si>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</si>
  <si>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</si>
  <si>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</si>
  <si>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</si>
  <si>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</si>
  <si>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</si>
  <si>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</si>
  <si>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</si>
  <si>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</si>
  <si>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</si>
  <si>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</si>
  <si>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</si>
  <si>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</si>
  <si>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</si>
  <si>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</si>
  <si>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</si>
  <si>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</si>
  <si>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</si>
  <si>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</si>
  <si>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</si>
  <si>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</si>
  <si>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</si>
  <si>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</si>
  <si>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</si>
  <si>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</si>
  <si>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</si>
  <si>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</si>
  <si>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</si>
  <si>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</si>
  <si>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</si>
  <si>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</si>
  <si>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</si>
  <si>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</si>
  <si>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</si>
  <si>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</si>
  <si>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</si>
  <si>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</si>
  <si>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</si>
  <si>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</si>
  <si>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</si>
  <si>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</si>
  <si>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</si>
  <si>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</si>
  <si>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</si>
  <si>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</si>
  <si>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</si>
  <si>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</si>
  <si>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</si>
  <si>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</si>
  <si>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</si>
  <si>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</si>
  <si>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</si>
  <si>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</si>
  <si>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</si>
  <si>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</si>
  <si>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</si>
  <si>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</si>
  <si>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</si>
  <si>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</si>
  <si>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</si>
  <si>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</si>
  <si>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</si>
  <si>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</si>
  <si>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</si>
  <si>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</si>
  <si>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</si>
  <si>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</si>
  <si>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</si>
  <si>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</si>
  <si>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</si>
  <si>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</si>
  <si>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</si>
  <si>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</si>
  <si>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</si>
  <si>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</si>
  <si>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</si>
  <si>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</si>
  <si>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</si>
  <si>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</si>
  <si>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</si>
  <si>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</si>
  <si>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</si>
  <si>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</si>
  <si>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</si>
  <si>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</si>
  <si>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</si>
  <si>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</si>
  <si>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</si>
  <si>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</si>
  <si>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</si>
  <si>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</si>
  <si>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</si>
  <si>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</si>
  <si>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</si>
  <si>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</si>
  <si>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</si>
  <si>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</si>
  <si>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</si>
  <si>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</si>
  <si>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</si>
  <si>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</si>
  <si>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</si>
  <si>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</si>
  <si>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</si>
  <si>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</si>
  <si>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</si>
  <si>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</si>
  <si>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</si>
  <si>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</si>
  <si>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</si>
  <si>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</si>
  <si>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</si>
  <si>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</si>
  <si>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</si>
  <si>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</si>
  <si>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</si>
  <si>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</si>
  <si>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</si>
  <si>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</si>
  <si>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</si>
  <si>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</si>
  <si>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</si>
  <si>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</si>
  <si>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</si>
  <si>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</si>
  <si>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</si>
  <si>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</si>
  <si>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</si>
  <si>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</si>
  <si>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</si>
  <si>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</si>
  <si>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</si>
  <si>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</si>
  <si>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</si>
  <si>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</si>
  <si>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</si>
  <si>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</si>
  <si>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</si>
  <si>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</si>
  <si>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</si>
  <si>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</si>
  <si>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</si>
  <si>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</si>
  <si>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</si>
  <si>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</si>
  <si>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</si>
  <si>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</si>
  <si>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</si>
  <si>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</si>
  <si>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</si>
  <si>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</si>
  <si>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</si>
  <si>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</si>
  <si>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</si>
  <si>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</si>
  <si>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</si>
  <si>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</si>
  <si>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</si>
  <si>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</si>
  <si>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</si>
  <si>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</si>
  <si>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</si>
  <si>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</si>
  <si>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</si>
  <si>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</si>
  <si>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</si>
  <si>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</si>
  <si>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</si>
  <si>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</si>
  <si>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</si>
  <si>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</si>
  <si>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</si>
  <si>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</si>
  <si>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</si>
  <si>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</si>
  <si>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</si>
  <si>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</si>
  <si>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</si>
  <si>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</si>
  <si>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</si>
  <si>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</si>
  <si>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</si>
  <si>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</si>
  <si>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</si>
  <si>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</si>
  <si>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</si>
  <si>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</si>
  <si>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</si>
  <si>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</si>
  <si>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</si>
  <si>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</si>
  <si>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</si>
  <si>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</si>
  <si>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</si>
  <si>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</si>
  <si>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</si>
  <si>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</si>
  <si>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</si>
  <si>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</si>
  <si>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</si>
  <si>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</si>
  <si>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</si>
  <si>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</si>
  <si>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</si>
  <si>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</si>
  <si>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</si>
  <si>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</si>
  <si>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</si>
  <si>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</si>
  <si>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</si>
  <si>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</si>
  <si>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</si>
  <si>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</si>
  <si>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</si>
  <si>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</si>
  <si>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</si>
  <si>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</si>
  <si>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</si>
  <si>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</si>
  <si>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</si>
  <si>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</si>
  <si>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</si>
  <si>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</si>
  <si>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</si>
  <si>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</si>
  <si>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</si>
  <si>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</si>
  <si>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</si>
  <si>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</si>
  <si>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</si>
  <si>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</si>
  <si>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</si>
  <si>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</si>
  <si>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</si>
  <si>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</si>
  <si>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</si>
  <si>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</si>
  <si>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</si>
  <si>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</si>
  <si>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</si>
  <si>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</si>
  <si>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</si>
  <si>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</si>
  <si>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</si>
  <si>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</si>
  <si>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</si>
  <si>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</si>
  <si>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</si>
  <si>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</si>
  <si>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</si>
  <si>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</si>
  <si>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</si>
  <si>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</si>
  <si>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</si>
  <si>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</si>
  <si>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</si>
  <si>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</si>
  <si>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</si>
  <si>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</si>
  <si>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</si>
  <si>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</si>
  <si>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</si>
  <si>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</si>
  <si>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</si>
  <si>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</si>
  <si>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</si>
  <si>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</si>
  <si>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</si>
  <si>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</si>
  <si>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</si>
  <si>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</si>
  <si>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</si>
  <si>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</si>
  <si>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</si>
  <si>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</si>
  <si>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</si>
  <si>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</si>
  <si>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</si>
  <si>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</si>
  <si>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</si>
  <si>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</si>
  <si>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</si>
  <si>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</si>
  <si>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</si>
  <si>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</si>
  <si>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</si>
  <si>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</si>
  <si>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</si>
  <si>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</si>
  <si>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</si>
  <si>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</si>
  <si>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</si>
  <si>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</si>
  <si>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</si>
  <si>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</si>
  <si>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</si>
  <si>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</si>
  <si>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</si>
  <si>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</si>
  <si>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</si>
  <si>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</si>
  <si>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</si>
  <si>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</si>
  <si>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</si>
  <si>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</si>
  <si>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</si>
  <si>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</si>
  <si>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</si>
  <si>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</si>
  <si>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</si>
  <si>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</si>
  <si>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</si>
  <si>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</si>
  <si>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</si>
  <si>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</si>
  <si>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</si>
  <si>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</si>
  <si>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</si>
  <si>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</si>
  <si>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</si>
  <si>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</si>
  <si>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</si>
  <si>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</si>
  <si>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</si>
  <si>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</si>
  <si>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</si>
  <si>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</si>
  <si>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</si>
  <si>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</si>
  <si>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</si>
  <si>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</si>
  <si>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</si>
  <si>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</si>
  <si>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</si>
  <si>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</si>
  <si>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</si>
  <si>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</si>
  <si>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</si>
  <si>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</si>
  <si>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</si>
  <si>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</si>
  <si>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</si>
  <si>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</si>
  <si>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</si>
  <si>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</si>
  <si>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</si>
  <si>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</si>
  <si>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</si>
  <si>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</si>
  <si>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</si>
  <si>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</si>
  <si>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</si>
  <si>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</si>
  <si>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</si>
  <si>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</si>
  <si>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</si>
  <si>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</si>
  <si>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</si>
  <si>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</si>
  <si>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</si>
  <si>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</si>
  <si>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</si>
  <si>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</si>
  <si>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</si>
  <si>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</si>
  <si>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</si>
  <si>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</si>
  <si>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</si>
  <si>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</si>
  <si>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</si>
  <si>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</si>
  <si>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</si>
  <si>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</si>
  <si>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</si>
  <si>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</si>
  <si>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</si>
  <si>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</si>
  <si>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</si>
  <si>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</si>
  <si>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</si>
  <si>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</si>
  <si>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</si>
  <si>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</si>
  <si>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</si>
  <si>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</si>
  <si>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</si>
  <si>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</si>
  <si>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</si>
  <si>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</si>
  <si>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</si>
  <si>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</si>
  <si>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</si>
  <si>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</si>
  <si>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</si>
  <si>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</si>
  <si>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</si>
  <si>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</si>
  <si>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</si>
  <si>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</si>
  <si>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</si>
  <si>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</si>
  <si>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</si>
  <si>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</si>
  <si>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</si>
  <si>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</si>
  <si>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</si>
  <si>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</si>
  <si>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</si>
  <si>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</si>
  <si>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</si>
  <si>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</si>
  <si>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</si>
  <si>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</si>
  <si>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</si>
  <si>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</si>
  <si>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</si>
  <si>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</si>
  <si>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</si>
  <si>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</si>
  <si>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</si>
  <si>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</si>
  <si>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</si>
  <si>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</si>
  <si>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</si>
  <si>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</si>
  <si>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</si>
  <si>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</si>
  <si>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</si>
  <si>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</si>
  <si>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</si>
  <si>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</si>
  <si>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</si>
  <si>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</si>
  <si>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</si>
  <si>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</si>
  <si>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</si>
  <si>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</si>
  <si>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</si>
  <si>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</si>
  <si>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</si>
  <si>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</si>
  <si>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</si>
  <si>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</si>
  <si>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</si>
  <si>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</si>
  <si>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</si>
  <si>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</si>
  <si>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</si>
  <si>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</si>
  <si>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</si>
  <si>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</si>
  <si>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</si>
  <si>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</si>
  <si>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</si>
  <si>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</si>
  <si>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</si>
  <si>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</si>
  <si>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</si>
  <si>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</si>
  <si>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</si>
  <si>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</si>
  <si>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</si>
  <si>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</si>
  <si>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</si>
  <si>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</si>
  <si>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</si>
  <si>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</si>
  <si>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</si>
  <si>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</si>
  <si>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</si>
  <si>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</si>
  <si>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</si>
  <si>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</si>
  <si>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</si>
  <si>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</si>
  <si>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</si>
  <si>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Table S1.  RB1-loss differential gene expression in LCNEC (n=69 - 15NAs)</t>
  </si>
  <si>
    <t>Tirosh 2016</t>
  </si>
  <si>
    <t>Dominguez 2016</t>
  </si>
  <si>
    <t>yes</t>
  </si>
  <si>
    <t>Tirosh et al., Nature 2016</t>
  </si>
  <si>
    <t>FDR</t>
  </si>
  <si>
    <t>Total</t>
  </si>
  <si>
    <t>19</t>
  </si>
  <si>
    <t>11</t>
  </si>
  <si>
    <t>Table S2a.  Validation on top 145 D.E. (P &lt; 4.62E-04 at FDR&lt;0.05) genes</t>
  </si>
  <si>
    <t>Table S2b.  Validation on top 639 D.E. (P &lt; 4.04E-03 at FDR&lt;0.1) genes</t>
  </si>
  <si>
    <t>Table S3b.  Validation on top 639 D.E. (P &lt; 4.04E-03 at FDR&lt;0.1) genes</t>
  </si>
  <si>
    <t>Table S3a.  Validation on top 145 D.E. (P &lt; 4.62E-04 at FDR&lt;0.05) genes</t>
  </si>
  <si>
    <t>G1-S</t>
  </si>
  <si>
    <t>G2-M</t>
  </si>
  <si>
    <t>N</t>
  </si>
  <si>
    <t>%</t>
  </si>
  <si>
    <r>
      <t xml:space="preserve">Dominguez et al., </t>
    </r>
    <r>
      <rPr>
        <b/>
        <i/>
        <sz val="14"/>
        <color theme="1"/>
        <rFont val="Calibri"/>
        <scheme val="minor"/>
      </rPr>
      <t>Cell Res.</t>
    </r>
    <r>
      <rPr>
        <b/>
        <sz val="14"/>
        <color theme="1"/>
        <rFont val="Calibri"/>
        <scheme val="minor"/>
      </rPr>
      <t xml:space="preserve"> 2016</t>
    </r>
  </si>
  <si>
    <r>
      <t xml:space="preserve">Tirosh et al., </t>
    </r>
    <r>
      <rPr>
        <b/>
        <i/>
        <sz val="14"/>
        <color theme="1"/>
        <rFont val="Calibri"/>
        <scheme val="minor"/>
      </rPr>
      <t>Nature</t>
    </r>
    <r>
      <rPr>
        <b/>
        <sz val="14"/>
        <color theme="1"/>
        <rFont val="Calibri"/>
        <scheme val="minor"/>
      </rPr>
      <t xml:space="preserve"> 2016</t>
    </r>
  </si>
  <si>
    <t>D.E. (FDR &lt; 0.05)</t>
  </si>
  <si>
    <t>D.E. (FDR &lt; 0.1)</t>
  </si>
  <si>
    <t>D.E. (FDR &lt; 0.5)</t>
  </si>
  <si>
    <t>Table S4.  Significantly D.E. genes overlapping with Tirosh 2016 or Dominguez 2016</t>
  </si>
  <si>
    <t>log2(G1-S/G2-M)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</si>
</sst>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sz val="12"/>
      <color rgb="FFFF0000"/>
      <name val="Calibri"/>
      <family val="2"/>
      <scheme val="minor"/>
    </font>
    <font>
      <sz val="12"/>
      <color rgb="FF0000FF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9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1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0" fontId="6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2" xfId="0" applyFont="1" applyBorder="1"/>
    <xf numFmtId="49" fontId="7" fillId="0" borderId="2" xfId="0" applyNumberFormat="1" applyFont="1" applyBorder="1"/>
    <xf numFmtId="0" fontId="6" fillId="0" borderId="2" xfId="0" applyFont="1" applyBorder="1" applyAlignment="1">
      <alignment horizontal="right"/>
    </xf>
    <xf numFmtId="0" fontId="5" fillId="0" borderId="0" xfId="0" applyFont="1" applyBorder="1"/>
    <xf numFmtId="0" fontId="5" fillId="0" borderId="0" xfId="0" applyFont="1"/>
    <xf numFmtId="0" fontId="5" fillId="0" borderId="0" xfId="0" applyNumberFormat="1" applyFont="1" applyBorder="1" applyAlignment="1">
      <alignment horizontal="left"/>
    </xf>
    <xf numFmtId="2" fontId="5" fillId="0" borderId="0" xfId="0" applyNumberFormat="1" applyFont="1" applyBorder="1" applyAlignment="1">
      <alignment horizontal="left"/>
    </xf>
    <xf numFmtId="11" fontId="5" fillId="0" borderId="0" xfId="0" applyNumberFormat="1" applyFont="1" applyFill="1" applyBorder="1"/>
    <xf numFmtId="2" fontId="5" fillId="0" borderId="0" xfId="0" applyNumberFormat="1" applyFont="1" applyFill="1" applyBorder="1"/>
    <xf numFmtId="11" fontId="6" fillId="0" borderId="0" xfId="0" applyNumberFormat="1" applyFont="1" applyFill="1" applyBorder="1"/>
    <xf numFmtId="2" fontId="6" fillId="0" borderId="0" xfId="0" applyNumberFormat="1" applyFont="1" applyFill="1" applyBorder="1"/>
    <xf numFmtId="2" fontId="12" fillId="0" borderId="1" xfId="0" applyNumberFormat="1" applyFont="1" applyFill="1" applyBorder="1" applyAlignment="1">
      <alignment horizontal="center"/>
    </xf>
    <xf numFmtId="11" fontId="5" fillId="0" borderId="1" xfId="0" applyNumberFormat="1" applyFont="1" applyFill="1" applyBorder="1" applyAlignment="1">
      <alignment horizontal="left"/>
    </xf>
    <xf numFmtId="2" fontId="5" fillId="0" borderId="1" xfId="0" applyNumberFormat="1" applyFont="1" applyFill="1" applyBorder="1" applyAlignment="1">
      <alignment horizontal="left"/>
    </xf>
    <xf numFmtId="11" fontId="6" fillId="0" borderId="3" xfId="0" applyNumberFormat="1" applyFont="1" applyFill="1" applyBorder="1"/>
    <xf numFmtId="2" fontId="6" fillId="0" borderId="3" xfId="0" applyNumberFormat="1" applyFont="1" applyFill="1" applyBorder="1"/>
    <xf numFmtId="11" fontId="6" fillId="0" borderId="2" xfId="0" applyNumberFormat="1" applyFont="1" applyFill="1" applyBorder="1"/>
    <xf numFmtId="2" fontId="6" fillId="0" borderId="2" xfId="0" applyNumberFormat="1" applyFont="1" applyFill="1" applyBorder="1"/>
    <xf numFmtId="11" fontId="0" fillId="0" borderId="0" xfId="0" applyNumberFormat="1" applyFill="1" applyBorder="1"/>
    <xf numFmtId="2" fontId="0" fillId="0" borderId="0" xfId="0" applyNumberFormat="1" applyFill="1" applyBorder="1"/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3" fillId="0" borderId="0" xfId="0" applyFont="1"/>
    <xf numFmtId="0" fontId="1" fillId="0" borderId="0" xfId="0" applyFont="1" applyFill="1" applyBorder="1"/>
    <xf numFmtId="0" fontId="0" fillId="0" borderId="0" xfId="0" applyFont="1" applyFill="1" applyBorder="1"/>
    <xf numFmtId="0" fontId="13" fillId="0" borderId="0" xfId="0" applyFont="1" applyBorder="1" applyAlignment="1">
      <alignment horizontal="center"/>
    </xf>
    <xf numFmtId="0" fontId="1" fillId="0" borderId="0" xfId="0" applyFont="1" applyFill="1"/>
    <xf numFmtId="2" fontId="1" fillId="0" borderId="3" xfId="0" applyNumberFormat="1" applyFont="1" applyFill="1" applyBorder="1"/>
    <xf numFmtId="2" fontId="1" fillId="0" borderId="0" xfId="0" applyNumberFormat="1" applyFont="1" applyFill="1" applyBorder="1"/>
    <xf numFmtId="3" fontId="1" fillId="0" borderId="2" xfId="0" applyNumberFormat="1" applyFont="1" applyFill="1" applyBorder="1"/>
    <xf numFmtId="0" fontId="1" fillId="0" borderId="2" xfId="0" applyFont="1" applyFill="1" applyBorder="1"/>
    <xf numFmtId="2" fontId="1" fillId="0" borderId="2" xfId="0" applyNumberFormat="1" applyFont="1" applyFill="1" applyBorder="1"/>
    <xf numFmtId="0" fontId="1" fillId="0" borderId="1" xfId="0" applyFont="1" applyBorder="1" applyAlignment="1">
      <alignment horizontal="right"/>
    </xf>
    <xf numFmtId="10" fontId="15" fillId="0" borderId="0" xfId="0" applyNumberFormat="1" applyFont="1" applyFill="1"/>
    <xf numFmtId="10" fontId="6" fillId="0" borderId="0" xfId="0" applyNumberFormat="1" applyFont="1" applyFill="1"/>
    <xf numFmtId="10" fontId="16" fillId="0" borderId="2" xfId="0" applyNumberFormat="1" applyFont="1" applyFill="1" applyBorder="1"/>
    <xf numFmtId="10" fontId="0" fillId="0" borderId="0" xfId="0" applyNumberFormat="1" applyFont="1" applyFill="1"/>
    <xf numFmtId="10" fontId="6" fillId="0" borderId="2" xfId="0" applyNumberFormat="1" applyFont="1" applyFill="1" applyBorder="1"/>
    <xf numFmtId="0" fontId="0" fillId="0" borderId="2" xfId="0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</cellXfs>
  <cellStyles count="4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20</xdr:col>
      <xdr:colOff>622300</xdr:colOff>
      <xdr:row>71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73406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20</xdr:col>
      <xdr:colOff>622300</xdr:colOff>
      <xdr:row>106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14008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13</xdr:col>
      <xdr:colOff>254000</xdr:colOff>
      <xdr:row>26</xdr:row>
      <xdr:rowOff>63500</xdr:rowOff>
    </xdr:to>
    <xdr:pic>
      <xdr:nvPicPr>
        <xdr:cNvPr id="9" name="Picture 8" descr="enplot_core.G1-S.grp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673100"/>
          <a:ext cx="4381500" cy="444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26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0" y="673100"/>
          <a:ext cx="43815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13</xdr:col>
      <xdr:colOff>254000</xdr:colOff>
      <xdr:row>26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673100"/>
          <a:ext cx="4381500" cy="448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25</xdr:row>
      <xdr:rowOff>88900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0" y="673100"/>
          <a:ext cx="4381500" cy="438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14</xdr:col>
      <xdr:colOff>12700</xdr:colOff>
      <xdr:row>25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825500"/>
          <a:ext cx="4381500" cy="438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25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825500"/>
          <a:ext cx="43815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workbookViewId="0">
      <selection activeCell="B9292" sqref="B9292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37828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98" t="s">
        <v>37289</v>
      </c>
      <c r="I3" s="98"/>
      <c r="J3" s="97" t="s">
        <v>37287</v>
      </c>
      <c r="K3" s="97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37833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49" t="s">
        <v>1964</v>
      </c>
      <c r="B5" s="50" t="s">
        <v>1965</v>
      </c>
      <c r="C5" s="49" t="s">
        <v>30748</v>
      </c>
      <c r="D5" s="49">
        <v>1</v>
      </c>
      <c r="E5" s="51">
        <v>127317066</v>
      </c>
      <c r="F5" s="51">
        <v>127341276</v>
      </c>
      <c r="G5" s="52" t="s">
        <v>30745</v>
      </c>
      <c r="H5" s="53">
        <v>4.1867384539993502E-7</v>
      </c>
      <c r="I5" s="53">
        <v>3.5952503506002098E-3</v>
      </c>
      <c r="J5" s="54">
        <v>5.0148590403255398</v>
      </c>
      <c r="K5" s="54">
        <v>6.1853414137215603</v>
      </c>
      <c r="L5" s="55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37291</v>
      </c>
      <c r="B273" s="13" t="s">
        <v>37292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37293</v>
      </c>
      <c r="B300" s="13" t="s">
        <v>37294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37295</v>
      </c>
      <c r="B408" s="21" t="s">
        <v>37296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37297</v>
      </c>
      <c r="B422" s="21" t="s">
        <v>37298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37299</v>
      </c>
      <c r="B518" s="21" t="s">
        <v>37300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37301</v>
      </c>
      <c r="B535" s="21" t="s">
        <v>37302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37303</v>
      </c>
      <c r="B537" s="21" t="s">
        <v>37304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37305</v>
      </c>
      <c r="B645" s="21" t="s">
        <v>37306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37307</v>
      </c>
      <c r="B646" s="21" t="s">
        <v>37308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37309</v>
      </c>
      <c r="B745" s="21" t="s">
        <v>37310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37311</v>
      </c>
      <c r="B772" s="21" t="s">
        <v>37312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37313</v>
      </c>
      <c r="B1120" s="21" t="s">
        <v>37314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37315</v>
      </c>
      <c r="B1277" s="21" t="s">
        <v>37316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37317</v>
      </c>
      <c r="B1334" s="21" t="s">
        <v>37318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37319</v>
      </c>
      <c r="B1359" s="21" t="s">
        <v>37320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37321</v>
      </c>
      <c r="B1398" s="21" t="s">
        <v>37322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37323</v>
      </c>
      <c r="B1578" s="21" t="s">
        <v>37324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37325</v>
      </c>
      <c r="B1581" s="21" t="s">
        <v>37326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37327</v>
      </c>
      <c r="B1623" s="21" t="s">
        <v>37328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37329</v>
      </c>
      <c r="B1628" s="21" t="s">
        <v>37330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37331</v>
      </c>
      <c r="B1771" s="21" t="s">
        <v>37332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37333</v>
      </c>
      <c r="B1859" s="21" t="s">
        <v>37334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37335</v>
      </c>
      <c r="B1860" s="21" t="s">
        <v>37336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37337</v>
      </c>
      <c r="B1922" s="21" t="s">
        <v>37338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37339</v>
      </c>
      <c r="B1987" s="21" t="s">
        <v>37340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37341</v>
      </c>
      <c r="B2048" s="21" t="s">
        <v>37342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37343</v>
      </c>
      <c r="B2106" s="21" t="s">
        <v>37344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37345</v>
      </c>
      <c r="B2109" s="21" t="s">
        <v>37346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37347</v>
      </c>
      <c r="B2276" s="21" t="s">
        <v>37348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37349</v>
      </c>
      <c r="B2408" s="21" t="s">
        <v>37350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37351</v>
      </c>
      <c r="B2417" s="21" t="s">
        <v>37352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37353</v>
      </c>
      <c r="B2519" s="21" t="s">
        <v>37354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37355</v>
      </c>
      <c r="B2648" s="21" t="s">
        <v>37356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37357</v>
      </c>
      <c r="B2826" s="21" t="s">
        <v>37358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37359</v>
      </c>
      <c r="B2956" s="21" t="s">
        <v>37360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37361</v>
      </c>
      <c r="B2993" s="21" t="s">
        <v>37362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37363</v>
      </c>
      <c r="B3023" s="21" t="s">
        <v>37364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37365</v>
      </c>
      <c r="B3025" s="21" t="s">
        <v>37366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37367</v>
      </c>
      <c r="B3090" s="21" t="s">
        <v>37368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37369</v>
      </c>
      <c r="B3161" s="21" t="s">
        <v>37370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37371</v>
      </c>
      <c r="B3177" s="21" t="s">
        <v>37372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37373</v>
      </c>
      <c r="B3316" s="21" t="s">
        <v>37374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37375</v>
      </c>
      <c r="B3318" s="21" t="s">
        <v>37376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37377</v>
      </c>
      <c r="B3386" s="21" t="s">
        <v>37378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37379</v>
      </c>
      <c r="B3387" s="21" t="s">
        <v>37380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37381</v>
      </c>
      <c r="B3388" s="21" t="s">
        <v>37382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37383</v>
      </c>
      <c r="B3477" s="21" t="s">
        <v>37384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37385</v>
      </c>
      <c r="B3542" s="21" t="s">
        <v>37386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37387</v>
      </c>
      <c r="B3546" s="21" t="s">
        <v>37388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37389</v>
      </c>
      <c r="B3636" s="21" t="s">
        <v>37390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37391</v>
      </c>
      <c r="B3640" s="21" t="s">
        <v>37392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37393</v>
      </c>
      <c r="B3641" s="21" t="s">
        <v>37394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37395</v>
      </c>
      <c r="B3729" s="21" t="s">
        <v>37396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37397</v>
      </c>
      <c r="B3730" s="21" t="s">
        <v>37398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37399</v>
      </c>
      <c r="B3925" s="21" t="s">
        <v>37400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37401</v>
      </c>
      <c r="B3944" s="21" t="s">
        <v>37402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37403</v>
      </c>
      <c r="B4017" s="21" t="s">
        <v>37404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37405</v>
      </c>
      <c r="B4108" s="21" t="s">
        <v>37406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37407</v>
      </c>
      <c r="B4109" s="21" t="s">
        <v>37408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37409</v>
      </c>
      <c r="B4110" s="21" t="s">
        <v>37410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37411</v>
      </c>
      <c r="B4275" s="21" t="s">
        <v>37412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37413</v>
      </c>
      <c r="B4372" s="21" t="s">
        <v>37414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37415</v>
      </c>
      <c r="B4653" s="21" t="s">
        <v>37416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37417</v>
      </c>
      <c r="B4748" s="21" t="s">
        <v>37418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37419</v>
      </c>
      <c r="B4751" s="21" t="s">
        <v>37420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37421</v>
      </c>
      <c r="B4754" s="21" t="s">
        <v>37422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37423</v>
      </c>
      <c r="B4765" s="21" t="s">
        <v>37424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37425</v>
      </c>
      <c r="B4867" s="21" t="s">
        <v>37426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37427</v>
      </c>
      <c r="B4868" s="21" t="s">
        <v>37428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37429</v>
      </c>
      <c r="B4897" s="21" t="s">
        <v>37430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37431</v>
      </c>
      <c r="B4967" s="21" t="s">
        <v>37432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37433</v>
      </c>
      <c r="B4972" s="21" t="s">
        <v>37434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37435</v>
      </c>
      <c r="B5053" s="21" t="s">
        <v>37436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37437</v>
      </c>
      <c r="B5077" s="21" t="s">
        <v>37438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37439</v>
      </c>
      <c r="B5170" s="21" t="s">
        <v>37440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37441</v>
      </c>
      <c r="B5182" s="21" t="s">
        <v>37442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37443</v>
      </c>
      <c r="B5299" s="21" t="s">
        <v>37444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37445</v>
      </c>
      <c r="B5304" s="21" t="s">
        <v>37446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37447</v>
      </c>
      <c r="B5425" s="21" t="s">
        <v>37448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37449</v>
      </c>
      <c r="B5533" s="21" t="s">
        <v>37450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37451</v>
      </c>
      <c r="B5534" s="21" t="s">
        <v>37452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37453</v>
      </c>
      <c r="B5542" s="21" t="s">
        <v>37454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37455</v>
      </c>
      <c r="B5553" s="21" t="s">
        <v>37456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37457</v>
      </c>
      <c r="B5629" s="21" t="s">
        <v>37458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37459</v>
      </c>
      <c r="B5630" s="21" t="s">
        <v>37460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37461</v>
      </c>
      <c r="B5746" s="21" t="s">
        <v>37462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37463</v>
      </c>
      <c r="B5748" s="21" t="s">
        <v>37464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37465</v>
      </c>
      <c r="B5751" s="21" t="s">
        <v>37466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37467</v>
      </c>
      <c r="B5846" s="21" t="s">
        <v>37468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37469</v>
      </c>
      <c r="B5852" s="21" t="s">
        <v>37470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37471</v>
      </c>
      <c r="B5958" s="21" t="s">
        <v>37472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37473</v>
      </c>
      <c r="B5961" s="21" t="s">
        <v>37474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37475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37476</v>
      </c>
      <c r="B6057" s="21" t="s">
        <v>37477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37478</v>
      </c>
      <c r="B6061" s="21" t="s">
        <v>37479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37480</v>
      </c>
      <c r="B6062" s="21" t="s">
        <v>37481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37482</v>
      </c>
      <c r="B6157" s="21" t="s">
        <v>37483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37484</v>
      </c>
      <c r="B6158" s="21" t="s">
        <v>37485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37486</v>
      </c>
      <c r="B6165" s="21" t="s">
        <v>37487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37488</v>
      </c>
      <c r="B6270" s="21" t="s">
        <v>37489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37490</v>
      </c>
      <c r="B6276" s="21" t="s">
        <v>37491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37492</v>
      </c>
      <c r="B6378" s="21" t="s">
        <v>37493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37494</v>
      </c>
      <c r="B6383" s="21" t="s">
        <v>37495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37496</v>
      </c>
      <c r="B6385" s="21" t="s">
        <v>37497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37498</v>
      </c>
      <c r="B6388" s="21" t="s">
        <v>37499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37500</v>
      </c>
      <c r="B6446" s="21" t="s">
        <v>37501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37502</v>
      </c>
      <c r="B6498" s="21" t="s">
        <v>37503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37504</v>
      </c>
      <c r="B6499" s="21" t="s">
        <v>37505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37506</v>
      </c>
      <c r="B6619" s="21" t="s">
        <v>37507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37508</v>
      </c>
      <c r="B6861" s="21" t="s">
        <v>37509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37510</v>
      </c>
      <c r="B6864" s="21" t="s">
        <v>37511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37512</v>
      </c>
      <c r="B7007" s="21" t="s">
        <v>37513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37514</v>
      </c>
      <c r="B7022" s="21" t="s">
        <v>37515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37516</v>
      </c>
      <c r="B7071" s="21" t="s">
        <v>37517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37518</v>
      </c>
      <c r="B7086" s="21" t="s">
        <v>37519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37520</v>
      </c>
      <c r="B7114" s="21" t="s">
        <v>37521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37522</v>
      </c>
      <c r="B7120" s="21" t="s">
        <v>37523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37524</v>
      </c>
      <c r="B7257" s="21" t="s">
        <v>37525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37526</v>
      </c>
      <c r="B7308" s="21" t="s">
        <v>37527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37528</v>
      </c>
      <c r="B7530" s="21" t="s">
        <v>37529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37530</v>
      </c>
      <c r="B7532" s="21" t="s">
        <v>37531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37532</v>
      </c>
      <c r="B7616" s="21" t="s">
        <v>37533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37534</v>
      </c>
      <c r="B7651" s="21" t="s">
        <v>37535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37536</v>
      </c>
      <c r="B7820" s="21" t="s">
        <v>37537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37538</v>
      </c>
      <c r="B7926" s="21" t="s">
        <v>37539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37540</v>
      </c>
      <c r="B7929" s="21" t="s">
        <v>37541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37542</v>
      </c>
      <c r="B7930" s="21" t="s">
        <v>37543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37544</v>
      </c>
      <c r="B7932" s="21" t="s">
        <v>37545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37546</v>
      </c>
      <c r="B8068" s="21" t="s">
        <v>37547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37548</v>
      </c>
      <c r="B8072" s="21" t="s">
        <v>37549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37550</v>
      </c>
      <c r="B8238" s="21" t="s">
        <v>37551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37552</v>
      </c>
      <c r="B8474" s="21" t="s">
        <v>37553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37554</v>
      </c>
      <c r="B8488" s="21" t="s">
        <v>37555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37556</v>
      </c>
      <c r="B8599" s="21" t="s">
        <v>37557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37558</v>
      </c>
      <c r="B8779" s="21" t="s">
        <v>37559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37560</v>
      </c>
      <c r="B8796" s="21" t="s">
        <v>37561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37562</v>
      </c>
      <c r="B8922" s="21" t="s">
        <v>37563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37564</v>
      </c>
      <c r="B8934" s="21" t="s">
        <v>37565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37566</v>
      </c>
      <c r="B8977" s="21" t="s">
        <v>37567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37568</v>
      </c>
      <c r="B9013" s="21" t="s">
        <v>37569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37570</v>
      </c>
      <c r="B9060" s="21" t="s">
        <v>37571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37572</v>
      </c>
      <c r="B9089" s="21" t="s">
        <v>37573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37574</v>
      </c>
      <c r="B9390" s="21" t="s">
        <v>37575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37576</v>
      </c>
      <c r="B9391" s="21" t="s">
        <v>37577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37578</v>
      </c>
      <c r="B9394" s="21" t="s">
        <v>37579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37580</v>
      </c>
      <c r="B9553" s="21" t="s">
        <v>37581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37582</v>
      </c>
      <c r="B9555" s="21" t="s">
        <v>37583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37584</v>
      </c>
      <c r="B9720" s="21" t="s">
        <v>37585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37586</v>
      </c>
      <c r="B9725" s="21" t="s">
        <v>37587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37588</v>
      </c>
      <c r="B9726" s="21" t="s">
        <v>37589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37590</v>
      </c>
      <c r="B9904" s="21" t="s">
        <v>37591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37592</v>
      </c>
      <c r="B9926" s="21" t="s">
        <v>37593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37594</v>
      </c>
      <c r="B10067" s="21" t="s">
        <v>37595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37596</v>
      </c>
      <c r="B10174" s="21" t="s">
        <v>37597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37598</v>
      </c>
      <c r="B10198" s="21" t="s">
        <v>37599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37600</v>
      </c>
      <c r="B10230" s="21" t="s">
        <v>37601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37602</v>
      </c>
      <c r="B10380" s="21" t="s">
        <v>37603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37604</v>
      </c>
      <c r="B10384" s="21" t="s">
        <v>37605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37606</v>
      </c>
      <c r="B10705" s="21" t="s">
        <v>37607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37608</v>
      </c>
      <c r="B10707" s="21" t="s">
        <v>37609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37610</v>
      </c>
      <c r="B10754" s="21" t="s">
        <v>37611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37612</v>
      </c>
      <c r="B10884" s="21" t="s">
        <v>37613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37614</v>
      </c>
      <c r="B10888" s="21" t="s">
        <v>37615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37616</v>
      </c>
      <c r="B10920" s="21" t="s">
        <v>37617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37618</v>
      </c>
      <c r="B11209" s="21" t="s">
        <v>37619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37620</v>
      </c>
      <c r="B11210" s="21" t="s">
        <v>37621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37622</v>
      </c>
      <c r="B11211" s="21" t="s">
        <v>37623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37624</v>
      </c>
      <c r="B11212" s="21" t="s">
        <v>37625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37626</v>
      </c>
      <c r="B11213" s="21" t="s">
        <v>37627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37628</v>
      </c>
      <c r="B11214" s="21" t="s">
        <v>37629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37630</v>
      </c>
      <c r="B11370" s="21" t="s">
        <v>37631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37632</v>
      </c>
      <c r="B11373" s="21" t="s">
        <v>37633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37634</v>
      </c>
      <c r="B11376" s="21" t="s">
        <v>37635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37636</v>
      </c>
      <c r="B11427" s="21" t="s">
        <v>37637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37638</v>
      </c>
      <c r="B11539" s="21" t="s">
        <v>37639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37640</v>
      </c>
      <c r="B11706" s="21" t="s">
        <v>37641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37642</v>
      </c>
      <c r="B11861" s="21" t="s">
        <v>37643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37644</v>
      </c>
      <c r="B11876" s="21" t="s">
        <v>37645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37646</v>
      </c>
      <c r="B12050" s="21" t="s">
        <v>37647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37648</v>
      </c>
      <c r="B12070" s="21" t="s">
        <v>37649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37650</v>
      </c>
      <c r="B12557" s="21" t="s">
        <v>37651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37652</v>
      </c>
      <c r="B12717" s="21" t="s">
        <v>37653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37654</v>
      </c>
      <c r="B12722" s="21" t="s">
        <v>37655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37656</v>
      </c>
      <c r="B12908" s="21" t="s">
        <v>37657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37658</v>
      </c>
      <c r="B12910" s="21" t="s">
        <v>37659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37660</v>
      </c>
      <c r="B12911" s="21" t="s">
        <v>37661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37662</v>
      </c>
      <c r="B12913" s="21" t="s">
        <v>37663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37664</v>
      </c>
      <c r="B12914" s="21" t="s">
        <v>37665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37666</v>
      </c>
      <c r="B12919" s="21" t="s">
        <v>37667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37668</v>
      </c>
      <c r="B13073" s="21" t="s">
        <v>37669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37670</v>
      </c>
      <c r="B13078" s="21" t="s">
        <v>37671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37672</v>
      </c>
      <c r="B13090" s="21" t="s">
        <v>37673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37674</v>
      </c>
      <c r="B13256" s="21" t="s">
        <v>37675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37676</v>
      </c>
      <c r="B13278" s="21" t="s">
        <v>37677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37678</v>
      </c>
      <c r="B13466" s="21" t="s">
        <v>37679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37680</v>
      </c>
      <c r="B13487" s="21" t="s">
        <v>37681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37682</v>
      </c>
      <c r="B13536" s="21" t="s">
        <v>37683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37684</v>
      </c>
      <c r="B13631" s="21" t="s">
        <v>37685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37686</v>
      </c>
      <c r="B13641" s="21" t="s">
        <v>37687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37688</v>
      </c>
      <c r="B13642" s="21" t="s">
        <v>37689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37690</v>
      </c>
      <c r="B13818" s="21" t="s">
        <v>37691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37692</v>
      </c>
      <c r="B13982" s="21" t="s">
        <v>37693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37694</v>
      </c>
      <c r="B13983" s="21" t="s">
        <v>37695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37696</v>
      </c>
      <c r="B13986" s="21" t="s">
        <v>37697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37698</v>
      </c>
      <c r="B14158" s="21" t="s">
        <v>37699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37700</v>
      </c>
      <c r="B14274" s="21" t="s">
        <v>37701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37702</v>
      </c>
      <c r="B14333" s="21" t="s">
        <v>37703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37704</v>
      </c>
      <c r="B14336" s="21" t="s">
        <v>37705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37706</v>
      </c>
      <c r="B14338" s="21" t="s">
        <v>37707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37708</v>
      </c>
      <c r="B14341" s="21" t="s">
        <v>37709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37710</v>
      </c>
      <c r="B14539" s="21" t="s">
        <v>37711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37712</v>
      </c>
      <c r="B14541" s="21" t="s">
        <v>37713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37714</v>
      </c>
      <c r="B14707" s="21" t="s">
        <v>37715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37716</v>
      </c>
      <c r="B14730" s="21" t="s">
        <v>37717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37718</v>
      </c>
      <c r="B14894" s="21" t="s">
        <v>37719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37720</v>
      </c>
      <c r="B14903" s="21" t="s">
        <v>37721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37722</v>
      </c>
      <c r="B14905" s="21" t="s">
        <v>37723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37724</v>
      </c>
      <c r="B14908" s="21" t="s">
        <v>37725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37726</v>
      </c>
      <c r="B14912" s="21" t="s">
        <v>37727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37728</v>
      </c>
      <c r="B15137" s="21" t="s">
        <v>37729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37730</v>
      </c>
      <c r="B15140" s="21" t="s">
        <v>37731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37732</v>
      </c>
      <c r="B15294" s="21" t="s">
        <v>37733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37734</v>
      </c>
      <c r="B15332" s="21" t="s">
        <v>37735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37736</v>
      </c>
      <c r="B15465" s="21" t="s">
        <v>37737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37738</v>
      </c>
      <c r="B15519" s="21" t="s">
        <v>37739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37740</v>
      </c>
      <c r="B15567" s="21" t="s">
        <v>37741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37742</v>
      </c>
      <c r="B15683" s="21" t="s">
        <v>37743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37744</v>
      </c>
      <c r="B15863" s="21" t="s">
        <v>37745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37746</v>
      </c>
      <c r="B15866" s="21" t="s">
        <v>37747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37748</v>
      </c>
      <c r="B15916" s="21" t="s">
        <v>37749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37750</v>
      </c>
      <c r="B16036" s="21" t="s">
        <v>37751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37752</v>
      </c>
      <c r="B16226" s="21" t="s">
        <v>37753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37754</v>
      </c>
      <c r="B16235" s="21" t="s">
        <v>37755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37756</v>
      </c>
      <c r="B16236" s="21" t="s">
        <v>37757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37758</v>
      </c>
      <c r="B16271" s="21" t="s">
        <v>37759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37760</v>
      </c>
      <c r="B16422" s="21" t="s">
        <v>37761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37762</v>
      </c>
      <c r="B16614" s="21" t="s">
        <v>37763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37764</v>
      </c>
      <c r="B16617" s="21" t="s">
        <v>37765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37766</v>
      </c>
      <c r="B16618" s="21" t="s">
        <v>37767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37768</v>
      </c>
      <c r="B16620" s="21" t="s">
        <v>37769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37770</v>
      </c>
      <c r="B16623" s="21" t="s">
        <v>37771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37772</v>
      </c>
      <c r="B16704" s="21" t="s">
        <v>37773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37774</v>
      </c>
      <c r="B17028" s="21" t="s">
        <v>37775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37776</v>
      </c>
      <c r="B17030" s="21" t="s">
        <v>37777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37778</v>
      </c>
      <c r="B17036" s="21" t="s">
        <v>37779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37780</v>
      </c>
      <c r="B17038" s="21" t="s">
        <v>37781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37782</v>
      </c>
      <c r="B17337" s="21" t="s">
        <v>37783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37784</v>
      </c>
      <c r="B17468" s="21" t="s">
        <v>37785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37786</v>
      </c>
      <c r="B17656" s="21" t="s">
        <v>37787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37788</v>
      </c>
      <c r="B17659" s="21" t="s">
        <v>37789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37790</v>
      </c>
      <c r="B17662" s="21" t="s">
        <v>37791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37792</v>
      </c>
      <c r="B17665" s="21" t="s">
        <v>37793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37794</v>
      </c>
      <c r="B17667" s="21" t="s">
        <v>37795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37796</v>
      </c>
      <c r="B17880" s="21" t="s">
        <v>37797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37798</v>
      </c>
      <c r="B17911" s="21" t="s">
        <v>37799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37800</v>
      </c>
      <c r="B17971" s="21" t="s">
        <v>37801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37802</v>
      </c>
      <c r="B17995" s="21" t="s">
        <v>37803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37804</v>
      </c>
      <c r="B18002" s="21" t="s">
        <v>37805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37806</v>
      </c>
      <c r="B18005" s="21" t="s">
        <v>37807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37808</v>
      </c>
      <c r="B18102" s="21" t="s">
        <v>37809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37810</v>
      </c>
      <c r="B18212" s="21" t="s">
        <v>37811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37812</v>
      </c>
      <c r="B18224" s="21" t="s">
        <v>37813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37814</v>
      </c>
      <c r="B18617" s="21" t="s">
        <v>37815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37816</v>
      </c>
      <c r="B18627" s="21" t="s">
        <v>37817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37818</v>
      </c>
      <c r="B18807" s="21" t="s">
        <v>37819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37820</v>
      </c>
      <c r="B18810" s="21" t="s">
        <v>37821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37822</v>
      </c>
      <c r="B18842" s="21" t="s">
        <v>37823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37824</v>
      </c>
      <c r="B18901" s="21" t="s">
        <v>37825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37826</v>
      </c>
      <c r="B18909" s="21" t="s">
        <v>37827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83203125" customWidth="1"/>
  </cols>
  <sheetData>
    <row r="1" spans="1:15" ht="20">
      <c r="A1" s="8" t="s">
        <v>37837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99" t="s">
        <v>37289</v>
      </c>
      <c r="D3" s="99"/>
      <c r="E3" s="69" t="s">
        <v>37290</v>
      </c>
      <c r="F3" s="46"/>
      <c r="G3" s="46"/>
      <c r="I3" s="80" t="s">
        <v>37846</v>
      </c>
      <c r="O3" s="80" t="s">
        <v>37845</v>
      </c>
    </row>
    <row r="4" spans="1:15">
      <c r="A4" s="39" t="s">
        <v>593</v>
      </c>
      <c r="B4" s="39" t="s">
        <v>594</v>
      </c>
      <c r="C4" s="70" t="s">
        <v>0</v>
      </c>
      <c r="D4" s="70" t="s">
        <v>37833</v>
      </c>
      <c r="E4" s="71" t="s">
        <v>37288</v>
      </c>
      <c r="F4" s="48" t="s">
        <v>37829</v>
      </c>
      <c r="G4" s="48" t="s">
        <v>37830</v>
      </c>
    </row>
    <row r="5" spans="1:15" s="14" customFormat="1">
      <c r="A5" s="49" t="s">
        <v>1964</v>
      </c>
      <c r="B5" s="50" t="s">
        <v>1965</v>
      </c>
      <c r="C5" s="72">
        <v>4.1867384539993502E-7</v>
      </c>
      <c r="D5" s="72">
        <v>3.5952503506002098E-3</v>
      </c>
      <c r="E5" s="73">
        <v>1.1704823733960199</v>
      </c>
      <c r="F5" s="56" t="s">
        <v>37831</v>
      </c>
      <c r="G5" s="56" t="s">
        <v>37831</v>
      </c>
    </row>
    <row r="6" spans="1:15" s="14" customFormat="1">
      <c r="A6" s="12" t="s">
        <v>117</v>
      </c>
      <c r="B6" s="13" t="s">
        <v>118</v>
      </c>
      <c r="C6" s="67">
        <v>6.6379375370938399E-6</v>
      </c>
      <c r="D6" s="67">
        <v>1.4828081856568601E-2</v>
      </c>
      <c r="E6" s="68">
        <v>0.80592304162447503</v>
      </c>
      <c r="F6" s="56" t="s">
        <v>37831</v>
      </c>
      <c r="G6" s="56"/>
    </row>
    <row r="7" spans="1:15" s="14" customFormat="1">
      <c r="A7" s="12" t="s">
        <v>4381</v>
      </c>
      <c r="B7" s="13" t="s">
        <v>4382</v>
      </c>
      <c r="C7" s="67">
        <v>1.2906762218883099E-5</v>
      </c>
      <c r="D7" s="67">
        <v>1.7177641904343399E-2</v>
      </c>
      <c r="E7" s="68">
        <v>0.95648787119279899</v>
      </c>
      <c r="F7" s="56"/>
      <c r="G7" s="56" t="s">
        <v>37831</v>
      </c>
    </row>
    <row r="8" spans="1:15" s="14" customFormat="1">
      <c r="A8" s="12" t="s">
        <v>2191</v>
      </c>
      <c r="B8" s="13" t="s">
        <v>2192</v>
      </c>
      <c r="C8" s="67">
        <v>1.40059789255133E-5</v>
      </c>
      <c r="D8" s="67">
        <v>1.7177641904343399E-2</v>
      </c>
      <c r="E8" s="68">
        <v>1.4644764642484001</v>
      </c>
      <c r="F8" s="56"/>
      <c r="G8" s="56" t="s">
        <v>37831</v>
      </c>
    </row>
    <row r="9" spans="1:15" s="12" customFormat="1">
      <c r="A9" s="12" t="s">
        <v>133</v>
      </c>
      <c r="B9" s="13" t="s">
        <v>134</v>
      </c>
      <c r="C9" s="67">
        <v>1.9362535840792099E-5</v>
      </c>
      <c r="D9" s="67">
        <v>1.8923092202540199E-2</v>
      </c>
      <c r="E9" s="68">
        <v>1.0611717418709099</v>
      </c>
      <c r="F9" s="57" t="s">
        <v>37831</v>
      </c>
      <c r="G9" s="57"/>
    </row>
    <row r="10" spans="1:15" s="12" customFormat="1">
      <c r="A10" s="12" t="s">
        <v>1393</v>
      </c>
      <c r="B10" s="13" t="s">
        <v>1394</v>
      </c>
      <c r="C10" s="67">
        <v>2.4606350828265701E-5</v>
      </c>
      <c r="D10" s="67">
        <v>2.0250859671858901E-2</v>
      </c>
      <c r="E10" s="68">
        <v>0.73862976500759203</v>
      </c>
      <c r="F10" s="57"/>
      <c r="G10" s="57" t="s">
        <v>37831</v>
      </c>
    </row>
    <row r="11" spans="1:15" s="12" customFormat="1">
      <c r="A11" s="12" t="s">
        <v>61</v>
      </c>
      <c r="B11" s="13" t="s">
        <v>62</v>
      </c>
      <c r="C11" s="67">
        <v>3.37256552799497E-5</v>
      </c>
      <c r="D11" s="67">
        <v>2.1094548844671299E-2</v>
      </c>
      <c r="E11" s="68">
        <v>1.8640457527501</v>
      </c>
      <c r="F11" s="57" t="s">
        <v>37831</v>
      </c>
      <c r="G11" s="57" t="s">
        <v>37831</v>
      </c>
    </row>
    <row r="12" spans="1:15" s="12" customFormat="1">
      <c r="A12" s="12" t="s">
        <v>189</v>
      </c>
      <c r="B12" s="13" t="s">
        <v>190</v>
      </c>
      <c r="C12" s="67">
        <v>9.0829000277803802E-5</v>
      </c>
      <c r="D12" s="67">
        <v>3.2279121834302302E-2</v>
      </c>
      <c r="E12" s="68">
        <v>1.2226743251073</v>
      </c>
      <c r="F12" s="57"/>
      <c r="G12" s="57" t="s">
        <v>37831</v>
      </c>
    </row>
    <row r="13" spans="1:15" s="12" customFormat="1">
      <c r="A13" s="12" t="s">
        <v>41</v>
      </c>
      <c r="B13" s="13" t="s">
        <v>42</v>
      </c>
      <c r="C13" s="67">
        <v>1.21926954752271E-4</v>
      </c>
      <c r="D13" s="67">
        <v>3.2314509547377898E-2</v>
      </c>
      <c r="E13" s="68">
        <v>1.0853770580989599</v>
      </c>
      <c r="F13" s="57"/>
      <c r="G13" s="57" t="s">
        <v>37831</v>
      </c>
    </row>
    <row r="14" spans="1:15" s="14" customFormat="1">
      <c r="A14" s="12" t="s">
        <v>351</v>
      </c>
      <c r="B14" s="13" t="s">
        <v>352</v>
      </c>
      <c r="C14" s="67">
        <v>1.5157075575501999E-4</v>
      </c>
      <c r="D14" s="67">
        <v>3.7032693056639497E-2</v>
      </c>
      <c r="E14" s="68">
        <v>0.52265157860994105</v>
      </c>
      <c r="F14" s="56" t="s">
        <v>37831</v>
      </c>
      <c r="G14" s="56" t="s">
        <v>37831</v>
      </c>
    </row>
    <row r="15" spans="1:15" s="12" customFormat="1">
      <c r="A15" s="12" t="s">
        <v>2807</v>
      </c>
      <c r="B15" s="13" t="s">
        <v>2808</v>
      </c>
      <c r="C15" s="67">
        <v>1.5157075575501999E-4</v>
      </c>
      <c r="D15" s="67">
        <v>3.7032693056639497E-2</v>
      </c>
      <c r="E15" s="68">
        <v>0.80547768591367497</v>
      </c>
      <c r="F15" s="57" t="s">
        <v>37831</v>
      </c>
      <c r="G15" s="57" t="s">
        <v>37831</v>
      </c>
    </row>
    <row r="16" spans="1:15" s="14" customFormat="1">
      <c r="A16" s="12" t="s">
        <v>2084</v>
      </c>
      <c r="B16" s="13" t="s">
        <v>2085</v>
      </c>
      <c r="C16" s="67">
        <v>1.62875593086909E-4</v>
      </c>
      <c r="D16" s="67">
        <v>3.7999836384904298E-2</v>
      </c>
      <c r="E16" s="68">
        <v>0.62818814578244597</v>
      </c>
      <c r="F16" s="56"/>
      <c r="G16" s="56" t="s">
        <v>37831</v>
      </c>
    </row>
    <row r="17" spans="1:9" s="14" customFormat="1">
      <c r="A17" s="12" t="s">
        <v>337</v>
      </c>
      <c r="B17" s="13" t="s">
        <v>338</v>
      </c>
      <c r="C17" s="67">
        <v>1.87905955699015E-4</v>
      </c>
      <c r="D17" s="67">
        <v>3.8661331447775303E-2</v>
      </c>
      <c r="E17" s="68">
        <v>0.70452164834836095</v>
      </c>
      <c r="F17" s="56" t="s">
        <v>37831</v>
      </c>
      <c r="G17" s="56" t="s">
        <v>37831</v>
      </c>
    </row>
    <row r="18" spans="1:9" s="14" customFormat="1">
      <c r="A18" s="12" t="s">
        <v>1644</v>
      </c>
      <c r="B18" s="13" t="s">
        <v>1645</v>
      </c>
      <c r="C18" s="67">
        <v>2.3231458905145099E-4</v>
      </c>
      <c r="D18" s="67">
        <v>4.2240386758128197E-2</v>
      </c>
      <c r="E18" s="68">
        <v>1.01651378452948</v>
      </c>
      <c r="F18" s="56"/>
      <c r="G18" s="56" t="s">
        <v>37831</v>
      </c>
    </row>
    <row r="19" spans="1:9" s="14" customFormat="1">
      <c r="A19" s="12" t="s">
        <v>4890</v>
      </c>
      <c r="B19" s="13" t="s">
        <v>4891</v>
      </c>
      <c r="C19" s="67">
        <v>3.5219766421348099E-4</v>
      </c>
      <c r="D19" s="67">
        <v>4.6429054844149997E-2</v>
      </c>
      <c r="E19" s="68">
        <v>1.14396318573906</v>
      </c>
      <c r="F19" s="56"/>
      <c r="G19" s="56" t="s">
        <v>37831</v>
      </c>
    </row>
    <row r="20" spans="1:9" s="14" customFormat="1">
      <c r="A20" s="12" t="s">
        <v>4776</v>
      </c>
      <c r="B20" s="13" t="s">
        <v>4777</v>
      </c>
      <c r="C20" s="67">
        <v>3.77088866687928E-4</v>
      </c>
      <c r="D20" s="67">
        <v>4.6429054844149997E-2</v>
      </c>
      <c r="E20" s="68">
        <v>0.57221433905886299</v>
      </c>
      <c r="F20" s="56"/>
      <c r="G20" s="56" t="s">
        <v>37831</v>
      </c>
    </row>
    <row r="21" spans="1:9" s="14" customFormat="1">
      <c r="A21" s="12" t="s">
        <v>1139</v>
      </c>
      <c r="B21" s="13" t="s">
        <v>1140</v>
      </c>
      <c r="C21" s="67">
        <v>3.77088866687928E-4</v>
      </c>
      <c r="D21" s="67">
        <v>4.6429054844149997E-2</v>
      </c>
      <c r="E21" s="68">
        <v>0.59430934750755404</v>
      </c>
      <c r="F21" s="56" t="s">
        <v>37831</v>
      </c>
      <c r="G21" s="56" t="s">
        <v>37831</v>
      </c>
    </row>
    <row r="22" spans="1:9" s="14" customFormat="1">
      <c r="A22" s="12" t="s">
        <v>89</v>
      </c>
      <c r="B22" s="13" t="s">
        <v>90</v>
      </c>
      <c r="C22" s="67">
        <v>4.0361691402922799E-4</v>
      </c>
      <c r="D22" s="67">
        <v>4.7099295667569499E-2</v>
      </c>
      <c r="E22" s="68">
        <v>1.15145302028078</v>
      </c>
      <c r="F22" s="56" t="s">
        <v>37831</v>
      </c>
      <c r="G22" s="56"/>
    </row>
    <row r="23" spans="1:9" s="14" customFormat="1">
      <c r="A23" s="58" t="s">
        <v>789</v>
      </c>
      <c r="B23" s="59" t="s">
        <v>790</v>
      </c>
      <c r="C23" s="74">
        <v>4.3188037541307502E-4</v>
      </c>
      <c r="D23" s="74">
        <v>4.8237555137302303E-2</v>
      </c>
      <c r="E23" s="75">
        <v>1.1078719961038701</v>
      </c>
      <c r="F23" s="60" t="s">
        <v>37831</v>
      </c>
      <c r="G23" s="60"/>
    </row>
    <row r="24" spans="1:9" s="62" customFormat="1">
      <c r="A24" s="61" t="s">
        <v>37834</v>
      </c>
      <c r="B24" s="64" t="s">
        <v>37835</v>
      </c>
      <c r="C24" s="65"/>
      <c r="D24" s="65"/>
      <c r="E24" s="66"/>
      <c r="F24" s="62">
        <v>10</v>
      </c>
      <c r="G24" s="62">
        <v>15</v>
      </c>
    </row>
    <row r="25" spans="1:9" s="14" customFormat="1">
      <c r="A25" s="12"/>
      <c r="B25" s="13"/>
      <c r="C25" s="67"/>
      <c r="D25" s="67"/>
      <c r="E25" s="68"/>
    </row>
    <row r="26" spans="1:9" s="14" customFormat="1">
      <c r="A26" s="12"/>
      <c r="B26" s="13"/>
      <c r="C26" s="67"/>
      <c r="D26" s="67"/>
      <c r="E26" s="68"/>
    </row>
    <row r="27" spans="1:9" ht="20">
      <c r="A27" s="8" t="s">
        <v>37838</v>
      </c>
      <c r="B27"/>
      <c r="C27" s="44"/>
      <c r="D27" s="44"/>
      <c r="F27" s="10"/>
      <c r="G27" s="10"/>
    </row>
    <row r="28" spans="1:9" s="9" customFormat="1">
      <c r="A28" s="1"/>
      <c r="C28" s="45"/>
      <c r="D28" s="45"/>
      <c r="E28" s="11"/>
      <c r="F28" s="11"/>
      <c r="G28" s="11"/>
    </row>
    <row r="29" spans="1:9" s="9" customFormat="1" ht="18">
      <c r="C29" s="99" t="s">
        <v>37289</v>
      </c>
      <c r="D29" s="99"/>
      <c r="E29" s="69" t="s">
        <v>37290</v>
      </c>
      <c r="F29" s="46"/>
      <c r="G29" s="46"/>
    </row>
    <row r="30" spans="1:9">
      <c r="A30" s="39" t="s">
        <v>593</v>
      </c>
      <c r="B30" s="39" t="s">
        <v>594</v>
      </c>
      <c r="C30" s="70" t="s">
        <v>0</v>
      </c>
      <c r="D30" s="70" t="s">
        <v>37833</v>
      </c>
      <c r="E30" s="71" t="s">
        <v>37288</v>
      </c>
      <c r="F30" s="48" t="s">
        <v>37829</v>
      </c>
      <c r="G30" s="48" t="s">
        <v>37830</v>
      </c>
      <c r="I30" s="1"/>
    </row>
    <row r="31" spans="1:9" s="14" customFormat="1">
      <c r="A31" s="12" t="s">
        <v>1964</v>
      </c>
      <c r="B31" s="13" t="s">
        <v>1965</v>
      </c>
      <c r="C31" s="67">
        <v>4.1867384539993502E-7</v>
      </c>
      <c r="D31" s="67">
        <v>3.5952503506002098E-3</v>
      </c>
      <c r="E31" s="68">
        <v>1.1704823733960199</v>
      </c>
      <c r="F31" s="56" t="s">
        <v>37831</v>
      </c>
      <c r="G31" s="56" t="s">
        <v>37831</v>
      </c>
    </row>
    <row r="32" spans="1:9" s="14" customFormat="1">
      <c r="A32" s="12" t="s">
        <v>117</v>
      </c>
      <c r="B32" s="13" t="s">
        <v>118</v>
      </c>
      <c r="C32" s="67">
        <v>6.6379375370938399E-6</v>
      </c>
      <c r="D32" s="67">
        <v>1.4828081856568601E-2</v>
      </c>
      <c r="E32" s="68">
        <v>0.80592304162447503</v>
      </c>
      <c r="F32" s="56" t="s">
        <v>37831</v>
      </c>
      <c r="G32" s="56"/>
    </row>
    <row r="33" spans="1:7" s="14" customFormat="1">
      <c r="A33" s="12" t="s">
        <v>4381</v>
      </c>
      <c r="B33" s="13" t="s">
        <v>4382</v>
      </c>
      <c r="C33" s="67">
        <v>1.2906762218883099E-5</v>
      </c>
      <c r="D33" s="67">
        <v>1.7177641904343399E-2</v>
      </c>
      <c r="E33" s="68">
        <v>0.95648787119279899</v>
      </c>
      <c r="F33" s="56"/>
      <c r="G33" s="56" t="s">
        <v>37831</v>
      </c>
    </row>
    <row r="34" spans="1:7" s="14" customFormat="1">
      <c r="A34" s="12" t="s">
        <v>2191</v>
      </c>
      <c r="B34" s="13" t="s">
        <v>2192</v>
      </c>
      <c r="C34" s="67">
        <v>1.40059789255133E-5</v>
      </c>
      <c r="D34" s="67">
        <v>1.7177641904343399E-2</v>
      </c>
      <c r="E34" s="68">
        <v>1.4644764642484001</v>
      </c>
      <c r="F34" s="56"/>
      <c r="G34" s="56" t="s">
        <v>37831</v>
      </c>
    </row>
    <row r="35" spans="1:7" s="14" customFormat="1">
      <c r="A35" s="12" t="s">
        <v>133</v>
      </c>
      <c r="B35" s="13" t="s">
        <v>134</v>
      </c>
      <c r="C35" s="67">
        <v>1.9362535840792099E-5</v>
      </c>
      <c r="D35" s="67">
        <v>1.8923092202540199E-2</v>
      </c>
      <c r="E35" s="68">
        <v>1.0611717418709099</v>
      </c>
      <c r="F35" s="56" t="s">
        <v>37831</v>
      </c>
      <c r="G35" s="56"/>
    </row>
    <row r="36" spans="1:7" s="14" customFormat="1">
      <c r="A36" s="12" t="s">
        <v>1393</v>
      </c>
      <c r="B36" s="13" t="s">
        <v>1394</v>
      </c>
      <c r="C36" s="67">
        <v>2.4606350828265701E-5</v>
      </c>
      <c r="D36" s="67">
        <v>2.0250859671858901E-2</v>
      </c>
      <c r="E36" s="68">
        <v>0.73862976500759203</v>
      </c>
      <c r="F36" s="56"/>
      <c r="G36" s="56" t="s">
        <v>37831</v>
      </c>
    </row>
    <row r="37" spans="1:7" s="14" customFormat="1">
      <c r="A37" s="12" t="s">
        <v>61</v>
      </c>
      <c r="B37" s="13" t="s">
        <v>62</v>
      </c>
      <c r="C37" s="67">
        <v>3.37256552799497E-5</v>
      </c>
      <c r="D37" s="67">
        <v>2.1094548844671299E-2</v>
      </c>
      <c r="E37" s="68">
        <v>1.8640457527501</v>
      </c>
      <c r="F37" s="56" t="s">
        <v>37831</v>
      </c>
      <c r="G37" s="56" t="s">
        <v>37831</v>
      </c>
    </row>
    <row r="38" spans="1:7" s="14" customFormat="1">
      <c r="A38" s="12" t="s">
        <v>189</v>
      </c>
      <c r="B38" s="13" t="s">
        <v>190</v>
      </c>
      <c r="C38" s="67">
        <v>9.0829000277803802E-5</v>
      </c>
      <c r="D38" s="67">
        <v>3.2279121834302302E-2</v>
      </c>
      <c r="E38" s="68">
        <v>1.2226743251073</v>
      </c>
      <c r="F38" s="56"/>
      <c r="G38" s="56" t="s">
        <v>37831</v>
      </c>
    </row>
    <row r="39" spans="1:7" s="14" customFormat="1">
      <c r="A39" s="12" t="s">
        <v>41</v>
      </c>
      <c r="B39" s="13" t="s">
        <v>42</v>
      </c>
      <c r="C39" s="67">
        <v>1.21926954752271E-4</v>
      </c>
      <c r="D39" s="67">
        <v>3.2314509547377898E-2</v>
      </c>
      <c r="E39" s="68">
        <v>1.0853770580989599</v>
      </c>
      <c r="F39" s="56"/>
      <c r="G39" s="56" t="s">
        <v>37831</v>
      </c>
    </row>
    <row r="40" spans="1:7" s="14" customFormat="1">
      <c r="A40" s="12" t="s">
        <v>351</v>
      </c>
      <c r="B40" s="13" t="s">
        <v>352</v>
      </c>
      <c r="C40" s="67">
        <v>1.5157075575501999E-4</v>
      </c>
      <c r="D40" s="67">
        <v>3.7032693056639497E-2</v>
      </c>
      <c r="E40" s="68">
        <v>0.52265157860994105</v>
      </c>
      <c r="F40" s="56" t="s">
        <v>37831</v>
      </c>
      <c r="G40" s="56" t="s">
        <v>37831</v>
      </c>
    </row>
    <row r="41" spans="1:7" s="12" customFormat="1">
      <c r="A41" s="12" t="s">
        <v>2807</v>
      </c>
      <c r="B41" s="13" t="s">
        <v>2808</v>
      </c>
      <c r="C41" s="67">
        <v>1.5157075575501999E-4</v>
      </c>
      <c r="D41" s="67">
        <v>3.7032693056639497E-2</v>
      </c>
      <c r="E41" s="68">
        <v>0.80547768591367497</v>
      </c>
      <c r="F41" s="57" t="s">
        <v>37831</v>
      </c>
      <c r="G41" s="57" t="s">
        <v>37831</v>
      </c>
    </row>
    <row r="42" spans="1:7" s="14" customFormat="1">
      <c r="A42" s="12" t="s">
        <v>2084</v>
      </c>
      <c r="B42" s="13" t="s">
        <v>2085</v>
      </c>
      <c r="C42" s="67">
        <v>1.62875593086909E-4</v>
      </c>
      <c r="D42" s="67">
        <v>3.7999836384904298E-2</v>
      </c>
      <c r="E42" s="68">
        <v>0.62818814578244597</v>
      </c>
      <c r="F42" s="56"/>
      <c r="G42" s="56" t="s">
        <v>37831</v>
      </c>
    </row>
    <row r="43" spans="1:7" s="12" customFormat="1">
      <c r="A43" s="12" t="s">
        <v>337</v>
      </c>
      <c r="B43" s="13" t="s">
        <v>338</v>
      </c>
      <c r="C43" s="67">
        <v>1.87905955699015E-4</v>
      </c>
      <c r="D43" s="67">
        <v>3.8661331447775303E-2</v>
      </c>
      <c r="E43" s="68">
        <v>0.70452164834836095</v>
      </c>
      <c r="F43" s="57" t="s">
        <v>37831</v>
      </c>
      <c r="G43" s="57" t="s">
        <v>37831</v>
      </c>
    </row>
    <row r="44" spans="1:7" s="14" customFormat="1">
      <c r="A44" s="12" t="s">
        <v>1644</v>
      </c>
      <c r="B44" s="13" t="s">
        <v>1645</v>
      </c>
      <c r="C44" s="67">
        <v>2.3231458905145099E-4</v>
      </c>
      <c r="D44" s="67">
        <v>4.2240386758128197E-2</v>
      </c>
      <c r="E44" s="68">
        <v>1.01651378452948</v>
      </c>
      <c r="F44" s="56"/>
      <c r="G44" s="56" t="s">
        <v>37831</v>
      </c>
    </row>
    <row r="45" spans="1:7" s="14" customFormat="1">
      <c r="A45" s="12" t="s">
        <v>4890</v>
      </c>
      <c r="B45" s="13" t="s">
        <v>4891</v>
      </c>
      <c r="C45" s="67">
        <v>3.5219766421348099E-4</v>
      </c>
      <c r="D45" s="67">
        <v>4.6429054844149997E-2</v>
      </c>
      <c r="E45" s="68">
        <v>1.14396318573906</v>
      </c>
      <c r="F45" s="56"/>
      <c r="G45" s="56" t="s">
        <v>37831</v>
      </c>
    </row>
    <row r="46" spans="1:7" s="14" customFormat="1">
      <c r="A46" s="12" t="s">
        <v>4776</v>
      </c>
      <c r="B46" s="13" t="s">
        <v>4777</v>
      </c>
      <c r="C46" s="67">
        <v>3.77088866687928E-4</v>
      </c>
      <c r="D46" s="67">
        <v>4.6429054844149997E-2</v>
      </c>
      <c r="E46" s="68">
        <v>0.57221433905886299</v>
      </c>
      <c r="F46" s="56"/>
      <c r="G46" s="56" t="s">
        <v>37831</v>
      </c>
    </row>
    <row r="47" spans="1:7" s="14" customFormat="1">
      <c r="A47" s="12" t="s">
        <v>1139</v>
      </c>
      <c r="B47" s="13" t="s">
        <v>1140</v>
      </c>
      <c r="C47" s="67">
        <v>3.77088866687928E-4</v>
      </c>
      <c r="D47" s="67">
        <v>4.6429054844149997E-2</v>
      </c>
      <c r="E47" s="68">
        <v>0.59430934750755404</v>
      </c>
      <c r="F47" s="56" t="s">
        <v>37831</v>
      </c>
      <c r="G47" s="56" t="s">
        <v>37831</v>
      </c>
    </row>
    <row r="48" spans="1:7" s="14" customFormat="1">
      <c r="A48" s="12" t="s">
        <v>89</v>
      </c>
      <c r="B48" s="13" t="s">
        <v>90</v>
      </c>
      <c r="C48" s="67">
        <v>4.0361691402922799E-4</v>
      </c>
      <c r="D48" s="67">
        <v>4.7099295667569499E-2</v>
      </c>
      <c r="E48" s="68">
        <v>1.15145302028078</v>
      </c>
      <c r="F48" s="56" t="s">
        <v>37831</v>
      </c>
      <c r="G48" s="56"/>
    </row>
    <row r="49" spans="1:7" s="14" customFormat="1">
      <c r="A49" s="12" t="s">
        <v>789</v>
      </c>
      <c r="B49" s="13" t="s">
        <v>790</v>
      </c>
      <c r="C49" s="67">
        <v>4.3188037541307502E-4</v>
      </c>
      <c r="D49" s="67">
        <v>4.8237555137302303E-2</v>
      </c>
      <c r="E49" s="68">
        <v>1.1078719961038701</v>
      </c>
      <c r="F49" s="56" t="s">
        <v>37831</v>
      </c>
      <c r="G49" s="56"/>
    </row>
    <row r="50" spans="1:7" s="14" customFormat="1">
      <c r="A50" s="12" t="s">
        <v>71</v>
      </c>
      <c r="B50" s="13" t="s">
        <v>72</v>
      </c>
      <c r="C50" s="67">
        <v>4.9403455130764295E-4</v>
      </c>
      <c r="D50" s="67">
        <v>5.1159963907328597E-2</v>
      </c>
      <c r="E50" s="68">
        <v>1.07807343171776</v>
      </c>
      <c r="F50" s="56" t="s">
        <v>37831</v>
      </c>
      <c r="G50" s="56"/>
    </row>
    <row r="51" spans="1:7" s="14" customFormat="1">
      <c r="A51" s="12" t="s">
        <v>303</v>
      </c>
      <c r="B51" s="13" t="s">
        <v>304</v>
      </c>
      <c r="C51" s="67">
        <v>4.9403455130764295E-4</v>
      </c>
      <c r="D51" s="67">
        <v>5.1159963907328597E-2</v>
      </c>
      <c r="E51" s="68">
        <v>0.99042098704134196</v>
      </c>
      <c r="F51" s="56"/>
      <c r="G51" s="56" t="s">
        <v>37831</v>
      </c>
    </row>
    <row r="52" spans="1:7" s="14" customFormat="1">
      <c r="A52" s="12" t="s">
        <v>11</v>
      </c>
      <c r="B52" s="13" t="s">
        <v>12</v>
      </c>
      <c r="C52" s="67">
        <v>6.0306351623526898E-4</v>
      </c>
      <c r="D52" s="67">
        <v>5.4508823180411198E-2</v>
      </c>
      <c r="E52" s="68">
        <v>1.00924319798311</v>
      </c>
      <c r="F52" s="56"/>
      <c r="G52" s="56" t="s">
        <v>37831</v>
      </c>
    </row>
    <row r="53" spans="1:7" s="14" customFormat="1">
      <c r="A53" s="12" t="s">
        <v>143</v>
      </c>
      <c r="B53" s="13" t="s">
        <v>144</v>
      </c>
      <c r="C53" s="67">
        <v>7.3415570444789401E-4</v>
      </c>
      <c r="D53" s="67">
        <v>5.54317676661958E-2</v>
      </c>
      <c r="E53" s="68">
        <v>0.95529898238284305</v>
      </c>
      <c r="F53" s="56" t="s">
        <v>37831</v>
      </c>
      <c r="G53" s="56"/>
    </row>
    <row r="54" spans="1:7" s="14" customFormat="1">
      <c r="A54" s="12" t="s">
        <v>1546</v>
      </c>
      <c r="B54" s="13" t="s">
        <v>1547</v>
      </c>
      <c r="C54" s="67">
        <v>7.3415570444789401E-4</v>
      </c>
      <c r="D54" s="67">
        <v>5.54317676661958E-2</v>
      </c>
      <c r="E54" s="68">
        <v>0.85246830942127805</v>
      </c>
      <c r="F54" s="56" t="s">
        <v>37831</v>
      </c>
      <c r="G54" s="56" t="s">
        <v>37831</v>
      </c>
    </row>
    <row r="55" spans="1:7" s="14" customFormat="1">
      <c r="A55" s="12" t="s">
        <v>3717</v>
      </c>
      <c r="B55" s="13" t="s">
        <v>3718</v>
      </c>
      <c r="C55" s="67">
        <v>7.8343171415733799E-4</v>
      </c>
      <c r="D55" s="67">
        <v>5.54317676661958E-2</v>
      </c>
      <c r="E55" s="68">
        <v>0.70739182178006499</v>
      </c>
      <c r="F55" s="56"/>
      <c r="G55" s="56" t="s">
        <v>37831</v>
      </c>
    </row>
    <row r="56" spans="1:7" s="14" customFormat="1">
      <c r="A56" s="12" t="s">
        <v>139</v>
      </c>
      <c r="B56" s="13" t="s">
        <v>140</v>
      </c>
      <c r="C56" s="67">
        <v>7.8343171415733799E-4</v>
      </c>
      <c r="D56" s="67">
        <v>5.54317676661958E-2</v>
      </c>
      <c r="E56" s="68">
        <v>0.793545459029392</v>
      </c>
      <c r="F56" s="56" t="s">
        <v>37831</v>
      </c>
      <c r="G56" s="56"/>
    </row>
    <row r="57" spans="1:7" s="14" customFormat="1">
      <c r="A57" s="12" t="s">
        <v>1930</v>
      </c>
      <c r="B57" s="13" t="s">
        <v>1931</v>
      </c>
      <c r="C57" s="67">
        <v>1.07920348288506E-3</v>
      </c>
      <c r="D57" s="67">
        <v>5.9841722156964802E-2</v>
      </c>
      <c r="E57" s="68">
        <v>0.74502682784456498</v>
      </c>
      <c r="F57" s="56"/>
      <c r="G57" s="56" t="s">
        <v>37831</v>
      </c>
    </row>
    <row r="58" spans="1:7" s="12" customFormat="1">
      <c r="A58" s="12" t="s">
        <v>17244</v>
      </c>
      <c r="B58" s="13" t="s">
        <v>17245</v>
      </c>
      <c r="C58" s="67">
        <v>1.1495601503508899E-3</v>
      </c>
      <c r="D58" s="67">
        <v>6.0933978920862199E-2</v>
      </c>
      <c r="E58" s="68">
        <v>0.71917787175429804</v>
      </c>
      <c r="F58" s="57" t="s">
        <v>37831</v>
      </c>
      <c r="G58" s="57" t="s">
        <v>37831</v>
      </c>
    </row>
    <row r="59" spans="1:7" s="12" customFormat="1">
      <c r="A59" s="12" t="s">
        <v>16732</v>
      </c>
      <c r="B59" s="13" t="s">
        <v>16733</v>
      </c>
      <c r="C59" s="67">
        <v>1.1495601503508899E-3</v>
      </c>
      <c r="D59" s="67">
        <v>6.0933978920862199E-2</v>
      </c>
      <c r="E59" s="68">
        <v>0.91477476179469397</v>
      </c>
      <c r="F59" s="57"/>
      <c r="G59" s="57" t="s">
        <v>37831</v>
      </c>
    </row>
    <row r="60" spans="1:7" s="14" customFormat="1">
      <c r="A60" s="12" t="s">
        <v>9</v>
      </c>
      <c r="B60" s="13" t="s">
        <v>10</v>
      </c>
      <c r="C60" s="67">
        <v>1.30315742796942E-3</v>
      </c>
      <c r="D60" s="67">
        <v>6.3878697800139203E-2</v>
      </c>
      <c r="E60" s="68">
        <v>1.0615373220123201</v>
      </c>
      <c r="F60" s="56"/>
      <c r="G60" s="56" t="s">
        <v>37831</v>
      </c>
    </row>
    <row r="61" spans="1:7" s="14" customFormat="1">
      <c r="A61" s="12" t="s">
        <v>2233</v>
      </c>
      <c r="B61" s="13" t="s">
        <v>2234</v>
      </c>
      <c r="C61" s="67">
        <v>1.5693392517968799E-3</v>
      </c>
      <c r="D61" s="67">
        <v>6.9913263364321507E-2</v>
      </c>
      <c r="E61" s="68">
        <v>-1.46520515448523</v>
      </c>
      <c r="F61" s="56"/>
      <c r="G61" s="56" t="s">
        <v>37831</v>
      </c>
    </row>
    <row r="62" spans="1:7" s="14" customFormat="1">
      <c r="A62" s="12" t="s">
        <v>6298</v>
      </c>
      <c r="B62" s="13" t="s">
        <v>6299</v>
      </c>
      <c r="C62" s="67">
        <v>1.5693392517968799E-3</v>
      </c>
      <c r="D62" s="67">
        <v>6.9913263364321507E-2</v>
      </c>
      <c r="E62" s="68">
        <v>0.57386092201508099</v>
      </c>
      <c r="F62" s="56" t="s">
        <v>37831</v>
      </c>
      <c r="G62" s="56"/>
    </row>
    <row r="63" spans="1:7" s="12" customFormat="1">
      <c r="A63" s="12" t="s">
        <v>73</v>
      </c>
      <c r="B63" s="13" t="s">
        <v>74</v>
      </c>
      <c r="C63" s="67">
        <v>1.6686414067159799E-3</v>
      </c>
      <c r="D63" s="67">
        <v>7.1879698147944399E-2</v>
      </c>
      <c r="E63" s="68">
        <v>0.58956369028701305</v>
      </c>
      <c r="F63" s="57" t="s">
        <v>37831</v>
      </c>
      <c r="G63" s="57"/>
    </row>
    <row r="64" spans="1:7" s="12" customFormat="1">
      <c r="A64" s="12" t="s">
        <v>2030</v>
      </c>
      <c r="B64" s="13" t="s">
        <v>2031</v>
      </c>
      <c r="C64" s="67">
        <v>1.88479922681017E-3</v>
      </c>
      <c r="D64" s="67">
        <v>7.6155975134074405E-2</v>
      </c>
      <c r="E64" s="68">
        <v>0.36335555700670402</v>
      </c>
      <c r="F64" s="57"/>
      <c r="G64" s="57" t="s">
        <v>37831</v>
      </c>
    </row>
    <row r="65" spans="1:7" s="14" customFormat="1">
      <c r="A65" s="12" t="s">
        <v>1782</v>
      </c>
      <c r="B65" s="13" t="s">
        <v>1783</v>
      </c>
      <c r="C65" s="67">
        <v>1.88479922681017E-3</v>
      </c>
      <c r="D65" s="67">
        <v>7.6155975134074405E-2</v>
      </c>
      <c r="E65" s="68">
        <v>0.63110370612650801</v>
      </c>
      <c r="F65" s="56" t="s">
        <v>37831</v>
      </c>
      <c r="G65" s="56" t="s">
        <v>37831</v>
      </c>
    </row>
    <row r="66" spans="1:7" s="14" customFormat="1">
      <c r="A66" s="12" t="s">
        <v>1266</v>
      </c>
      <c r="B66" s="13" t="s">
        <v>1267</v>
      </c>
      <c r="C66" s="67">
        <v>2.1264113837246301E-3</v>
      </c>
      <c r="D66" s="67">
        <v>7.8606195052966399E-2</v>
      </c>
      <c r="E66" s="68">
        <v>0.66161911744634105</v>
      </c>
      <c r="F66" s="56"/>
      <c r="G66" s="56" t="s">
        <v>37831</v>
      </c>
    </row>
    <row r="67" spans="1:7" s="14" customFormat="1">
      <c r="A67" s="12" t="s">
        <v>12039</v>
      </c>
      <c r="B67" s="13" t="s">
        <v>12040</v>
      </c>
      <c r="C67" s="67">
        <v>2.3961289852966199E-3</v>
      </c>
      <c r="D67" s="67">
        <v>8.1986783042724401E-2</v>
      </c>
      <c r="E67" s="68">
        <v>0.62273587650307305</v>
      </c>
      <c r="F67" s="56"/>
      <c r="G67" s="56" t="s">
        <v>37831</v>
      </c>
    </row>
    <row r="68" spans="1:7" s="14" customFormat="1">
      <c r="A68" s="12" t="s">
        <v>15</v>
      </c>
      <c r="B68" s="13" t="s">
        <v>16</v>
      </c>
      <c r="C68" s="67">
        <v>2.5424188558986699E-3</v>
      </c>
      <c r="D68" s="67">
        <v>8.3872311574323496E-2</v>
      </c>
      <c r="E68" s="68">
        <v>0.79271625336006402</v>
      </c>
      <c r="F68" s="56" t="s">
        <v>37831</v>
      </c>
      <c r="G68" s="56"/>
    </row>
    <row r="69" spans="1:7" s="14" customFormat="1">
      <c r="A69" s="12" t="s">
        <v>149</v>
      </c>
      <c r="B69" s="13" t="s">
        <v>150</v>
      </c>
      <c r="C69" s="67">
        <v>2.6968352473340299E-3</v>
      </c>
      <c r="D69" s="67">
        <v>8.5020292096593605E-2</v>
      </c>
      <c r="E69" s="68">
        <v>0.52601597241037301</v>
      </c>
      <c r="F69" s="56" t="s">
        <v>37831</v>
      </c>
      <c r="G69" s="56" t="s">
        <v>37831</v>
      </c>
    </row>
    <row r="70" spans="1:7" s="14" customFormat="1">
      <c r="A70" s="12" t="s">
        <v>2471</v>
      </c>
      <c r="B70" s="13" t="s">
        <v>2472</v>
      </c>
      <c r="C70" s="67">
        <v>2.6968352473340299E-3</v>
      </c>
      <c r="D70" s="67">
        <v>8.5020292096593605E-2</v>
      </c>
      <c r="E70" s="68">
        <v>0.65051180690094801</v>
      </c>
      <c r="F70" s="56" t="s">
        <v>37831</v>
      </c>
      <c r="G70" s="56"/>
    </row>
    <row r="71" spans="1:7" s="14" customFormat="1">
      <c r="A71" s="12" t="s">
        <v>14089</v>
      </c>
      <c r="B71" s="13" t="s">
        <v>14090</v>
      </c>
      <c r="C71" s="67">
        <v>3.4039981732432098E-3</v>
      </c>
      <c r="D71" s="67">
        <v>9.2409514463054995E-2</v>
      </c>
      <c r="E71" s="68">
        <v>-0.385290377181501</v>
      </c>
      <c r="F71" s="56"/>
      <c r="G71" s="56" t="s">
        <v>37831</v>
      </c>
    </row>
    <row r="72" spans="1:7" s="14" customFormat="1">
      <c r="A72" s="12" t="s">
        <v>227</v>
      </c>
      <c r="B72" s="13" t="s">
        <v>228</v>
      </c>
      <c r="C72" s="67">
        <v>3.4039981732432098E-3</v>
      </c>
      <c r="D72" s="67">
        <v>9.2409514463054995E-2</v>
      </c>
      <c r="E72" s="68">
        <v>0.78738140704208404</v>
      </c>
      <c r="F72" s="56" t="s">
        <v>37831</v>
      </c>
      <c r="G72" s="56" t="s">
        <v>37831</v>
      </c>
    </row>
    <row r="73" spans="1:7" s="14" customFormat="1">
      <c r="A73" s="12" t="s">
        <v>57</v>
      </c>
      <c r="B73" s="13" t="s">
        <v>58</v>
      </c>
      <c r="C73" s="67">
        <v>3.6053701275217099E-3</v>
      </c>
      <c r="D73" s="67">
        <v>9.49102821607231E-2</v>
      </c>
      <c r="E73" s="68">
        <v>1.28347836672891</v>
      </c>
      <c r="F73" s="56" t="s">
        <v>37831</v>
      </c>
      <c r="G73" s="56" t="s">
        <v>37831</v>
      </c>
    </row>
    <row r="74" spans="1:7" s="14" customFormat="1">
      <c r="A74" s="12" t="s">
        <v>341</v>
      </c>
      <c r="B74" s="13" t="s">
        <v>342</v>
      </c>
      <c r="C74" s="67">
        <v>3.6053701275217099E-3</v>
      </c>
      <c r="D74" s="67">
        <v>9.49102821607231E-2</v>
      </c>
      <c r="E74" s="68">
        <v>0.73364042830333098</v>
      </c>
      <c r="F74" s="56" t="s">
        <v>37831</v>
      </c>
      <c r="G74" s="56" t="s">
        <v>37831</v>
      </c>
    </row>
    <row r="75" spans="1:7" s="14" customFormat="1">
      <c r="A75" s="12" t="s">
        <v>483</v>
      </c>
      <c r="B75" s="13" t="s">
        <v>484</v>
      </c>
      <c r="C75" s="67">
        <v>3.8175196583584399E-3</v>
      </c>
      <c r="D75" s="67">
        <v>9.6905945536671298E-2</v>
      </c>
      <c r="E75" s="68">
        <v>0.72712145031801401</v>
      </c>
      <c r="F75" s="56"/>
      <c r="G75" s="56" t="s">
        <v>37831</v>
      </c>
    </row>
    <row r="76" spans="1:7" s="14" customFormat="1">
      <c r="A76" s="12" t="s">
        <v>1306</v>
      </c>
      <c r="B76" s="13" t="s">
        <v>1307</v>
      </c>
      <c r="C76" s="67">
        <v>3.8175196583584399E-3</v>
      </c>
      <c r="D76" s="67">
        <v>9.6905945536671298E-2</v>
      </c>
      <c r="E76" s="68">
        <v>0.71689673969268997</v>
      </c>
      <c r="F76" s="56"/>
      <c r="G76" s="56" t="s">
        <v>37831</v>
      </c>
    </row>
    <row r="77" spans="1:7" s="14" customFormat="1">
      <c r="A77" s="12" t="s">
        <v>983</v>
      </c>
      <c r="B77" s="13" t="s">
        <v>984</v>
      </c>
      <c r="C77" s="67">
        <v>3.8175196583584399E-3</v>
      </c>
      <c r="D77" s="67">
        <v>9.6905945536671298E-2</v>
      </c>
      <c r="E77" s="68">
        <v>0.41146497155147099</v>
      </c>
      <c r="F77" s="56"/>
      <c r="G77" s="56" t="s">
        <v>37831</v>
      </c>
    </row>
    <row r="78" spans="1:7" s="14" customFormat="1">
      <c r="A78" s="12" t="s">
        <v>2026</v>
      </c>
      <c r="B78" s="13" t="s">
        <v>2027</v>
      </c>
      <c r="C78" s="67">
        <v>4.0409518905843303E-3</v>
      </c>
      <c r="D78" s="67">
        <v>9.8885513996715801E-2</v>
      </c>
      <c r="E78" s="68">
        <v>0.73536162725662102</v>
      </c>
      <c r="F78" s="56" t="s">
        <v>37831</v>
      </c>
      <c r="G78" s="56"/>
    </row>
    <row r="79" spans="1:7" s="14" customFormat="1">
      <c r="A79" s="58" t="s">
        <v>5434</v>
      </c>
      <c r="B79" s="59" t="s">
        <v>5435</v>
      </c>
      <c r="C79" s="74">
        <v>4.0409518905843303E-3</v>
      </c>
      <c r="D79" s="74">
        <v>9.8885513996715801E-2</v>
      </c>
      <c r="E79" s="75">
        <v>0.334365575554951</v>
      </c>
      <c r="F79" s="60"/>
      <c r="G79" s="60" t="s">
        <v>37831</v>
      </c>
    </row>
    <row r="80" spans="1:7" s="62" customFormat="1">
      <c r="A80" s="61" t="s">
        <v>37834</v>
      </c>
      <c r="B80" s="63">
        <v>49</v>
      </c>
      <c r="C80" s="65"/>
      <c r="D80" s="65"/>
      <c r="E80" s="66"/>
      <c r="F80" s="62">
        <v>25</v>
      </c>
      <c r="G80" s="62">
        <v>37</v>
      </c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mergeCells count="2">
    <mergeCell ref="C3:D3"/>
    <mergeCell ref="C29:D29"/>
  </mergeCells>
  <pageMargins left="0.75" right="0.75" top="1" bottom="1" header="0.5" footer="0.5"/>
  <pageSetup paperSize="9" orientation="portrait" horizontalDpi="4294967292" verticalDpi="4294967292"/>
  <ignoredErrors>
    <ignoredError sqref="B24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17"/>
  <sheetViews>
    <sheetView workbookViewId="0">
      <selection activeCell="E17" sqref="E17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83203125" customWidth="1"/>
  </cols>
  <sheetData>
    <row r="1" spans="1:15" ht="20">
      <c r="A1" s="8" t="s">
        <v>37840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99" t="s">
        <v>37289</v>
      </c>
      <c r="D3" s="99"/>
      <c r="E3" s="69" t="s">
        <v>37290</v>
      </c>
      <c r="F3" s="46"/>
      <c r="G3" s="46"/>
      <c r="I3" s="80" t="s">
        <v>37832</v>
      </c>
      <c r="O3" s="80" t="s">
        <v>37845</v>
      </c>
    </row>
    <row r="4" spans="1:15">
      <c r="A4" s="39" t="s">
        <v>593</v>
      </c>
      <c r="B4" s="39" t="s">
        <v>594</v>
      </c>
      <c r="C4" s="70" t="s">
        <v>0</v>
      </c>
      <c r="D4" s="70" t="s">
        <v>37833</v>
      </c>
      <c r="E4" s="71" t="s">
        <v>37288</v>
      </c>
      <c r="F4" s="48" t="s">
        <v>37829</v>
      </c>
      <c r="G4" s="48" t="s">
        <v>37830</v>
      </c>
    </row>
    <row r="5" spans="1:15" s="14" customFormat="1">
      <c r="A5" s="49" t="s">
        <v>649</v>
      </c>
      <c r="B5" s="50" t="s">
        <v>650</v>
      </c>
      <c r="C5" s="72">
        <v>1.40059789255133E-5</v>
      </c>
      <c r="D5" s="72">
        <v>1.7177641904343399E-2</v>
      </c>
      <c r="E5" s="73">
        <v>1.65743877860523</v>
      </c>
      <c r="F5" s="56"/>
      <c r="G5" s="56" t="s">
        <v>37831</v>
      </c>
    </row>
    <row r="6" spans="1:15" s="14" customFormat="1">
      <c r="A6" s="12" t="s">
        <v>23</v>
      </c>
      <c r="B6" s="13" t="s">
        <v>24</v>
      </c>
      <c r="C6" s="67">
        <v>2.8825068915092799E-5</v>
      </c>
      <c r="D6" s="67">
        <v>2.1094548844671299E-2</v>
      </c>
      <c r="E6" s="68">
        <v>0.70573313137791005</v>
      </c>
      <c r="F6" s="56" t="s">
        <v>37831</v>
      </c>
      <c r="G6" s="56"/>
    </row>
    <row r="7" spans="1:15" s="14" customFormat="1">
      <c r="A7" s="12" t="s">
        <v>9358</v>
      </c>
      <c r="B7" s="13" t="s">
        <v>9359</v>
      </c>
      <c r="C7" s="67">
        <v>9.7812002142917006E-5</v>
      </c>
      <c r="D7" s="67">
        <v>3.2314509547377898E-2</v>
      </c>
      <c r="E7" s="68">
        <v>0.77058910239753997</v>
      </c>
      <c r="F7" s="56"/>
      <c r="G7" s="56" t="s">
        <v>37831</v>
      </c>
    </row>
    <row r="8" spans="1:15" s="14" customFormat="1">
      <c r="A8" s="12" t="s">
        <v>937</v>
      </c>
      <c r="B8" s="13" t="s">
        <v>938</v>
      </c>
      <c r="C8" s="67">
        <v>1.0529971297895099E-4</v>
      </c>
      <c r="D8" s="67">
        <v>3.2314509547377898E-2</v>
      </c>
      <c r="E8" s="68">
        <v>-0.74200712691394599</v>
      </c>
      <c r="F8" s="56"/>
      <c r="G8" s="56" t="s">
        <v>37831</v>
      </c>
    </row>
    <row r="9" spans="1:15" s="12" customFormat="1">
      <c r="A9" s="12" t="s">
        <v>1051</v>
      </c>
      <c r="B9" s="13" t="s">
        <v>1052</v>
      </c>
      <c r="C9" s="67">
        <v>1.0529971297895099E-4</v>
      </c>
      <c r="D9" s="67">
        <v>3.2314509547377898E-2</v>
      </c>
      <c r="E9" s="68">
        <v>0.98052752282586797</v>
      </c>
      <c r="F9" s="57"/>
      <c r="G9" s="57" t="s">
        <v>37831</v>
      </c>
    </row>
    <row r="10" spans="1:15" s="12" customFormat="1">
      <c r="A10" s="12" t="s">
        <v>323</v>
      </c>
      <c r="B10" s="13" t="s">
        <v>324</v>
      </c>
      <c r="C10" s="67">
        <v>1.21926954752271E-4</v>
      </c>
      <c r="D10" s="67">
        <v>3.2314509547377898E-2</v>
      </c>
      <c r="E10" s="68">
        <v>0.82942121163971405</v>
      </c>
      <c r="F10" s="57" t="s">
        <v>37831</v>
      </c>
      <c r="G10" s="57" t="s">
        <v>37831</v>
      </c>
    </row>
    <row r="11" spans="1:15" s="12" customFormat="1">
      <c r="A11" s="12" t="s">
        <v>265</v>
      </c>
      <c r="B11" s="13" t="s">
        <v>266</v>
      </c>
      <c r="C11" s="67">
        <v>1.5157075575501999E-4</v>
      </c>
      <c r="D11" s="67">
        <v>3.7032693056639497E-2</v>
      </c>
      <c r="E11" s="68">
        <v>0.98603957502519801</v>
      </c>
      <c r="F11" s="57"/>
      <c r="G11" s="57" t="s">
        <v>37831</v>
      </c>
    </row>
    <row r="12" spans="1:15" s="12" customFormat="1">
      <c r="A12" s="12" t="s">
        <v>26600</v>
      </c>
      <c r="B12" s="13" t="s">
        <v>26601</v>
      </c>
      <c r="C12" s="67">
        <v>2.3231458905145099E-4</v>
      </c>
      <c r="D12" s="67">
        <v>4.2240386758128197E-2</v>
      </c>
      <c r="E12" s="68">
        <v>0.47291608019008202</v>
      </c>
      <c r="F12" s="57"/>
      <c r="G12" s="57" t="s">
        <v>37831</v>
      </c>
    </row>
    <row r="13" spans="1:15" s="12" customFormat="1">
      <c r="A13" s="12" t="s">
        <v>523</v>
      </c>
      <c r="B13" s="13" t="s">
        <v>524</v>
      </c>
      <c r="C13" s="67">
        <v>3.5219766421348099E-4</v>
      </c>
      <c r="D13" s="67">
        <v>4.6429054844149997E-2</v>
      </c>
      <c r="E13" s="68">
        <v>0.75817902615933797</v>
      </c>
      <c r="F13" s="57"/>
      <c r="G13" s="57" t="s">
        <v>37831</v>
      </c>
    </row>
    <row r="14" spans="1:15" s="14" customFormat="1">
      <c r="A14" s="12" t="s">
        <v>2551</v>
      </c>
      <c r="B14" s="13" t="s">
        <v>2552</v>
      </c>
      <c r="C14" s="67">
        <v>3.77088866687928E-4</v>
      </c>
      <c r="D14" s="67">
        <v>4.6429054844149997E-2</v>
      </c>
      <c r="E14" s="68">
        <v>0.803206057779833</v>
      </c>
      <c r="F14" s="56" t="s">
        <v>37831</v>
      </c>
      <c r="G14" s="56"/>
    </row>
    <row r="15" spans="1:15" s="12" customFormat="1">
      <c r="A15" s="58" t="s">
        <v>1900</v>
      </c>
      <c r="B15" s="59" t="s">
        <v>1901</v>
      </c>
      <c r="C15" s="74">
        <v>4.0361691402922799E-4</v>
      </c>
      <c r="D15" s="74">
        <v>4.7099295667569499E-2</v>
      </c>
      <c r="E15" s="75">
        <v>0.87219279867080202</v>
      </c>
      <c r="F15" s="60" t="s">
        <v>37831</v>
      </c>
      <c r="G15" s="60" t="s">
        <v>37831</v>
      </c>
    </row>
    <row r="16" spans="1:15" s="62" customFormat="1">
      <c r="A16" s="61" t="s">
        <v>37834</v>
      </c>
      <c r="B16" s="64" t="s">
        <v>37836</v>
      </c>
      <c r="C16" s="65"/>
      <c r="D16" s="65"/>
      <c r="E16" s="66"/>
      <c r="F16" s="62">
        <v>4</v>
      </c>
      <c r="G16" s="62">
        <v>9</v>
      </c>
    </row>
    <row r="17" spans="1:9" s="14" customFormat="1">
      <c r="A17" s="12"/>
      <c r="B17" s="13"/>
      <c r="C17" s="67"/>
      <c r="D17" s="67"/>
      <c r="E17" s="68"/>
      <c r="F17" s="56"/>
      <c r="G17" s="56"/>
    </row>
    <row r="18" spans="1:9" s="14" customFormat="1">
      <c r="A18" s="12"/>
      <c r="B18" s="13"/>
      <c r="C18" s="67"/>
      <c r="D18" s="67"/>
      <c r="E18" s="68"/>
      <c r="F18" s="56"/>
      <c r="G18" s="56"/>
    </row>
    <row r="19" spans="1:9" ht="20">
      <c r="A19" s="8" t="s">
        <v>37839</v>
      </c>
      <c r="B19"/>
      <c r="C19" s="44"/>
      <c r="D19" s="44"/>
      <c r="F19" s="10"/>
      <c r="G19" s="10"/>
    </row>
    <row r="20" spans="1:9" s="9" customFormat="1">
      <c r="A20" s="1"/>
      <c r="C20" s="45"/>
      <c r="D20" s="45"/>
      <c r="E20" s="11"/>
      <c r="F20" s="11"/>
      <c r="G20" s="11"/>
    </row>
    <row r="21" spans="1:9" s="9" customFormat="1" ht="18">
      <c r="C21" s="99" t="s">
        <v>37289</v>
      </c>
      <c r="D21" s="99"/>
      <c r="E21" s="69" t="s">
        <v>37290</v>
      </c>
      <c r="F21" s="46"/>
      <c r="G21" s="46"/>
      <c r="I21" s="1"/>
    </row>
    <row r="22" spans="1:9">
      <c r="A22" s="39" t="s">
        <v>593</v>
      </c>
      <c r="B22" s="39" t="s">
        <v>594</v>
      </c>
      <c r="C22" s="70" t="s">
        <v>0</v>
      </c>
      <c r="D22" s="70" t="s">
        <v>37833</v>
      </c>
      <c r="E22" s="71" t="s">
        <v>37288</v>
      </c>
      <c r="F22" s="48" t="s">
        <v>37829</v>
      </c>
      <c r="G22" s="48" t="s">
        <v>37830</v>
      </c>
      <c r="I22" s="1"/>
    </row>
    <row r="23" spans="1:9" s="14" customFormat="1">
      <c r="A23" s="12" t="s">
        <v>649</v>
      </c>
      <c r="B23" s="13" t="s">
        <v>650</v>
      </c>
      <c r="C23" s="67">
        <v>1.40059789255133E-5</v>
      </c>
      <c r="D23" s="67">
        <v>1.7177641904343399E-2</v>
      </c>
      <c r="E23" s="68">
        <v>1.65743877860523</v>
      </c>
      <c r="F23" s="57"/>
      <c r="G23" s="57" t="s">
        <v>37831</v>
      </c>
    </row>
    <row r="24" spans="1:9" s="14" customFormat="1">
      <c r="A24" s="12" t="s">
        <v>23</v>
      </c>
      <c r="B24" s="13" t="s">
        <v>24</v>
      </c>
      <c r="C24" s="67">
        <v>2.8825068915092799E-5</v>
      </c>
      <c r="D24" s="67">
        <v>2.1094548844671299E-2</v>
      </c>
      <c r="E24" s="68">
        <v>0.70573313137791005</v>
      </c>
      <c r="F24" s="57" t="s">
        <v>37831</v>
      </c>
      <c r="G24" s="57"/>
    </row>
    <row r="25" spans="1:9" s="14" customFormat="1">
      <c r="A25" s="12" t="s">
        <v>9358</v>
      </c>
      <c r="B25" s="13" t="s">
        <v>9359</v>
      </c>
      <c r="C25" s="67">
        <v>9.7812002142917006E-5</v>
      </c>
      <c r="D25" s="67">
        <v>3.2314509547377898E-2</v>
      </c>
      <c r="E25" s="68">
        <v>0.77058910239753997</v>
      </c>
      <c r="F25" s="56"/>
      <c r="G25" s="56" t="s">
        <v>37831</v>
      </c>
    </row>
    <row r="26" spans="1:9" s="12" customFormat="1">
      <c r="A26" s="12" t="s">
        <v>937</v>
      </c>
      <c r="B26" s="13" t="s">
        <v>938</v>
      </c>
      <c r="C26" s="67">
        <v>1.0529971297895099E-4</v>
      </c>
      <c r="D26" s="67">
        <v>3.2314509547377898E-2</v>
      </c>
      <c r="E26" s="68">
        <v>-0.74200712691394599</v>
      </c>
      <c r="F26" s="57"/>
      <c r="G26" s="57" t="s">
        <v>37831</v>
      </c>
    </row>
    <row r="27" spans="1:9" s="12" customFormat="1">
      <c r="A27" s="12" t="s">
        <v>1051</v>
      </c>
      <c r="B27" s="13" t="s">
        <v>1052</v>
      </c>
      <c r="C27" s="67">
        <v>1.0529971297895099E-4</v>
      </c>
      <c r="D27" s="67">
        <v>3.2314509547377898E-2</v>
      </c>
      <c r="E27" s="68">
        <v>0.98052752282586797</v>
      </c>
      <c r="F27" s="57"/>
      <c r="G27" s="57" t="s">
        <v>37831</v>
      </c>
    </row>
    <row r="28" spans="1:9" s="14" customFormat="1">
      <c r="A28" s="12" t="s">
        <v>323</v>
      </c>
      <c r="B28" s="13" t="s">
        <v>324</v>
      </c>
      <c r="C28" s="67">
        <v>1.21926954752271E-4</v>
      </c>
      <c r="D28" s="67">
        <v>3.2314509547377898E-2</v>
      </c>
      <c r="E28" s="68">
        <v>0.82942121163971405</v>
      </c>
      <c r="F28" s="56" t="s">
        <v>37831</v>
      </c>
      <c r="G28" s="56" t="s">
        <v>37831</v>
      </c>
    </row>
    <row r="29" spans="1:9" s="14" customFormat="1">
      <c r="A29" s="12" t="s">
        <v>265</v>
      </c>
      <c r="B29" s="13" t="s">
        <v>266</v>
      </c>
      <c r="C29" s="67">
        <v>1.5157075575501999E-4</v>
      </c>
      <c r="D29" s="67">
        <v>3.7032693056639497E-2</v>
      </c>
      <c r="E29" s="68">
        <v>0.98603957502519801</v>
      </c>
      <c r="F29" s="56"/>
      <c r="G29" s="56" t="s">
        <v>37831</v>
      </c>
    </row>
    <row r="30" spans="1:9" s="14" customFormat="1">
      <c r="A30" s="12" t="s">
        <v>26600</v>
      </c>
      <c r="B30" s="13" t="s">
        <v>26601</v>
      </c>
      <c r="C30" s="67">
        <v>2.3231458905145099E-4</v>
      </c>
      <c r="D30" s="67">
        <v>4.2240386758128197E-2</v>
      </c>
      <c r="E30" s="68">
        <v>0.47291608019008202</v>
      </c>
      <c r="F30" s="56"/>
      <c r="G30" s="56" t="s">
        <v>37831</v>
      </c>
    </row>
    <row r="31" spans="1:9" s="14" customFormat="1">
      <c r="A31" s="12" t="s">
        <v>523</v>
      </c>
      <c r="B31" s="13" t="s">
        <v>524</v>
      </c>
      <c r="C31" s="67">
        <v>3.5219766421348099E-4</v>
      </c>
      <c r="D31" s="67">
        <v>4.6429054844149997E-2</v>
      </c>
      <c r="E31" s="68">
        <v>0.75817902615933797</v>
      </c>
      <c r="F31" s="56"/>
      <c r="G31" s="56" t="s">
        <v>37831</v>
      </c>
    </row>
    <row r="32" spans="1:9" s="14" customFormat="1">
      <c r="A32" s="12" t="s">
        <v>2551</v>
      </c>
      <c r="B32" s="13" t="s">
        <v>2552</v>
      </c>
      <c r="C32" s="67">
        <v>3.77088866687928E-4</v>
      </c>
      <c r="D32" s="67">
        <v>4.6429054844149997E-2</v>
      </c>
      <c r="E32" s="68">
        <v>0.803206057779833</v>
      </c>
      <c r="F32" s="56" t="s">
        <v>37831</v>
      </c>
      <c r="G32" s="56"/>
    </row>
    <row r="33" spans="1:7" s="14" customFormat="1">
      <c r="A33" s="12" t="s">
        <v>1900</v>
      </c>
      <c r="B33" s="13" t="s">
        <v>1901</v>
      </c>
      <c r="C33" s="67">
        <v>4.0361691402922799E-4</v>
      </c>
      <c r="D33" s="67">
        <v>4.7099295667569499E-2</v>
      </c>
      <c r="E33" s="68">
        <v>0.87219279867080202</v>
      </c>
      <c r="F33" s="56" t="s">
        <v>37831</v>
      </c>
      <c r="G33" s="56" t="s">
        <v>37831</v>
      </c>
    </row>
    <row r="34" spans="1:7" s="14" customFormat="1">
      <c r="A34" s="12" t="s">
        <v>4926</v>
      </c>
      <c r="B34" s="13" t="s">
        <v>4927</v>
      </c>
      <c r="C34" s="67">
        <v>5.6445033903927396E-4</v>
      </c>
      <c r="D34" s="67">
        <v>5.3492346299193798E-2</v>
      </c>
      <c r="E34" s="68">
        <v>0.36587457885471503</v>
      </c>
      <c r="F34" s="56"/>
      <c r="G34" s="56" t="s">
        <v>37831</v>
      </c>
    </row>
    <row r="35" spans="1:7" s="14" customFormat="1">
      <c r="A35" s="12" t="s">
        <v>939</v>
      </c>
      <c r="B35" s="13" t="s">
        <v>940</v>
      </c>
      <c r="C35" s="67">
        <v>5.6445033903927396E-4</v>
      </c>
      <c r="D35" s="67">
        <v>5.3492346299193798E-2</v>
      </c>
      <c r="E35" s="68">
        <v>0.87610276523091102</v>
      </c>
      <c r="F35" s="56" t="s">
        <v>37831</v>
      </c>
      <c r="G35" s="56"/>
    </row>
    <row r="36" spans="1:7" s="14" customFormat="1">
      <c r="A36" s="12" t="s">
        <v>767</v>
      </c>
      <c r="B36" s="13" t="s">
        <v>768</v>
      </c>
      <c r="C36" s="67">
        <v>6.4412357340162601E-4</v>
      </c>
      <c r="D36" s="67">
        <v>5.47395501495248E-2</v>
      </c>
      <c r="E36" s="68">
        <v>1.21310322371716</v>
      </c>
      <c r="F36" s="56" t="s">
        <v>37831</v>
      </c>
      <c r="G36" s="56" t="s">
        <v>37831</v>
      </c>
    </row>
    <row r="37" spans="1:7" s="14" customFormat="1">
      <c r="A37" s="12" t="s">
        <v>3841</v>
      </c>
      <c r="B37" s="13" t="s">
        <v>3842</v>
      </c>
      <c r="C37" s="67">
        <v>6.4412357340162601E-4</v>
      </c>
      <c r="D37" s="67">
        <v>5.47395501495248E-2</v>
      </c>
      <c r="E37" s="68">
        <v>-0.41433407812305001</v>
      </c>
      <c r="F37" s="56"/>
      <c r="G37" s="56" t="s">
        <v>37831</v>
      </c>
    </row>
    <row r="38" spans="1:7" s="14" customFormat="1">
      <c r="A38" s="12" t="s">
        <v>435</v>
      </c>
      <c r="B38" s="13" t="s">
        <v>436</v>
      </c>
      <c r="C38" s="67">
        <v>7.8343171415733799E-4</v>
      </c>
      <c r="D38" s="67">
        <v>5.54317676661958E-2</v>
      </c>
      <c r="E38" s="68">
        <v>0.52371932270653299</v>
      </c>
      <c r="F38" s="56"/>
      <c r="G38" s="56" t="s">
        <v>37831</v>
      </c>
    </row>
    <row r="39" spans="1:7" s="14" customFormat="1">
      <c r="A39" s="12" t="s">
        <v>2020</v>
      </c>
      <c r="B39" s="13" t="s">
        <v>2021</v>
      </c>
      <c r="C39" s="67">
        <v>8.35763092710535E-4</v>
      </c>
      <c r="D39" s="67">
        <v>5.6088925622722198E-2</v>
      </c>
      <c r="E39" s="68">
        <v>0.63520267337525904</v>
      </c>
      <c r="F39" s="56"/>
      <c r="G39" s="56" t="s">
        <v>37831</v>
      </c>
    </row>
    <row r="40" spans="1:7" s="14" customFormat="1">
      <c r="A40" s="12" t="s">
        <v>327</v>
      </c>
      <c r="B40" s="13" t="s">
        <v>328</v>
      </c>
      <c r="C40" s="67">
        <v>8.9132146026650301E-4</v>
      </c>
      <c r="D40" s="67">
        <v>5.68876681498975E-2</v>
      </c>
      <c r="E40" s="68">
        <v>0.65554246236968505</v>
      </c>
      <c r="F40" s="56" t="s">
        <v>37831</v>
      </c>
      <c r="G40" s="56" t="s">
        <v>37831</v>
      </c>
    </row>
    <row r="41" spans="1:7" s="12" customFormat="1">
      <c r="A41" s="12" t="s">
        <v>231</v>
      </c>
      <c r="B41" s="13" t="s">
        <v>232</v>
      </c>
      <c r="C41" s="67">
        <v>9.5028688561498201E-4</v>
      </c>
      <c r="D41" s="67">
        <v>5.78191184690975E-2</v>
      </c>
      <c r="E41" s="68">
        <v>0.635698413950326</v>
      </c>
      <c r="F41" s="57" t="s">
        <v>37831</v>
      </c>
      <c r="G41" s="57" t="s">
        <v>37831</v>
      </c>
    </row>
    <row r="42" spans="1:7" s="14" customFormat="1">
      <c r="A42" s="12" t="s">
        <v>14121</v>
      </c>
      <c r="B42" s="13" t="s">
        <v>14122</v>
      </c>
      <c r="C42" s="67">
        <v>1.01284822710944E-3</v>
      </c>
      <c r="D42" s="67">
        <v>5.9096183109346098E-2</v>
      </c>
      <c r="E42" s="68">
        <v>0.32436463895733197</v>
      </c>
      <c r="F42" s="56"/>
      <c r="G42" s="56" t="s">
        <v>37831</v>
      </c>
    </row>
    <row r="43" spans="1:7" s="12" customFormat="1">
      <c r="A43" s="12" t="s">
        <v>5012</v>
      </c>
      <c r="B43" s="13" t="s">
        <v>5013</v>
      </c>
      <c r="C43" s="67">
        <v>1.01284822710944E-3</v>
      </c>
      <c r="D43" s="67">
        <v>5.9096183109346098E-2</v>
      </c>
      <c r="E43" s="68">
        <v>-0.44351432060247098</v>
      </c>
      <c r="F43" s="57"/>
      <c r="G43" s="57" t="s">
        <v>37831</v>
      </c>
    </row>
    <row r="44" spans="1:7" s="14" customFormat="1">
      <c r="A44" s="12" t="s">
        <v>541</v>
      </c>
      <c r="B44" s="13" t="s">
        <v>542</v>
      </c>
      <c r="C44" s="67">
        <v>1.01284822710944E-3</v>
      </c>
      <c r="D44" s="67">
        <v>5.9096183109346098E-2</v>
      </c>
      <c r="E44" s="68">
        <v>0.88355083005215296</v>
      </c>
      <c r="F44" s="56"/>
      <c r="G44" s="56" t="s">
        <v>37831</v>
      </c>
    </row>
    <row r="45" spans="1:7" s="14" customFormat="1">
      <c r="A45" s="12" t="s">
        <v>11328</v>
      </c>
      <c r="B45" s="13" t="s">
        <v>11329</v>
      </c>
      <c r="C45" s="67">
        <v>1.07920348288506E-3</v>
      </c>
      <c r="D45" s="67">
        <v>5.9841722156964802E-2</v>
      </c>
      <c r="E45" s="68">
        <v>0.85388669341429102</v>
      </c>
      <c r="F45" s="56"/>
      <c r="G45" s="56" t="s">
        <v>37831</v>
      </c>
    </row>
    <row r="46" spans="1:7" s="14" customFormat="1">
      <c r="A46" s="12" t="s">
        <v>26317</v>
      </c>
      <c r="B46" s="13" t="s">
        <v>26318</v>
      </c>
      <c r="C46" s="67">
        <v>1.07920348288506E-3</v>
      </c>
      <c r="D46" s="67">
        <v>5.9841722156964802E-2</v>
      </c>
      <c r="E46" s="68">
        <v>0.60437295354435505</v>
      </c>
      <c r="F46" s="56"/>
      <c r="G46" s="56" t="s">
        <v>37831</v>
      </c>
    </row>
    <row r="47" spans="1:7" s="14" customFormat="1">
      <c r="A47" s="12" t="s">
        <v>19952</v>
      </c>
      <c r="B47" s="13" t="s">
        <v>19953</v>
      </c>
      <c r="C47" s="67">
        <v>1.1495601503508899E-3</v>
      </c>
      <c r="D47" s="67">
        <v>6.0933978920862199E-2</v>
      </c>
      <c r="E47" s="68">
        <v>0.76594765046357904</v>
      </c>
      <c r="F47" s="56"/>
      <c r="G47" s="56" t="s">
        <v>37831</v>
      </c>
    </row>
    <row r="48" spans="1:7" s="14" customFormat="1">
      <c r="A48" s="12" t="s">
        <v>5814</v>
      </c>
      <c r="B48" s="13" t="s">
        <v>5815</v>
      </c>
      <c r="C48" s="67">
        <v>1.22413559492595E-3</v>
      </c>
      <c r="D48" s="67">
        <v>6.2554413034292905E-2</v>
      </c>
      <c r="E48" s="68">
        <v>-0.99964830281981498</v>
      </c>
      <c r="F48" s="56"/>
      <c r="G48" s="56" t="s">
        <v>37831</v>
      </c>
    </row>
    <row r="49" spans="1:7" s="14" customFormat="1">
      <c r="A49" s="12" t="s">
        <v>2004</v>
      </c>
      <c r="B49" s="13" t="s">
        <v>2005</v>
      </c>
      <c r="C49" s="67">
        <v>1.30315742796942E-3</v>
      </c>
      <c r="D49" s="67">
        <v>6.3878697800139203E-2</v>
      </c>
      <c r="E49" s="68">
        <v>0.66966416541612195</v>
      </c>
      <c r="F49" s="56"/>
      <c r="G49" s="56" t="s">
        <v>37831</v>
      </c>
    </row>
    <row r="50" spans="1:7" s="14" customFormat="1">
      <c r="A50" s="12" t="s">
        <v>6464</v>
      </c>
      <c r="B50" s="13" t="s">
        <v>6465</v>
      </c>
      <c r="C50" s="67">
        <v>1.38686389383338E-3</v>
      </c>
      <c r="D50" s="67">
        <v>6.5319915081648902E-2</v>
      </c>
      <c r="E50" s="68">
        <v>0.58496422987819896</v>
      </c>
      <c r="F50" s="56"/>
      <c r="G50" s="56" t="s">
        <v>37831</v>
      </c>
    </row>
    <row r="51" spans="1:7" s="14" customFormat="1">
      <c r="A51" s="12" t="s">
        <v>2515</v>
      </c>
      <c r="B51" s="13" t="s">
        <v>2516</v>
      </c>
      <c r="C51" s="67">
        <v>1.5693392517968799E-3</v>
      </c>
      <c r="D51" s="67">
        <v>6.9913263364321507E-2</v>
      </c>
      <c r="E51" s="68">
        <v>0.62249200193614496</v>
      </c>
      <c r="F51" s="56"/>
      <c r="G51" s="56" t="s">
        <v>37831</v>
      </c>
    </row>
    <row r="52" spans="1:7" s="14" customFormat="1">
      <c r="A52" s="12" t="s">
        <v>171</v>
      </c>
      <c r="B52" s="13" t="s">
        <v>172</v>
      </c>
      <c r="C52" s="67">
        <v>2.0022630848966199E-3</v>
      </c>
      <c r="D52" s="67">
        <v>7.6363730666690596E-2</v>
      </c>
      <c r="E52" s="68">
        <v>0.49609001972543398</v>
      </c>
      <c r="F52" s="56" t="s">
        <v>37831</v>
      </c>
      <c r="G52" s="56" t="s">
        <v>37831</v>
      </c>
    </row>
    <row r="53" spans="1:7" s="14" customFormat="1">
      <c r="A53" s="12" t="s">
        <v>33727</v>
      </c>
      <c r="B53" s="13" t="s">
        <v>33728</v>
      </c>
      <c r="C53" s="67">
        <v>2.0022630848966199E-3</v>
      </c>
      <c r="D53" s="67">
        <v>7.6363730666690596E-2</v>
      </c>
      <c r="E53" s="68">
        <v>-2.0352050946079498</v>
      </c>
      <c r="F53" s="56"/>
      <c r="G53" s="56" t="s">
        <v>37831</v>
      </c>
    </row>
    <row r="54" spans="1:7" s="14" customFormat="1">
      <c r="A54" s="12" t="s">
        <v>1047</v>
      </c>
      <c r="B54" s="13" t="s">
        <v>1048</v>
      </c>
      <c r="C54" s="67">
        <v>2.0022630848966199E-3</v>
      </c>
      <c r="D54" s="67">
        <v>7.6363730666690596E-2</v>
      </c>
      <c r="E54" s="68">
        <v>0.57403882969722098</v>
      </c>
      <c r="F54" s="56"/>
      <c r="G54" s="56" t="s">
        <v>37831</v>
      </c>
    </row>
    <row r="55" spans="1:7" s="14" customFormat="1">
      <c r="A55" s="12" t="s">
        <v>953</v>
      </c>
      <c r="B55" s="13" t="s">
        <v>954</v>
      </c>
      <c r="C55" s="67">
        <v>2.2575824179037599E-3</v>
      </c>
      <c r="D55" s="67">
        <v>7.9329269771332298E-2</v>
      </c>
      <c r="E55" s="68">
        <v>0.453050650406913</v>
      </c>
      <c r="F55" s="56"/>
      <c r="G55" s="56" t="s">
        <v>37831</v>
      </c>
    </row>
    <row r="56" spans="1:7" s="14" customFormat="1">
      <c r="A56" s="12" t="s">
        <v>3921</v>
      </c>
      <c r="B56" s="13" t="s">
        <v>3922</v>
      </c>
      <c r="C56" s="67">
        <v>2.3961289852966199E-3</v>
      </c>
      <c r="D56" s="67">
        <v>8.1986783042724401E-2</v>
      </c>
      <c r="E56" s="68">
        <v>0.56635437360166796</v>
      </c>
      <c r="F56" s="56"/>
      <c r="G56" s="56" t="s">
        <v>37831</v>
      </c>
    </row>
    <row r="57" spans="1:7" s="14" customFormat="1">
      <c r="A57" s="12" t="s">
        <v>16400</v>
      </c>
      <c r="B57" s="13" t="s">
        <v>16401</v>
      </c>
      <c r="C57" s="67">
        <v>2.3961289852966199E-3</v>
      </c>
      <c r="D57" s="67">
        <v>8.1986783042724401E-2</v>
      </c>
      <c r="E57" s="68">
        <v>0.63769519684155995</v>
      </c>
      <c r="F57" s="56"/>
      <c r="G57" s="56" t="s">
        <v>37831</v>
      </c>
    </row>
    <row r="58" spans="1:7" s="12" customFormat="1">
      <c r="A58" s="12" t="s">
        <v>3085</v>
      </c>
      <c r="B58" s="13" t="s">
        <v>3086</v>
      </c>
      <c r="C58" s="67">
        <v>2.5424188558986699E-3</v>
      </c>
      <c r="D58" s="67">
        <v>8.3872311574323496E-2</v>
      </c>
      <c r="E58" s="68">
        <v>0.555666873515406</v>
      </c>
      <c r="F58" s="57"/>
      <c r="G58" s="57" t="s">
        <v>37831</v>
      </c>
    </row>
    <row r="59" spans="1:7" s="12" customFormat="1">
      <c r="A59" s="12" t="s">
        <v>9085</v>
      </c>
      <c r="B59" s="13" t="s">
        <v>9086</v>
      </c>
      <c r="C59" s="67">
        <v>2.5424188558986699E-3</v>
      </c>
      <c r="D59" s="67">
        <v>8.3872311574323496E-2</v>
      </c>
      <c r="E59" s="68">
        <v>-0.425317511350849</v>
      </c>
      <c r="F59" s="57"/>
      <c r="G59" s="57" t="s">
        <v>37831</v>
      </c>
    </row>
    <row r="60" spans="1:7" s="14" customFormat="1">
      <c r="A60" s="12" t="s">
        <v>17208</v>
      </c>
      <c r="B60" s="13" t="s">
        <v>17209</v>
      </c>
      <c r="C60" s="67">
        <v>2.5424188558986699E-3</v>
      </c>
      <c r="D60" s="67">
        <v>8.3872311574323496E-2</v>
      </c>
      <c r="E60" s="68">
        <v>-0.86876389152939504</v>
      </c>
      <c r="F60" s="56"/>
      <c r="G60" s="56" t="s">
        <v>37831</v>
      </c>
    </row>
    <row r="61" spans="1:7" s="14" customFormat="1">
      <c r="A61" s="12" t="s">
        <v>1908</v>
      </c>
      <c r="B61" s="13" t="s">
        <v>1909</v>
      </c>
      <c r="C61" s="67">
        <v>2.8597773065542598E-3</v>
      </c>
      <c r="D61" s="67">
        <v>8.7169529904407198E-2</v>
      </c>
      <c r="E61" s="68">
        <v>0.57374180994673096</v>
      </c>
      <c r="F61" s="56"/>
      <c r="G61" s="56" t="s">
        <v>37831</v>
      </c>
    </row>
    <row r="62" spans="1:7" s="14" customFormat="1">
      <c r="A62" s="12" t="s">
        <v>891</v>
      </c>
      <c r="B62" s="13" t="s">
        <v>892</v>
      </c>
      <c r="C62" s="67">
        <v>2.8597773065542598E-3</v>
      </c>
      <c r="D62" s="67">
        <v>8.7169529904407198E-2</v>
      </c>
      <c r="E62" s="68">
        <v>0.83528323112033798</v>
      </c>
      <c r="F62" s="56" t="s">
        <v>37831</v>
      </c>
      <c r="G62" s="56" t="s">
        <v>37831</v>
      </c>
    </row>
    <row r="63" spans="1:7" s="12" customFormat="1">
      <c r="A63" s="12" t="s">
        <v>2593</v>
      </c>
      <c r="B63" s="13" t="s">
        <v>2594</v>
      </c>
      <c r="C63" s="67">
        <v>2.8597773065542598E-3</v>
      </c>
      <c r="D63" s="67">
        <v>8.7169529904407198E-2</v>
      </c>
      <c r="E63" s="68">
        <v>0.62464163831678898</v>
      </c>
      <c r="F63" s="57"/>
      <c r="G63" s="57" t="s">
        <v>37831</v>
      </c>
    </row>
    <row r="64" spans="1:7" s="12" customFormat="1">
      <c r="A64" s="12" t="s">
        <v>29</v>
      </c>
      <c r="B64" s="13" t="s">
        <v>30</v>
      </c>
      <c r="C64" s="67">
        <v>3.0316605972917801E-3</v>
      </c>
      <c r="D64" s="67">
        <v>8.9444689973318295E-2</v>
      </c>
      <c r="E64" s="68">
        <v>0.68800126651904403</v>
      </c>
      <c r="F64" s="57" t="s">
        <v>37831</v>
      </c>
      <c r="G64" s="57" t="s">
        <v>37831</v>
      </c>
    </row>
    <row r="65" spans="1:7" s="14" customFormat="1">
      <c r="A65" s="12" t="s">
        <v>27072</v>
      </c>
      <c r="B65" s="13" t="s">
        <v>27073</v>
      </c>
      <c r="C65" s="67">
        <v>3.0316605972917801E-3</v>
      </c>
      <c r="D65" s="67">
        <v>8.9444689973318295E-2</v>
      </c>
      <c r="E65" s="68">
        <v>-1.5812828558845</v>
      </c>
      <c r="F65" s="56"/>
      <c r="G65" s="56" t="s">
        <v>37831</v>
      </c>
    </row>
    <row r="66" spans="1:7" s="14" customFormat="1">
      <c r="A66" s="12" t="s">
        <v>18350</v>
      </c>
      <c r="B66" s="13" t="s">
        <v>18351</v>
      </c>
      <c r="C66" s="67">
        <v>3.2129175927835701E-3</v>
      </c>
      <c r="D66" s="67">
        <v>9.1179633290059306E-2</v>
      </c>
      <c r="E66" s="68">
        <v>0.39185378521369701</v>
      </c>
      <c r="F66" s="56"/>
      <c r="G66" s="56" t="s">
        <v>37831</v>
      </c>
    </row>
    <row r="67" spans="1:7" s="14" customFormat="1">
      <c r="A67" s="12" t="s">
        <v>931</v>
      </c>
      <c r="B67" s="13" t="s">
        <v>932</v>
      </c>
      <c r="C67" s="67">
        <v>3.2129175927835701E-3</v>
      </c>
      <c r="D67" s="67">
        <v>9.1179633290059306E-2</v>
      </c>
      <c r="E67" s="68">
        <v>0.36619761401137202</v>
      </c>
      <c r="F67" s="56"/>
      <c r="G67" s="56" t="s">
        <v>37831</v>
      </c>
    </row>
    <row r="68" spans="1:7" s="14" customFormat="1">
      <c r="A68" s="12" t="s">
        <v>8566</v>
      </c>
      <c r="B68" s="13" t="s">
        <v>8567</v>
      </c>
      <c r="C68" s="67">
        <v>3.4039981732432098E-3</v>
      </c>
      <c r="D68" s="67">
        <v>9.2409514463054995E-2</v>
      </c>
      <c r="E68" s="68">
        <v>0.64842475997036197</v>
      </c>
      <c r="F68" s="56"/>
      <c r="G68" s="56" t="s">
        <v>37831</v>
      </c>
    </row>
    <row r="69" spans="1:7" s="14" customFormat="1">
      <c r="A69" s="12" t="s">
        <v>24611</v>
      </c>
      <c r="B69" s="13" t="s">
        <v>24612</v>
      </c>
      <c r="C69" s="67">
        <v>3.4039981732432098E-3</v>
      </c>
      <c r="D69" s="67">
        <v>9.2409514463054995E-2</v>
      </c>
      <c r="E69" s="68">
        <v>0.771510728248195</v>
      </c>
      <c r="F69" s="56"/>
      <c r="G69" s="56" t="s">
        <v>37831</v>
      </c>
    </row>
    <row r="70" spans="1:7" s="14" customFormat="1">
      <c r="A70" s="12" t="s">
        <v>3989</v>
      </c>
      <c r="B70" s="13" t="s">
        <v>3990</v>
      </c>
      <c r="C70" s="67">
        <v>4.0409518905843303E-3</v>
      </c>
      <c r="D70" s="67">
        <v>9.8885513996715801E-2</v>
      </c>
      <c r="E70" s="68">
        <v>0.42140799835433002</v>
      </c>
      <c r="F70" s="56"/>
      <c r="G70" s="56" t="s">
        <v>37831</v>
      </c>
    </row>
    <row r="71" spans="1:7" s="14" customFormat="1">
      <c r="A71" s="58" t="s">
        <v>25361</v>
      </c>
      <c r="B71" s="59" t="s">
        <v>25362</v>
      </c>
      <c r="C71" s="74">
        <v>4.0409518905843303E-3</v>
      </c>
      <c r="D71" s="74">
        <v>9.8885513996715801E-2</v>
      </c>
      <c r="E71" s="75">
        <v>-0.53948782153971198</v>
      </c>
      <c r="F71" s="60"/>
      <c r="G71" s="60" t="s">
        <v>37831</v>
      </c>
    </row>
    <row r="72" spans="1:7" s="62" customFormat="1">
      <c r="A72" s="61" t="s">
        <v>37834</v>
      </c>
      <c r="B72" s="63">
        <v>49</v>
      </c>
      <c r="C72" s="65"/>
      <c r="D72" s="65"/>
      <c r="E72" s="66"/>
      <c r="F72" s="62">
        <v>11</v>
      </c>
      <c r="G72" s="62">
        <v>46</v>
      </c>
    </row>
    <row r="73" spans="1:7" s="14" customFormat="1">
      <c r="A73" s="12"/>
      <c r="B73" s="13"/>
      <c r="C73" s="67"/>
      <c r="D73" s="67"/>
      <c r="E73" s="68"/>
    </row>
    <row r="74" spans="1:7" s="14" customFormat="1">
      <c r="A74" s="12"/>
      <c r="B74" s="13"/>
      <c r="C74" s="67"/>
      <c r="D74" s="67"/>
      <c r="E74" s="68"/>
    </row>
    <row r="75" spans="1:7" s="14" customFormat="1">
      <c r="A75" s="12"/>
      <c r="B75" s="13"/>
      <c r="C75" s="67"/>
      <c r="D75" s="67"/>
      <c r="E75" s="68"/>
    </row>
    <row r="76" spans="1:7" s="14" customFormat="1">
      <c r="A76" s="12"/>
      <c r="B76" s="13"/>
      <c r="C76" s="67"/>
      <c r="D76" s="67"/>
      <c r="E76" s="68"/>
    </row>
    <row r="77" spans="1:7" s="14" customFormat="1">
      <c r="A77" s="12"/>
      <c r="B77" s="13"/>
      <c r="C77" s="67"/>
      <c r="D77" s="67"/>
      <c r="E77" s="68"/>
    </row>
    <row r="78" spans="1:7" s="14" customFormat="1">
      <c r="A78" s="12"/>
      <c r="B78" s="13"/>
      <c r="C78" s="67"/>
      <c r="D78" s="67"/>
      <c r="E78" s="68"/>
    </row>
    <row r="79" spans="1:7" s="14" customFormat="1">
      <c r="A79" s="12"/>
      <c r="B79" s="13"/>
      <c r="C79" s="67"/>
      <c r="D79" s="67"/>
      <c r="E79" s="68"/>
    </row>
    <row r="80" spans="1:7" s="14" customFormat="1">
      <c r="A80" s="12"/>
      <c r="B80" s="13"/>
      <c r="C80" s="67"/>
      <c r="D80" s="67"/>
      <c r="E80" s="68"/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autoFilter ref="A4:G4"/>
  <mergeCells count="2">
    <mergeCell ref="C3:D3"/>
    <mergeCell ref="C21:D21"/>
  </mergeCells>
  <pageMargins left="0.75" right="0.75" top="1" bottom="1" header="0.5" footer="0.5"/>
  <pageSetup paperSize="9" orientation="portrait" horizontalDpi="4294967292" verticalDpi="4294967292"/>
  <ignoredErrors>
    <ignoredError sqref="B16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tabSelected="1" workbookViewId="0">
      <selection activeCell="G15" sqref="G15"/>
    </sheetView>
  </sheetViews>
  <sheetFormatPr baseColWidth="10" defaultRowHeight="15" x14ac:dyDescent="0"/>
  <cols>
    <col min="1" max="1" width="6.83203125" style="1" customWidth="1"/>
    <col min="2" max="2" width="15" style="1" bestFit="1" customWidth="1"/>
    <col min="3" max="3" width="7.83203125" customWidth="1"/>
    <col min="4" max="4" width="8.83203125" customWidth="1"/>
    <col min="5" max="5" width="7.83203125" customWidth="1"/>
    <col min="6" max="6" width="8.83203125" customWidth="1"/>
    <col min="7" max="7" width="15.83203125" customWidth="1"/>
    <col min="14" max="14" width="3.1640625" customWidth="1"/>
  </cols>
  <sheetData>
    <row r="1" spans="1:9" ht="20">
      <c r="A1" s="8" t="s">
        <v>37850</v>
      </c>
      <c r="B1" s="8"/>
      <c r="D1" s="44"/>
      <c r="E1" s="44"/>
      <c r="F1" s="10"/>
      <c r="G1" s="10"/>
      <c r="H1" s="10"/>
      <c r="I1" s="10"/>
    </row>
    <row r="3" spans="1:9" s="1" customFormat="1" ht="18">
      <c r="C3" s="100" t="s">
        <v>37841</v>
      </c>
      <c r="D3" s="100"/>
      <c r="E3" s="100" t="s">
        <v>37842</v>
      </c>
      <c r="F3" s="100"/>
      <c r="G3" s="83"/>
      <c r="I3" s="80" t="s">
        <v>37845</v>
      </c>
    </row>
    <row r="4" spans="1:9" s="79" customFormat="1">
      <c r="A4" s="78"/>
      <c r="B4" s="78"/>
      <c r="C4" s="78" t="s">
        <v>37843</v>
      </c>
      <c r="D4" s="78" t="s">
        <v>37844</v>
      </c>
      <c r="E4" s="78" t="s">
        <v>37843</v>
      </c>
      <c r="F4" s="78" t="s">
        <v>37844</v>
      </c>
      <c r="G4" s="90" t="s">
        <v>37851</v>
      </c>
    </row>
    <row r="5" spans="1:9" ht="20" customHeight="1">
      <c r="A5" s="84">
        <v>145</v>
      </c>
      <c r="B5" s="45" t="s">
        <v>37847</v>
      </c>
      <c r="C5" s="84">
        <v>19</v>
      </c>
      <c r="D5" s="91">
        <f>C5/A5</f>
        <v>0.1310344827586207</v>
      </c>
      <c r="E5" s="84">
        <v>11</v>
      </c>
      <c r="F5" s="94">
        <f>E5/A5</f>
        <v>7.586206896551724E-2</v>
      </c>
      <c r="G5" s="85">
        <f>LOG(C5/E5, 2)</f>
        <v>0.78849589480628823</v>
      </c>
    </row>
    <row r="6" spans="1:9" ht="20" customHeight="1">
      <c r="A6" s="81">
        <v>639</v>
      </c>
      <c r="B6" s="82" t="s">
        <v>37848</v>
      </c>
      <c r="C6" s="81">
        <v>49</v>
      </c>
      <c r="D6" s="92">
        <f t="shared" ref="D6:D7" si="0">C6/A6</f>
        <v>7.6682316118935834E-2</v>
      </c>
      <c r="E6" s="81">
        <v>49</v>
      </c>
      <c r="F6" s="94">
        <f t="shared" ref="F6:F7" si="1">E6/A6</f>
        <v>7.6682316118935834E-2</v>
      </c>
      <c r="G6" s="86">
        <f t="shared" ref="G6:G7" si="2">LOG(C6/E6, 2)</f>
        <v>0</v>
      </c>
    </row>
    <row r="7" spans="1:9" ht="20" customHeight="1">
      <c r="A7" s="87">
        <v>7402</v>
      </c>
      <c r="B7" s="96" t="s">
        <v>37849</v>
      </c>
      <c r="C7" s="88">
        <v>175</v>
      </c>
      <c r="D7" s="93">
        <f t="shared" si="0"/>
        <v>2.3642258848959742E-2</v>
      </c>
      <c r="E7" s="88">
        <v>367</v>
      </c>
      <c r="F7" s="95">
        <f t="shared" si="1"/>
        <v>4.9581194271818431E-2</v>
      </c>
      <c r="G7" s="89">
        <f t="shared" si="2"/>
        <v>-1.068425141010884</v>
      </c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S1 LCNEC RB1 (D.E.)</vt:lpstr>
      <vt:lpstr>Table S2 LCNEC RB1 (G1-S)</vt:lpstr>
      <vt:lpstr>Table S3 LCNEC RB1 (G2-M)</vt:lpstr>
      <vt:lpstr>Table S4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2018-09-07T19:19:36Z</dcterms:modified>
</cp:coreProperties>
</file>