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VLookup" sheetId="1" r:id="rId1"/>
    <sheet name="HLookup" sheetId="2" r:id="rId2"/>
    <sheet name="Lookup" sheetId="3" r:id="rId3"/>
    <sheet name="Data" sheetId="4" r:id="rId4"/>
    <sheet name="Order For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17" i="5"/>
  <c r="D16" i="5"/>
  <c r="D15" i="5"/>
  <c r="D14" i="5"/>
  <c r="M12" i="3"/>
  <c r="M7" i="3"/>
  <c r="B12" i="2"/>
  <c r="I4" i="1"/>
  <c r="D9" i="4" l="1"/>
  <c r="D8" i="4"/>
  <c r="D7" i="4"/>
  <c r="D6" i="4"/>
  <c r="D5" i="4"/>
  <c r="D4" i="4"/>
  <c r="D3" i="4"/>
  <c r="D2" i="4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<sst xmlns="http://schemas.openxmlformats.org/spreadsheetml/2006/main" count="132" uniqueCount="60">
  <si>
    <t>Id</t>
  </si>
  <si>
    <t>Product</t>
  </si>
  <si>
    <t>Price</t>
  </si>
  <si>
    <t>Cost</t>
  </si>
  <si>
    <t>Butter Cake</t>
  </si>
  <si>
    <t>Product ID</t>
  </si>
  <si>
    <t>Cheese Cake</t>
  </si>
  <si>
    <t>Red Velvet Cake</t>
  </si>
  <si>
    <t>Product Name</t>
  </si>
  <si>
    <t>Chocolate Gateau</t>
  </si>
  <si>
    <t>Chocolate Cake</t>
  </si>
  <si>
    <t>Cupcake  (10)</t>
  </si>
  <si>
    <t>Fruit Cake</t>
  </si>
  <si>
    <t>Ice Cream Cake</t>
  </si>
  <si>
    <t>Customer ID</t>
  </si>
  <si>
    <t>Customer Name</t>
  </si>
  <si>
    <t xml:space="preserve">Coffie and Bagals </t>
  </si>
  <si>
    <t xml:space="preserve">Magnolia Cake Shop </t>
  </si>
  <si>
    <t>The Mandarin Cake Shop</t>
  </si>
  <si>
    <t>Le Paul's</t>
  </si>
  <si>
    <t>Plain Begal</t>
  </si>
  <si>
    <t>Jasmin High Tea</t>
  </si>
  <si>
    <t>Zara's Coffee Shop</t>
  </si>
  <si>
    <t>Malabar Sweet Shop</t>
  </si>
  <si>
    <t xml:space="preserve">Swiss Bestro </t>
  </si>
  <si>
    <t>La Patisserie</t>
  </si>
  <si>
    <t xml:space="preserve">Customer Description </t>
  </si>
  <si>
    <t xml:space="preserve">Small pastry shop run by sweet youg lady.She always offer pastries when you deliver.Make sure to send your deilvery with two complimentary cupcakes </t>
  </si>
  <si>
    <t xml:space="preserve">Mom and Pope Shop, be polite and respectful for old couple and little chat will do no harm.But don’t let husband start talk about good old days </t>
  </si>
  <si>
    <t xml:space="preserve">Nice location enjoy the view of ocen owner always offer coffice. Do not reject them </t>
  </si>
  <si>
    <t xml:space="preserve">Talented young man own this place.He is going to places   </t>
  </si>
  <si>
    <t xml:space="preserve">Yes name is very basic but nothing plain about this place.One of the best place in the town </t>
  </si>
  <si>
    <t xml:space="preserve">One of our best customer. large Orders  </t>
  </si>
  <si>
    <t xml:space="preserve">Our first customer.They hold special place in our heart. Owner's only daughter is Zara She is the pride of his family. All four sons love their sister very much   </t>
  </si>
  <si>
    <t xml:space="preserve">Good place for indian sweets.May be that is why most of Dr Joe's diabetic patients from around this shop </t>
  </si>
  <si>
    <t>Tricky customer.Always count the money again and confirm .</t>
  </si>
  <si>
    <t xml:space="preserve">New customer they give large orders </t>
  </si>
  <si>
    <t xml:space="preserve">Description </t>
  </si>
  <si>
    <t>Order Date</t>
  </si>
  <si>
    <t xml:space="preserve">Order Description </t>
  </si>
  <si>
    <t>Quantity</t>
  </si>
  <si>
    <t>Selling Price</t>
  </si>
  <si>
    <t>Total Price</t>
  </si>
  <si>
    <t>Total Cost</t>
  </si>
  <si>
    <t>Profit</t>
  </si>
  <si>
    <t>OrderID</t>
  </si>
  <si>
    <t>Order ID</t>
  </si>
  <si>
    <t>Date:</t>
  </si>
  <si>
    <t>Invoice  #:</t>
  </si>
  <si>
    <t>Customer ID:</t>
  </si>
  <si>
    <t>Description</t>
  </si>
  <si>
    <t>Qty</t>
  </si>
  <si>
    <t>Unit Price</t>
  </si>
  <si>
    <t>Amount</t>
  </si>
  <si>
    <t>Total Amount</t>
  </si>
  <si>
    <t>Discount</t>
  </si>
  <si>
    <t>Net Pay</t>
  </si>
  <si>
    <t>ID</t>
  </si>
  <si>
    <t>Customer Name:</t>
  </si>
  <si>
    <t xml:space="preserve">Thilina's Bakery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</si>
</sst>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QAR]\ * #,##0.00_);_([$QAR]\ * \(#,##0.00\);_([$QAR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2" borderId="6" xfId="0" applyFont="1" applyFill="1" applyBorder="1"/>
    <xf numFmtId="0" fontId="5" fillId="2" borderId="8" xfId="0" applyFont="1" applyFill="1" applyBorder="1"/>
    <xf numFmtId="0" fontId="0" fillId="2" borderId="8" xfId="0" applyFill="1" applyBorder="1"/>
    <xf numFmtId="0" fontId="0" fillId="2" borderId="5" xfId="0" applyFill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</xdr:colOff>
      <xdr:row>3</xdr:row>
      <xdr:rowOff>228600</xdr:rowOff>
    </xdr:from>
    <xdr:to>
      <xdr:col>6</xdr:col>
      <xdr:colOff>600075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1062" y="809625"/>
          <a:ext cx="2065538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2" sqref="A2:A9"/>
    </sheetView>
  </sheetViews>
  <sheetFormatPr defaultRowHeight="15" x14ac:dyDescent="0.25"/>
  <cols>
    <col min="2" max="2" width="16.7109375" bestFit="1" customWidth="1"/>
    <col min="3" max="4" width="11.28515625" bestFit="1" customWidth="1"/>
  </cols>
  <sheetData>
    <row r="1" spans="1:13" x14ac:dyDescent="0.25">
      <c r="A1" t="s">
        <v>0</v>
      </c>
      <c r="B1" t="s">
        <v>1</v>
      </c>
      <c r="C1" s="1" t="s">
        <v>2</v>
      </c>
      <c r="D1" s="1" t="s">
        <v>3</v>
      </c>
      <c r="F1" s="2"/>
      <c r="G1" s="2"/>
      <c r="H1" s="2"/>
      <c r="I1" s="2"/>
      <c r="J1" s="2"/>
      <c r="K1" s="2"/>
      <c r="L1" s="2"/>
      <c r="M1" s="2"/>
    </row>
    <row r="2" spans="1:13" x14ac:dyDescent="0.25">
      <c r="A2">
        <v>1</v>
      </c>
      <c r="B2" t="s">
        <v>4</v>
      </c>
      <c r="C2" s="1">
        <v>20</v>
      </c>
      <c r="D2" s="1">
        <f t="shared" ref="D2:D9" si="0">C2*40%</f>
        <v>8</v>
      </c>
      <c r="F2" s="25" t="s">
        <v>5</v>
      </c>
      <c r="G2" s="25"/>
      <c r="H2" s="3"/>
      <c r="I2" s="26">
        <v>2</v>
      </c>
      <c r="J2" s="26"/>
      <c r="K2" s="2"/>
      <c r="L2" s="2"/>
      <c r="M2" s="2"/>
    </row>
    <row r="3" spans="1:13" x14ac:dyDescent="0.25">
      <c r="A3">
        <v>2</v>
      </c>
      <c r="B3" t="s">
        <v>6</v>
      </c>
      <c r="C3" s="1">
        <v>35</v>
      </c>
      <c r="D3" s="1">
        <f t="shared" si="0"/>
        <v>14</v>
      </c>
      <c r="F3" s="3"/>
      <c r="G3" s="3"/>
      <c r="H3" s="2"/>
      <c r="I3" s="2"/>
      <c r="J3" s="2"/>
      <c r="K3" s="2"/>
      <c r="L3" s="2"/>
      <c r="M3" s="2"/>
    </row>
    <row r="4" spans="1:13" x14ac:dyDescent="0.25">
      <c r="A4">
        <v>3</v>
      </c>
      <c r="B4" t="s">
        <v>7</v>
      </c>
      <c r="C4" s="1">
        <v>45</v>
      </c>
      <c r="D4" s="1">
        <f t="shared" si="0"/>
        <v>18</v>
      </c>
      <c r="F4" s="25" t="s">
        <v>8</v>
      </c>
      <c r="G4" s="25"/>
      <c r="H4" s="3"/>
      <c r="I4" s="26" t="str">
        <f>VLOOKUP(I2,A2:D9,2,FALSE)</f>
        <v>Cheese Cake</v>
      </c>
      <c r="J4" s="26"/>
      <c r="K4" s="26"/>
      <c r="L4" s="26"/>
      <c r="M4" s="26"/>
    </row>
    <row r="5" spans="1:13" x14ac:dyDescent="0.25">
      <c r="A5">
        <v>4</v>
      </c>
      <c r="B5" t="s">
        <v>9</v>
      </c>
      <c r="C5" s="1">
        <v>50</v>
      </c>
      <c r="D5" s="1">
        <f t="shared" si="0"/>
        <v>20</v>
      </c>
      <c r="F5" s="3"/>
      <c r="G5" s="3"/>
      <c r="H5" s="3"/>
      <c r="I5" s="26"/>
      <c r="J5" s="26"/>
      <c r="K5" s="26"/>
      <c r="L5" s="26"/>
      <c r="M5" s="26"/>
    </row>
    <row r="6" spans="1:13" x14ac:dyDescent="0.25">
      <c r="A6">
        <v>5</v>
      </c>
      <c r="B6" t="s">
        <v>10</v>
      </c>
      <c r="C6" s="1">
        <v>35</v>
      </c>
      <c r="D6" s="1">
        <f t="shared" si="0"/>
        <v>14</v>
      </c>
      <c r="F6" s="3"/>
      <c r="G6" s="3"/>
      <c r="H6" s="2"/>
      <c r="I6" s="2"/>
      <c r="J6" s="2"/>
      <c r="K6" s="2"/>
      <c r="L6" s="2"/>
      <c r="M6" s="2"/>
    </row>
    <row r="7" spans="1:13" x14ac:dyDescent="0.25">
      <c r="A7">
        <v>6</v>
      </c>
      <c r="B7" t="s">
        <v>11</v>
      </c>
      <c r="C7" s="1">
        <v>75</v>
      </c>
      <c r="D7" s="1">
        <f t="shared" si="0"/>
        <v>30</v>
      </c>
      <c r="F7" s="25" t="s">
        <v>2</v>
      </c>
      <c r="G7" s="25"/>
      <c r="H7" s="3"/>
      <c r="I7" s="26"/>
      <c r="J7" s="26"/>
      <c r="K7" s="2"/>
      <c r="L7" s="2"/>
      <c r="M7" s="2"/>
    </row>
    <row r="8" spans="1:13" x14ac:dyDescent="0.25">
      <c r="A8">
        <v>7</v>
      </c>
      <c r="B8" t="s">
        <v>12</v>
      </c>
      <c r="C8" s="1">
        <v>45</v>
      </c>
      <c r="D8" s="1">
        <f t="shared" si="0"/>
        <v>18</v>
      </c>
      <c r="F8" s="3"/>
      <c r="G8" s="3"/>
      <c r="H8" s="2"/>
      <c r="I8" s="2"/>
      <c r="J8" s="2"/>
      <c r="K8" s="2"/>
      <c r="L8" s="2"/>
      <c r="M8" s="2"/>
    </row>
    <row r="9" spans="1:13" x14ac:dyDescent="0.25">
      <c r="A9">
        <v>8</v>
      </c>
      <c r="B9" t="s">
        <v>13</v>
      </c>
      <c r="C9" s="1">
        <v>55</v>
      </c>
      <c r="D9" s="1">
        <f t="shared" si="0"/>
        <v>22</v>
      </c>
      <c r="F9" s="25" t="s">
        <v>3</v>
      </c>
      <c r="G9" s="25"/>
      <c r="H9" s="2"/>
      <c r="I9" s="26"/>
      <c r="J9" s="26"/>
      <c r="K9" s="2"/>
      <c r="L9" s="2"/>
      <c r="M9" s="2"/>
    </row>
  </sheetData>
  <mergeCells count="8">
    <mergeCell ref="F9:G9"/>
    <mergeCell ref="I9:J9"/>
    <mergeCell ref="F2:G2"/>
    <mergeCell ref="I2:J2"/>
    <mergeCell ref="F4:G4"/>
    <mergeCell ref="I4:M5"/>
    <mergeCell ref="F7:G7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5"/>
  <sheetViews>
    <sheetView workbookViewId="0">
      <selection activeCell="B14" sqref="B14:K15"/>
    </sheetView>
  </sheetViews>
  <sheetFormatPr defaultRowHeight="15" x14ac:dyDescent="0.25"/>
  <cols>
    <col min="1" max="1" width="15.85546875" customWidth="1"/>
  </cols>
  <sheetData>
    <row r="4" spans="1:11" x14ac:dyDescent="0.25">
      <c r="A4" t="s">
        <v>14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5" spans="1:1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11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35</v>
      </c>
      <c r="K6" t="s">
        <v>36</v>
      </c>
    </row>
    <row r="10" spans="1:11" x14ac:dyDescent="0.25">
      <c r="A10" t="s">
        <v>14</v>
      </c>
      <c r="B10" s="27">
        <v>5</v>
      </c>
      <c r="C10" s="27"/>
    </row>
    <row r="12" spans="1:11" x14ac:dyDescent="0.25">
      <c r="A12" t="s">
        <v>15</v>
      </c>
      <c r="B12" s="27" t="str">
        <f>HLOOKUP(B10,$A$4:$K$6,2)</f>
        <v>Plain Begal</v>
      </c>
      <c r="C12" s="27"/>
      <c r="D12" s="27"/>
      <c r="E12" s="27"/>
      <c r="F12" s="27"/>
      <c r="G12" s="27"/>
      <c r="H12" s="27"/>
      <c r="I12" s="27"/>
      <c r="J12" s="27"/>
    </row>
    <row r="14" spans="1:11" x14ac:dyDescent="0.25">
      <c r="A14" t="s">
        <v>37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x14ac:dyDescent="0.25">
      <c r="B15" s="28"/>
      <c r="C15" s="28"/>
      <c r="D15" s="28"/>
      <c r="E15" s="28"/>
      <c r="F15" s="28"/>
      <c r="G15" s="28"/>
      <c r="H15" s="28"/>
      <c r="I15" s="28"/>
      <c r="J15" s="28"/>
      <c r="K15" s="28"/>
    </row>
  </sheetData>
  <mergeCells count="3">
    <mergeCell ref="B10:C10"/>
    <mergeCell ref="B12:J12"/>
    <mergeCell ref="B14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5" workbookViewId="0">
      <selection activeCell="A13" sqref="A13"/>
    </sheetView>
  </sheetViews>
  <sheetFormatPr defaultRowHeight="15" x14ac:dyDescent="0.25"/>
  <cols>
    <col min="1" max="1" width="10.7109375" customWidth="1"/>
    <col min="3" max="3" width="20.28515625" customWidth="1"/>
    <col min="13" max="13" width="17.85546875" customWidth="1"/>
  </cols>
  <sheetData>
    <row r="1" spans="1:13" x14ac:dyDescent="0.25">
      <c r="A1" t="s">
        <v>38</v>
      </c>
      <c r="B1" t="s">
        <v>45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13" x14ac:dyDescent="0.25">
      <c r="A2" s="4">
        <v>44564</v>
      </c>
      <c r="B2">
        <v>345765</v>
      </c>
      <c r="C2" t="s">
        <v>9</v>
      </c>
      <c r="D2">
        <v>2</v>
      </c>
      <c r="E2">
        <v>50</v>
      </c>
      <c r="F2">
        <v>100</v>
      </c>
      <c r="G2">
        <v>40</v>
      </c>
      <c r="H2">
        <v>60</v>
      </c>
    </row>
    <row r="3" spans="1:13" x14ac:dyDescent="0.25">
      <c r="A3" s="4">
        <v>44567</v>
      </c>
      <c r="B3">
        <v>345766</v>
      </c>
      <c r="C3" t="s">
        <v>10</v>
      </c>
      <c r="D3">
        <v>1</v>
      </c>
      <c r="E3">
        <v>35</v>
      </c>
      <c r="F3">
        <v>35</v>
      </c>
      <c r="G3">
        <v>14</v>
      </c>
      <c r="H3">
        <v>21</v>
      </c>
    </row>
    <row r="4" spans="1:13" x14ac:dyDescent="0.25">
      <c r="A4" s="4">
        <v>44574</v>
      </c>
      <c r="B4">
        <v>345767</v>
      </c>
      <c r="C4" t="s">
        <v>11</v>
      </c>
      <c r="D4">
        <v>10</v>
      </c>
      <c r="E4">
        <v>75</v>
      </c>
      <c r="F4">
        <v>750</v>
      </c>
      <c r="G4">
        <v>300</v>
      </c>
      <c r="H4">
        <v>450</v>
      </c>
    </row>
    <row r="5" spans="1:13" x14ac:dyDescent="0.25">
      <c r="A5" s="4">
        <v>44577</v>
      </c>
      <c r="B5">
        <v>345768</v>
      </c>
      <c r="C5" t="s">
        <v>6</v>
      </c>
      <c r="D5">
        <v>1</v>
      </c>
      <c r="E5">
        <v>35</v>
      </c>
      <c r="F5">
        <v>35</v>
      </c>
      <c r="G5">
        <v>14</v>
      </c>
      <c r="H5">
        <v>21</v>
      </c>
      <c r="J5" s="29" t="s">
        <v>46</v>
      </c>
      <c r="K5" s="29"/>
      <c r="M5" s="5">
        <v>345776</v>
      </c>
    </row>
    <row r="6" spans="1:13" x14ac:dyDescent="0.25">
      <c r="A6" s="4">
        <v>44600</v>
      </c>
      <c r="B6">
        <v>345769</v>
      </c>
      <c r="C6" t="s">
        <v>12</v>
      </c>
      <c r="D6">
        <v>1</v>
      </c>
      <c r="E6">
        <v>45</v>
      </c>
      <c r="F6">
        <v>45</v>
      </c>
      <c r="G6">
        <v>18</v>
      </c>
      <c r="H6">
        <v>27</v>
      </c>
    </row>
    <row r="7" spans="1:13" x14ac:dyDescent="0.25">
      <c r="A7" s="4">
        <v>44611</v>
      </c>
      <c r="B7">
        <v>345770</v>
      </c>
      <c r="C7" t="s">
        <v>7</v>
      </c>
      <c r="D7">
        <v>10</v>
      </c>
      <c r="E7">
        <v>45</v>
      </c>
      <c r="F7">
        <v>450</v>
      </c>
      <c r="G7">
        <v>180</v>
      </c>
      <c r="H7">
        <v>270</v>
      </c>
      <c r="J7" s="29" t="s">
        <v>39</v>
      </c>
      <c r="K7" s="29"/>
      <c r="M7" s="5" t="str">
        <f>LOOKUP(M5,B2:B31,C2:C31)</f>
        <v>Butter Cake</v>
      </c>
    </row>
    <row r="8" spans="1:13" x14ac:dyDescent="0.25">
      <c r="A8" s="4">
        <v>44619</v>
      </c>
      <c r="B8">
        <v>345771</v>
      </c>
      <c r="C8" t="s">
        <v>10</v>
      </c>
      <c r="D8">
        <v>2</v>
      </c>
      <c r="E8">
        <v>35</v>
      </c>
      <c r="F8">
        <v>70</v>
      </c>
      <c r="G8">
        <v>28</v>
      </c>
      <c r="H8">
        <v>42</v>
      </c>
    </row>
    <row r="9" spans="1:13" x14ac:dyDescent="0.25">
      <c r="A9" s="4">
        <v>44634</v>
      </c>
      <c r="B9">
        <v>345772</v>
      </c>
      <c r="C9" t="s">
        <v>6</v>
      </c>
      <c r="D9">
        <v>1</v>
      </c>
      <c r="E9">
        <v>35</v>
      </c>
      <c r="F9">
        <v>35</v>
      </c>
      <c r="G9">
        <v>14</v>
      </c>
      <c r="H9">
        <v>21</v>
      </c>
      <c r="J9" s="29" t="s">
        <v>40</v>
      </c>
      <c r="K9" s="29"/>
      <c r="M9" s="5"/>
    </row>
    <row r="10" spans="1:13" x14ac:dyDescent="0.25">
      <c r="A10" s="4">
        <v>44648</v>
      </c>
      <c r="B10">
        <v>345773</v>
      </c>
      <c r="C10" t="s">
        <v>10</v>
      </c>
      <c r="D10">
        <v>2</v>
      </c>
      <c r="E10">
        <v>35</v>
      </c>
      <c r="F10">
        <v>70</v>
      </c>
      <c r="G10">
        <v>28</v>
      </c>
      <c r="H10">
        <v>42</v>
      </c>
    </row>
    <row r="11" spans="1:13" x14ac:dyDescent="0.25">
      <c r="A11" s="4">
        <v>44654</v>
      </c>
      <c r="B11">
        <v>345774</v>
      </c>
      <c r="C11" t="s">
        <v>4</v>
      </c>
      <c r="D11">
        <v>3</v>
      </c>
      <c r="E11">
        <v>20</v>
      </c>
      <c r="F11">
        <v>60</v>
      </c>
      <c r="G11">
        <v>24</v>
      </c>
      <c r="H11">
        <v>36</v>
      </c>
    </row>
    <row r="12" spans="1:13" x14ac:dyDescent="0.25">
      <c r="A12" s="4">
        <v>44657</v>
      </c>
      <c r="B12">
        <v>345775</v>
      </c>
      <c r="C12" t="s">
        <v>10</v>
      </c>
      <c r="D12">
        <v>2</v>
      </c>
      <c r="E12">
        <v>35</v>
      </c>
      <c r="F12">
        <v>70</v>
      </c>
      <c r="G12">
        <v>28</v>
      </c>
      <c r="H12">
        <v>42</v>
      </c>
      <c r="J12" s="29" t="s">
        <v>38</v>
      </c>
      <c r="K12" s="29"/>
      <c r="M12" s="33">
        <f>LOOKUP(M5,B2:B31,A2:A31)</f>
        <v>44664</v>
      </c>
    </row>
    <row r="13" spans="1:13" x14ac:dyDescent="0.25">
      <c r="A13" s="4">
        <v>44664</v>
      </c>
      <c r="B13">
        <v>345776</v>
      </c>
      <c r="C13" t="s">
        <v>4</v>
      </c>
      <c r="D13">
        <v>1</v>
      </c>
      <c r="E13">
        <v>20</v>
      </c>
      <c r="F13">
        <v>20</v>
      </c>
      <c r="G13">
        <v>8</v>
      </c>
      <c r="H13">
        <v>12</v>
      </c>
    </row>
    <row r="14" spans="1:13" x14ac:dyDescent="0.25">
      <c r="A14" s="4">
        <v>44685</v>
      </c>
      <c r="B14">
        <v>345777</v>
      </c>
      <c r="C14" t="s">
        <v>7</v>
      </c>
      <c r="D14">
        <v>1</v>
      </c>
      <c r="E14">
        <v>45</v>
      </c>
      <c r="F14">
        <v>45</v>
      </c>
      <c r="G14">
        <v>18</v>
      </c>
      <c r="H14">
        <v>27</v>
      </c>
    </row>
    <row r="15" spans="1:13" x14ac:dyDescent="0.25">
      <c r="A15" s="4">
        <v>44699</v>
      </c>
      <c r="B15">
        <v>345778</v>
      </c>
      <c r="C15" t="s">
        <v>4</v>
      </c>
      <c r="D15">
        <v>1</v>
      </c>
      <c r="E15">
        <v>20</v>
      </c>
      <c r="F15">
        <v>20</v>
      </c>
      <c r="G15">
        <v>8</v>
      </c>
      <c r="H15">
        <v>12</v>
      </c>
    </row>
    <row r="16" spans="1:13" x14ac:dyDescent="0.25">
      <c r="A16" s="4">
        <v>44730</v>
      </c>
      <c r="B16">
        <v>345779</v>
      </c>
      <c r="C16" t="s">
        <v>12</v>
      </c>
      <c r="D16">
        <v>2</v>
      </c>
      <c r="E16">
        <v>45</v>
      </c>
      <c r="F16">
        <v>90</v>
      </c>
      <c r="G16">
        <v>36</v>
      </c>
      <c r="H16">
        <v>54</v>
      </c>
    </row>
    <row r="17" spans="1:8" x14ac:dyDescent="0.25">
      <c r="A17" s="4">
        <v>44741</v>
      </c>
      <c r="B17">
        <v>345780</v>
      </c>
      <c r="C17" t="s">
        <v>4</v>
      </c>
      <c r="D17">
        <v>1</v>
      </c>
      <c r="E17">
        <v>20</v>
      </c>
      <c r="F17">
        <v>20</v>
      </c>
      <c r="G17">
        <v>8</v>
      </c>
      <c r="H17">
        <v>12</v>
      </c>
    </row>
    <row r="18" spans="1:8" x14ac:dyDescent="0.25">
      <c r="A18" s="4">
        <v>44769</v>
      </c>
      <c r="B18">
        <v>345781</v>
      </c>
      <c r="C18" t="s">
        <v>10</v>
      </c>
      <c r="D18">
        <v>1</v>
      </c>
      <c r="E18">
        <v>35</v>
      </c>
      <c r="F18">
        <v>35</v>
      </c>
      <c r="G18">
        <v>14</v>
      </c>
      <c r="H18">
        <v>21</v>
      </c>
    </row>
    <row r="19" spans="1:8" x14ac:dyDescent="0.25">
      <c r="A19" s="4">
        <v>44781</v>
      </c>
      <c r="B19">
        <v>345782</v>
      </c>
      <c r="C19" t="s">
        <v>10</v>
      </c>
      <c r="D19">
        <v>3</v>
      </c>
      <c r="E19">
        <v>35</v>
      </c>
      <c r="F19">
        <v>105</v>
      </c>
      <c r="G19">
        <v>42</v>
      </c>
      <c r="H19">
        <v>63</v>
      </c>
    </row>
    <row r="20" spans="1:8" x14ac:dyDescent="0.25">
      <c r="A20" s="4">
        <v>44789</v>
      </c>
      <c r="B20">
        <v>345783</v>
      </c>
      <c r="C20" t="s">
        <v>6</v>
      </c>
      <c r="D20">
        <v>2</v>
      </c>
      <c r="E20">
        <v>35</v>
      </c>
      <c r="F20">
        <v>70</v>
      </c>
      <c r="G20">
        <v>28</v>
      </c>
      <c r="H20">
        <v>42</v>
      </c>
    </row>
    <row r="21" spans="1:8" x14ac:dyDescent="0.25">
      <c r="A21" s="4">
        <v>44797</v>
      </c>
      <c r="B21">
        <v>345784</v>
      </c>
      <c r="C21" t="s">
        <v>10</v>
      </c>
      <c r="D21">
        <v>1</v>
      </c>
      <c r="E21">
        <v>35</v>
      </c>
      <c r="F21">
        <v>35</v>
      </c>
      <c r="G21">
        <v>14</v>
      </c>
      <c r="H21">
        <v>21</v>
      </c>
    </row>
    <row r="22" spans="1:8" x14ac:dyDescent="0.25">
      <c r="A22" s="4">
        <v>44806</v>
      </c>
      <c r="B22">
        <v>345785</v>
      </c>
      <c r="C22" t="s">
        <v>7</v>
      </c>
      <c r="D22">
        <v>2</v>
      </c>
      <c r="E22">
        <v>45</v>
      </c>
      <c r="F22">
        <v>90</v>
      </c>
      <c r="G22">
        <v>36</v>
      </c>
      <c r="H22">
        <v>54</v>
      </c>
    </row>
    <row r="23" spans="1:8" x14ac:dyDescent="0.25">
      <c r="A23" s="4">
        <v>44807</v>
      </c>
      <c r="B23">
        <v>345786</v>
      </c>
      <c r="C23" t="s">
        <v>7</v>
      </c>
      <c r="D23">
        <v>2</v>
      </c>
      <c r="E23">
        <v>45</v>
      </c>
      <c r="F23">
        <v>90</v>
      </c>
      <c r="G23">
        <v>36</v>
      </c>
      <c r="H23">
        <v>54</v>
      </c>
    </row>
    <row r="24" spans="1:8" x14ac:dyDescent="0.25">
      <c r="A24" s="4">
        <v>44815</v>
      </c>
      <c r="B24">
        <v>345787</v>
      </c>
      <c r="C24" t="s">
        <v>10</v>
      </c>
      <c r="D24">
        <v>3</v>
      </c>
      <c r="E24">
        <v>35</v>
      </c>
      <c r="F24">
        <v>105</v>
      </c>
      <c r="G24">
        <v>42</v>
      </c>
      <c r="H24">
        <v>63</v>
      </c>
    </row>
    <row r="25" spans="1:8" x14ac:dyDescent="0.25">
      <c r="A25" s="4">
        <v>44844</v>
      </c>
      <c r="B25">
        <v>345788</v>
      </c>
      <c r="C25" t="s">
        <v>11</v>
      </c>
      <c r="D25">
        <v>1</v>
      </c>
      <c r="E25">
        <v>75</v>
      </c>
      <c r="F25">
        <v>75</v>
      </c>
      <c r="G25">
        <v>30</v>
      </c>
      <c r="H25">
        <v>45</v>
      </c>
    </row>
    <row r="26" spans="1:8" x14ac:dyDescent="0.25">
      <c r="A26" s="4">
        <v>44850</v>
      </c>
      <c r="B26">
        <v>345789</v>
      </c>
      <c r="C26" t="s">
        <v>4</v>
      </c>
      <c r="D26">
        <v>1</v>
      </c>
      <c r="E26">
        <v>20</v>
      </c>
      <c r="F26">
        <v>20</v>
      </c>
      <c r="G26">
        <v>8</v>
      </c>
      <c r="H26">
        <v>12</v>
      </c>
    </row>
    <row r="27" spans="1:8" x14ac:dyDescent="0.25">
      <c r="A27" s="4">
        <v>44859</v>
      </c>
      <c r="B27">
        <v>345790</v>
      </c>
      <c r="C27" t="s">
        <v>4</v>
      </c>
      <c r="D27">
        <v>1</v>
      </c>
      <c r="E27">
        <v>20</v>
      </c>
      <c r="F27">
        <v>20</v>
      </c>
      <c r="G27">
        <v>8</v>
      </c>
      <c r="H27">
        <v>12</v>
      </c>
    </row>
    <row r="28" spans="1:8" x14ac:dyDescent="0.25">
      <c r="A28" s="4">
        <v>44898</v>
      </c>
      <c r="B28">
        <v>345791</v>
      </c>
      <c r="C28" t="s">
        <v>9</v>
      </c>
      <c r="D28">
        <v>2</v>
      </c>
      <c r="E28">
        <v>50</v>
      </c>
      <c r="F28">
        <v>100</v>
      </c>
      <c r="G28">
        <v>40</v>
      </c>
      <c r="H28">
        <v>60</v>
      </c>
    </row>
    <row r="29" spans="1:8" x14ac:dyDescent="0.25">
      <c r="A29" s="4">
        <v>44906</v>
      </c>
      <c r="B29">
        <v>345792</v>
      </c>
      <c r="C29" t="s">
        <v>7</v>
      </c>
      <c r="D29">
        <v>2</v>
      </c>
      <c r="E29">
        <v>45</v>
      </c>
      <c r="F29">
        <v>90</v>
      </c>
      <c r="G29">
        <v>36</v>
      </c>
      <c r="H29">
        <v>54</v>
      </c>
    </row>
    <row r="30" spans="1:8" x14ac:dyDescent="0.25">
      <c r="A30" s="4">
        <v>44916</v>
      </c>
      <c r="B30">
        <v>345793</v>
      </c>
      <c r="C30" t="s">
        <v>10</v>
      </c>
      <c r="D30">
        <v>1</v>
      </c>
      <c r="E30">
        <v>35</v>
      </c>
      <c r="F30">
        <v>35</v>
      </c>
      <c r="G30">
        <v>14</v>
      </c>
      <c r="H30">
        <v>21</v>
      </c>
    </row>
    <row r="31" spans="1:8" x14ac:dyDescent="0.25">
      <c r="A31" s="4">
        <v>44926</v>
      </c>
      <c r="B31">
        <v>345794</v>
      </c>
      <c r="C31" t="s">
        <v>10</v>
      </c>
      <c r="D31">
        <v>1</v>
      </c>
      <c r="E31">
        <v>35</v>
      </c>
      <c r="F31">
        <v>35</v>
      </c>
      <c r="G31">
        <v>14</v>
      </c>
      <c r="H31">
        <v>21</v>
      </c>
    </row>
  </sheetData>
  <sortState ref="A2:H31">
    <sortCondition ref="A2"/>
  </sortState>
  <mergeCells count="4">
    <mergeCell ref="J5:K5"/>
    <mergeCell ref="J7:K7"/>
    <mergeCell ref="J9:K9"/>
    <mergeCell ref="J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B1" workbookViewId="0">
      <selection activeCell="K12" sqref="K12"/>
    </sheetView>
  </sheetViews>
  <sheetFormatPr defaultRowHeight="15" x14ac:dyDescent="0.25"/>
  <cols>
    <col min="2" max="2" width="16.7109375" bestFit="1" customWidth="1"/>
    <col min="3" max="4" width="11.28515625" bestFit="1" customWidth="1"/>
    <col min="12" max="12" width="13.140625" customWidth="1"/>
    <col min="13" max="13" width="17.140625" customWidth="1"/>
  </cols>
  <sheetData>
    <row r="1" spans="1:16" x14ac:dyDescent="0.25">
      <c r="A1" t="s">
        <v>0</v>
      </c>
      <c r="B1" t="s">
        <v>1</v>
      </c>
      <c r="C1" s="1" t="s">
        <v>2</v>
      </c>
      <c r="D1" s="1" t="s">
        <v>3</v>
      </c>
    </row>
    <row r="2" spans="1:16" x14ac:dyDescent="0.25">
      <c r="A2">
        <v>1</v>
      </c>
      <c r="B2" t="s">
        <v>4</v>
      </c>
      <c r="C2" s="1">
        <v>20</v>
      </c>
      <c r="D2" s="1">
        <f t="shared" ref="D2:D9" si="0">C2*40%</f>
        <v>8</v>
      </c>
    </row>
    <row r="3" spans="1:16" x14ac:dyDescent="0.25">
      <c r="A3">
        <v>2</v>
      </c>
      <c r="B3" t="s">
        <v>6</v>
      </c>
      <c r="C3" s="1">
        <v>35</v>
      </c>
      <c r="D3" s="1">
        <f t="shared" si="0"/>
        <v>14</v>
      </c>
    </row>
    <row r="4" spans="1:16" x14ac:dyDescent="0.25">
      <c r="A4">
        <v>3</v>
      </c>
      <c r="B4" t="s">
        <v>7</v>
      </c>
      <c r="C4" s="1">
        <v>45</v>
      </c>
      <c r="D4" s="1">
        <f t="shared" si="0"/>
        <v>18</v>
      </c>
    </row>
    <row r="5" spans="1:16" x14ac:dyDescent="0.25">
      <c r="A5">
        <v>4</v>
      </c>
      <c r="B5" t="s">
        <v>9</v>
      </c>
      <c r="C5" s="1">
        <v>50</v>
      </c>
      <c r="D5" s="1">
        <f t="shared" si="0"/>
        <v>20</v>
      </c>
    </row>
    <row r="6" spans="1:16" x14ac:dyDescent="0.25">
      <c r="A6">
        <v>5</v>
      </c>
      <c r="B6" t="s">
        <v>10</v>
      </c>
      <c r="C6" s="1">
        <v>35</v>
      </c>
      <c r="D6" s="1">
        <f t="shared" si="0"/>
        <v>14</v>
      </c>
    </row>
    <row r="7" spans="1:16" x14ac:dyDescent="0.25">
      <c r="A7">
        <v>6</v>
      </c>
      <c r="B7" t="s">
        <v>11</v>
      </c>
      <c r="C7" s="1">
        <v>75</v>
      </c>
      <c r="D7" s="1">
        <f t="shared" si="0"/>
        <v>30</v>
      </c>
    </row>
    <row r="8" spans="1:16" x14ac:dyDescent="0.25">
      <c r="A8">
        <v>7</v>
      </c>
      <c r="B8" t="s">
        <v>12</v>
      </c>
      <c r="C8" s="1">
        <v>45</v>
      </c>
      <c r="D8" s="1">
        <f t="shared" si="0"/>
        <v>18</v>
      </c>
    </row>
    <row r="9" spans="1:16" x14ac:dyDescent="0.25">
      <c r="A9">
        <v>8</v>
      </c>
      <c r="B9" t="s">
        <v>13</v>
      </c>
      <c r="C9" s="1">
        <v>55</v>
      </c>
      <c r="D9" s="1">
        <f t="shared" si="0"/>
        <v>22</v>
      </c>
    </row>
    <row r="11" spans="1:16" x14ac:dyDescent="0.25">
      <c r="F11" t="s">
        <v>14</v>
      </c>
      <c r="G11">
        <v>1</v>
      </c>
      <c r="H11">
        <v>2</v>
      </c>
      <c r="I11">
        <v>3</v>
      </c>
      <c r="J11">
        <v>4</v>
      </c>
      <c r="K11">
        <v>5</v>
      </c>
      <c r="L11">
        <v>6</v>
      </c>
      <c r="M11">
        <v>7</v>
      </c>
      <c r="N11">
        <v>8</v>
      </c>
      <c r="O11">
        <v>9</v>
      </c>
      <c r="P11">
        <v>10</v>
      </c>
    </row>
    <row r="12" spans="1:16" x14ac:dyDescent="0.25"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</row>
    <row r="13" spans="1:16" x14ac:dyDescent="0.25">
      <c r="F13" t="s">
        <v>26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 t="s">
        <v>33</v>
      </c>
      <c r="N13" t="s">
        <v>34</v>
      </c>
      <c r="O13" t="s">
        <v>35</v>
      </c>
      <c r="P13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0"/>
  <sheetViews>
    <sheetView tabSelected="1" workbookViewId="0">
      <selection activeCell="D6" sqref="D6"/>
    </sheetView>
  </sheetViews>
  <sheetFormatPr defaultRowHeight="15" x14ac:dyDescent="0.25"/>
  <cols>
    <col min="3" max="3" width="16" bestFit="1" customWidth="1"/>
    <col min="4" max="4" width="41" customWidth="1"/>
    <col min="5" max="5" width="8.85546875" customWidth="1"/>
    <col min="6" max="6" width="13.140625" bestFit="1" customWidth="1"/>
  </cols>
  <sheetData>
    <row r="3" spans="3:7" ht="15.75" thickBot="1" x14ac:dyDescent="0.3"/>
    <row r="4" spans="3:7" ht="18.75" x14ac:dyDescent="0.25">
      <c r="C4" s="30" t="s">
        <v>59</v>
      </c>
      <c r="D4" s="31"/>
      <c r="E4" s="31"/>
      <c r="F4" s="31"/>
      <c r="G4" s="32"/>
    </row>
    <row r="5" spans="3:7" x14ac:dyDescent="0.25">
      <c r="C5" s="7" t="s">
        <v>47</v>
      </c>
      <c r="D5" s="8"/>
      <c r="E5" s="2"/>
    </row>
    <row r="6" spans="3:7" x14ac:dyDescent="0.25">
      <c r="C6" s="7" t="s">
        <v>48</v>
      </c>
      <c r="D6" s="8"/>
      <c r="E6" s="2"/>
    </row>
    <row r="7" spans="3:7" x14ac:dyDescent="0.25">
      <c r="C7" s="7" t="s">
        <v>49</v>
      </c>
      <c r="D7" s="21">
        <v>10</v>
      </c>
      <c r="E7" s="2"/>
    </row>
    <row r="8" spans="3:7" x14ac:dyDescent="0.25">
      <c r="C8" s="6" t="s">
        <v>58</v>
      </c>
      <c r="D8" s="2" t="str">
        <f>HLOOKUP(D7,Data!F11:P13,2,FALSE)</f>
        <v>La Patisserie</v>
      </c>
      <c r="E8" s="2"/>
      <c r="F8" s="2"/>
      <c r="G8" s="9"/>
    </row>
    <row r="9" spans="3:7" x14ac:dyDescent="0.25">
      <c r="C9" s="6"/>
      <c r="D9" s="2"/>
      <c r="E9" s="2"/>
      <c r="F9" s="2"/>
      <c r="G9" s="9"/>
    </row>
    <row r="10" spans="3:7" x14ac:dyDescent="0.25">
      <c r="C10" s="6"/>
      <c r="D10" s="2"/>
      <c r="E10" s="2"/>
      <c r="F10" s="2"/>
      <c r="G10" s="9"/>
    </row>
    <row r="11" spans="3:7" x14ac:dyDescent="0.25">
      <c r="C11" s="6"/>
      <c r="D11" s="2"/>
      <c r="E11" s="2"/>
      <c r="F11" s="2"/>
      <c r="G11" s="9"/>
    </row>
    <row r="12" spans="3:7" x14ac:dyDescent="0.25">
      <c r="C12" s="6"/>
      <c r="D12" s="2"/>
      <c r="E12" s="2"/>
      <c r="F12" s="2"/>
      <c r="G12" s="9"/>
    </row>
    <row r="13" spans="3:7" x14ac:dyDescent="0.25">
      <c r="C13" s="10" t="s">
        <v>57</v>
      </c>
      <c r="D13" s="11" t="s">
        <v>50</v>
      </c>
      <c r="E13" s="11" t="s">
        <v>51</v>
      </c>
      <c r="F13" s="11" t="s">
        <v>52</v>
      </c>
      <c r="G13" s="12" t="s">
        <v>53</v>
      </c>
    </row>
    <row r="14" spans="3:7" ht="15.75" x14ac:dyDescent="0.25">
      <c r="C14" s="22">
        <v>6</v>
      </c>
      <c r="D14" s="13" t="str">
        <f>VLOOKUP(C14,Data!A2:D9,2,FALSE)</f>
        <v>Cupcake  (10)</v>
      </c>
      <c r="E14" s="24"/>
      <c r="F14" s="13"/>
      <c r="G14" s="14"/>
    </row>
    <row r="15" spans="3:7" x14ac:dyDescent="0.25">
      <c r="C15" s="23">
        <v>1</v>
      </c>
      <c r="D15" s="13" t="str">
        <f>VLOOKUP(C15,Data!A2:D9,2,FALSE)</f>
        <v>Butter Cake</v>
      </c>
      <c r="E15" s="24"/>
      <c r="F15" s="13"/>
      <c r="G15" s="14"/>
    </row>
    <row r="16" spans="3:7" x14ac:dyDescent="0.25">
      <c r="C16" s="23">
        <v>3</v>
      </c>
      <c r="D16" s="13" t="str">
        <f>VLOOKUP(C16,Data!A2:D9,2,FALSE)</f>
        <v>Red Velvet Cake</v>
      </c>
      <c r="E16" s="24"/>
      <c r="F16" s="13"/>
      <c r="G16" s="14"/>
    </row>
    <row r="17" spans="3:7" x14ac:dyDescent="0.25">
      <c r="C17" s="23">
        <v>5</v>
      </c>
      <c r="D17" s="13" t="str">
        <f>VLOOKUP(C17,Data!A2:D9,2,FALSE)</f>
        <v>Chocolate Cake</v>
      </c>
      <c r="E17" s="24"/>
      <c r="F17" s="13"/>
      <c r="G17" s="14"/>
    </row>
    <row r="18" spans="3:7" x14ac:dyDescent="0.25">
      <c r="C18" s="6"/>
      <c r="D18" s="2"/>
      <c r="E18" s="2"/>
      <c r="F18" s="15" t="s">
        <v>54</v>
      </c>
      <c r="G18" s="16"/>
    </row>
    <row r="19" spans="3:7" x14ac:dyDescent="0.25">
      <c r="C19" s="6"/>
      <c r="D19" s="2"/>
      <c r="E19" s="2"/>
      <c r="F19" s="15" t="s">
        <v>55</v>
      </c>
      <c r="G19" s="16"/>
    </row>
    <row r="20" spans="3:7" ht="15.75" thickBot="1" x14ac:dyDescent="0.3">
      <c r="C20" s="17"/>
      <c r="D20" s="18"/>
      <c r="E20" s="18"/>
      <c r="F20" s="19" t="s">
        <v>56</v>
      </c>
      <c r="G20" s="20"/>
    </row>
  </sheetData>
  <mergeCells count="1">
    <mergeCell ref="C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HLookup</vt:lpstr>
      <vt:lpstr>Lookup</vt:lpstr>
      <vt:lpstr>Data</vt:lpstr>
      <vt:lpstr>Order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2023-03-09T12:14:10Z</dcterms:modified>
</cp:coreProperties>
</file>