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深度学习实验室/实验1/"/>
    </mc:Choice>
  </mc:AlternateContent>
  <xr:revisionPtr revIDLastSave="0" documentId="13_ncr:1_{445E07A1-6519-884F-AFD8-3BEB640B18F6}" xr6:coauthVersionLast="37" xr6:coauthVersionMax="37" xr10:uidLastSave="{00000000-0000-0000-0000-000000000000}"/>
  <bookViews>
    <workbookView xWindow="-280" yWindow="900" windowWidth="21380" windowHeight="14300" xr2:uid="{00000000-000D-0000-FFFF-FFFF00000000}"/>
  </bookViews>
  <sheets>
    <sheet name="点播无人参数值" sheetId="1" r:id="rId1"/>
    <sheet name="点播有人参数值" sheetId="2" r:id="rId2"/>
  </sheets>
  <calcPr calcId="179021"/>
</workbook>
</file>

<file path=xl/calcChain.xml><?xml version="1.0" encoding="utf-8"?>
<calcChain xmlns="http://schemas.openxmlformats.org/spreadsheetml/2006/main">
  <c r="G32" i="1" l="1"/>
  <c r="H32" i="1"/>
  <c r="I32" i="1"/>
  <c r="J32" i="1"/>
  <c r="K32" i="1"/>
  <c r="F32" i="1"/>
  <c r="I27" i="2"/>
  <c r="J27" i="2"/>
  <c r="K27" i="2"/>
  <c r="H27" i="2"/>
  <c r="H33" i="1" l="1"/>
  <c r="I33" i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4" i="2"/>
  <c r="L5" i="2"/>
  <c r="L6" i="2"/>
  <c r="L27" i="2" s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N27" i="2" l="1"/>
  <c r="X27" i="2"/>
  <c r="W27" i="2"/>
  <c r="AA27" i="2"/>
  <c r="M27" i="2"/>
  <c r="P27" i="2"/>
  <c r="Y27" i="2"/>
  <c r="Z27" i="2"/>
  <c r="O27" i="2"/>
  <c r="O32" i="1"/>
  <c r="W32" i="1"/>
  <c r="Y32" i="1"/>
  <c r="AA32" i="1"/>
  <c r="N32" i="1"/>
  <c r="L32" i="1"/>
  <c r="P32" i="1"/>
  <c r="X32" i="1"/>
  <c r="Z32" i="1"/>
  <c r="M32" i="1"/>
</calcChain>
</file>

<file path=xl/sharedStrings.xml><?xml version="1.0" encoding="utf-8"?>
<sst xmlns="http://schemas.openxmlformats.org/spreadsheetml/2006/main" count="131" uniqueCount="81">
  <si>
    <t>fbl</t>
  </si>
  <si>
    <t>576x1024</t>
  </si>
  <si>
    <t>0FEAC937-123D-7040-B798-473B7350A35C20190306.mp4</t>
  </si>
  <si>
    <t>720x1280</t>
  </si>
  <si>
    <t>1C672C5B-51A0-F396-00D1-CDC1481205E720190306.mp4</t>
  </si>
  <si>
    <t>0F12765B-CCCE-B199-5790-96EDB8DDEA6120190306.mp4</t>
  </si>
  <si>
    <t>0EC47FF8-7126-2D31-6FE8-26E0E99C337020190306.mp4</t>
  </si>
  <si>
    <t>1A6016B8-CC76-F5CC-C4DC-97A76190778520190306.mp4</t>
  </si>
  <si>
    <t>0FE29FA9-B301-27A4-02C6-48FE33C8DAE220190306.mp4</t>
  </si>
  <si>
    <t>544x976</t>
  </si>
  <si>
    <t>001B94E2-EFA2-67F4-BB66-9BF6497EF40220190306.mp4</t>
  </si>
  <si>
    <t>1DDD7E4B-3E2E-0773-32FA-87CE74CBC63B20190306.mp4</t>
  </si>
  <si>
    <t>1BBE2283-C890-553B-F0E1-D2BB7AFDBD7320190306.mp4</t>
  </si>
  <si>
    <t>1B171F26-7ECE-FCF5-5765-F35A5E00B5FA20190306.mp4</t>
  </si>
  <si>
    <t>352x640</t>
  </si>
  <si>
    <t>0DC51474-7FDC-BAAD-B140-F8AEBAE898E920190306.mp4</t>
  </si>
  <si>
    <t>640x1280</t>
  </si>
  <si>
    <t>0C63047E-E060-C8F1-79E0-D5503474048D20190306.mp4</t>
  </si>
  <si>
    <t>544x960</t>
  </si>
  <si>
    <t>01D3754A-CCA9-8CBA-9330-66552DBCA22020190306.mp4</t>
  </si>
  <si>
    <t>1DAF8C3F-0BCB-190E-2C71-33A49055277920190306.mp4</t>
  </si>
  <si>
    <t>960x464</t>
  </si>
  <si>
    <t>1BE6D5BB-20BF-9DDC-7043-8EE43EEFC10D20190306.mp4</t>
  </si>
  <si>
    <t>0F124305-9950-33CD-18C0-79B8BBF872A220190306.mp4</t>
  </si>
  <si>
    <t>0D81109B-540F-2D9E-8E98-2CC4461C42BE20190306.mp4</t>
  </si>
  <si>
    <t>1B7B521E-658E-317A-76D6-8E68769CD49020190306.mp4</t>
  </si>
  <si>
    <t>528x960</t>
  </si>
  <si>
    <t>1CB1AF64-EDEF-0424-3F35-E455578802C220190306.mp4</t>
  </si>
  <si>
    <t>1D4AE27C-0F86-FD3E-775D-351896AE8CC220190306.mp4</t>
  </si>
  <si>
    <t>1280x720</t>
  </si>
  <si>
    <t>1D620C39-D3AE-D5F4-B54A-935211471FDF20190306.mp4</t>
  </si>
  <si>
    <t>1B0D6063-697A-E5AB-FE6A-96E8DCBFC6C720190306.mp4</t>
  </si>
  <si>
    <t>1C5195DC-B7ED-D70C-4403-3AF5E71F4F9020190306.mp4</t>
  </si>
  <si>
    <t>1AB4DF60-4F62-A4C6-43DB-F082254BA04E20190306.mp4</t>
  </si>
  <si>
    <t>1C055CF8-235B-E0EC-9DD4-E74E6877A21D20190306.mp4</t>
  </si>
  <si>
    <t>1C5EB1B3-7AA8-BB90-8F5D-0DFA1728CCB420190306.mp4</t>
  </si>
  <si>
    <t>0FA6C086-ED37-0C21-F3DD-9331689C4A5820190306.mp4</t>
  </si>
  <si>
    <t>0C5773F3-0EAA-CB8E-602A-13EE4639A9D020190306.mp4</t>
  </si>
  <si>
    <t>文件大小</t>
    <phoneticPr fontId="2" type="noConversion"/>
  </si>
  <si>
    <t>原文件</t>
    <phoneticPr fontId="2" type="noConversion"/>
  </si>
  <si>
    <t>压缩比</t>
    <phoneticPr fontId="2" type="noConversion"/>
  </si>
  <si>
    <t>码率大小</t>
    <phoneticPr fontId="2" type="noConversion"/>
  </si>
  <si>
    <t>码率压缩比</t>
    <phoneticPr fontId="2" type="noConversion"/>
  </si>
  <si>
    <t>0A57857C-31F1-EF4A-65E2-F5F1E1CF655A20190306.mp4</t>
  </si>
  <si>
    <t>0A5D3C5A-C0C9-4D77-9E95-8A8B0FFD692520190306.mp4</t>
  </si>
  <si>
    <t>0A95F636-0EB8-1C47-005E-5069F5022DBC20190306.mp4</t>
  </si>
  <si>
    <t>720x960</t>
  </si>
  <si>
    <t>0BF1A5C5-A947-5DA1-1315-AD529A3DDA7020190306.mp4</t>
  </si>
  <si>
    <t>0C0B9D65-289D-F91B-9D4A-5F87A5F9E1AD20190306.mp4</t>
  </si>
  <si>
    <t>720x1296</t>
  </si>
  <si>
    <t>0C496872-7946-9958-DC1E-1EB95D237BD720190306.mp4</t>
  </si>
  <si>
    <t>0C67841A-90A9-4E3D-D721-C6A3B9196EF120190306.mp4</t>
  </si>
  <si>
    <t>748x1000</t>
  </si>
  <si>
    <t>0C889EF4-86D7-089D-AEE2-29EAC8FBAA2F20190306.mp4</t>
  </si>
  <si>
    <t>0D19390F-50D4-6BF7-8137-50342D69257620190306.mp4</t>
  </si>
  <si>
    <t>0D20F884-4A6E-9102-7D63-6356A9FCFDAA20190306.mp4</t>
  </si>
  <si>
    <t>0DBB4938-ED89-98F6-7379-AB79169735ED20190306.mp4</t>
  </si>
  <si>
    <t>0E3A4580-E387-835E-76E0-7082AAB2429E20190306.mp4</t>
  </si>
  <si>
    <t>0E7DE480-3C41-313F-C536-0F30D0C3325720190306.mp4</t>
  </si>
  <si>
    <t>0EF0CB4D-ED8B-0C79-A52D-EF82CD321E7720190306.mp4</t>
  </si>
  <si>
    <t>0FF6BF39-6A03-2D6B-F880-07786A1AE2DD20190306.mp4</t>
  </si>
  <si>
    <t>1A3A39F8-120E-5291-72BD-CC705496549A20190306.mp4</t>
  </si>
  <si>
    <t>1A70C09E-7976-6D0A-45FB-A47AC8F7237620190306.mp4</t>
  </si>
  <si>
    <t>1AE58335-A766-6F41-D98C-58D670AB1B4520190306.mp4</t>
  </si>
  <si>
    <t>1B3382FA-328D-621F-32E1-8E5CBC121DCA20190306.mp4</t>
  </si>
  <si>
    <t>1B66BD33-DF37-2DE2-588A-DD18F25FBBCF20190306.mp4</t>
  </si>
  <si>
    <t>544x992</t>
  </si>
  <si>
    <t>1BBD9C7D-CAB5-2D10-8F2A-5434F9E75D4B20190306.mp4</t>
  </si>
  <si>
    <t>1C977F92-F8D3-239E-0EF5-40D34A41914620190306.mp4</t>
  </si>
  <si>
    <t>1D31AAA4-55EE-B1B7-BFFE-8E3F64AC631B20190306.mp4</t>
  </si>
  <si>
    <t>编号</t>
    <phoneticPr fontId="2" type="noConversion"/>
  </si>
  <si>
    <t>名称</t>
    <phoneticPr fontId="2" type="noConversion"/>
  </si>
  <si>
    <t>点播无人视频参数值</t>
    <phoneticPr fontId="2" type="noConversion"/>
  </si>
  <si>
    <t>22</t>
    <phoneticPr fontId="2" type="noConversion"/>
  </si>
  <si>
    <t>均值</t>
    <phoneticPr fontId="2" type="noConversion"/>
  </si>
  <si>
    <t>点播有人参数值</t>
    <phoneticPr fontId="2" type="noConversion"/>
  </si>
  <si>
    <t>结论：调整crf值时，点播有人视频的压缩比略高于点播无人视频的压缩比，大约高了2%</t>
    <phoneticPr fontId="2" type="noConversion"/>
  </si>
  <si>
    <t>)</t>
    <phoneticPr fontId="2" type="noConversion"/>
  </si>
  <si>
    <t>码率都大于2.3M，且压缩后文件大小都变小了（考虑crf值为26）</t>
    <phoneticPr fontId="2" type="noConversion"/>
  </si>
  <si>
    <t>码率都大于2.3M，且压缩后文件大小都变小了（考虑crf值为28）</t>
    <phoneticPr fontId="2" type="noConversion"/>
  </si>
  <si>
    <t>原：4；压：0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</si>
</sst>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49" fontId="1" fillId="4" borderId="1" xfId="3" applyNumberFormat="1" applyBorder="1" applyAlignment="1">
      <alignment horizontal="center"/>
    </xf>
    <xf numFmtId="0" fontId="1" fillId="4" borderId="1" xfId="3" applyBorder="1" applyAlignment="1">
      <alignment horizontal="center" vertical="top"/>
    </xf>
    <xf numFmtId="49" fontId="1" fillId="3" borderId="1" xfId="2" applyNumberFormat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10" fontId="1" fillId="4" borderId="1" xfId="3" applyNumberFormat="1" applyBorder="1" applyAlignment="1">
      <alignment horizontal="center"/>
    </xf>
    <xf numFmtId="0" fontId="1" fillId="4" borderId="6" xfId="3" applyBorder="1" applyAlignment="1"/>
    <xf numFmtId="0" fontId="1" fillId="4" borderId="7" xfId="3" applyBorder="1" applyAlignment="1"/>
    <xf numFmtId="0" fontId="0" fillId="4" borderId="7" xfId="3" applyFont="1" applyBorder="1" applyAlignment="1"/>
    <xf numFmtId="0" fontId="1" fillId="4" borderId="1" xfId="3" applyBorder="1" applyAlignment="1"/>
    <xf numFmtId="0" fontId="3" fillId="3" borderId="1" xfId="2" applyFont="1" applyBorder="1" applyAlignment="1">
      <alignment horizontal="center"/>
    </xf>
    <xf numFmtId="10" fontId="3" fillId="3" borderId="1" xfId="2" applyNumberFormat="1" applyFont="1" applyBorder="1" applyAlignment="1">
      <alignment horizontal="center"/>
    </xf>
    <xf numFmtId="10" fontId="3" fillId="4" borderId="1" xfId="3" applyNumberFormat="1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4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10" fontId="5" fillId="3" borderId="1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4" borderId="1" xfId="3" applyBorder="1" applyAlignment="1">
      <alignment horizontal="center"/>
    </xf>
    <xf numFmtId="49" fontId="1" fillId="3" borderId="3" xfId="2" applyNumberFormat="1" applyBorder="1" applyAlignment="1">
      <alignment horizontal="center" vertical="center"/>
    </xf>
    <xf numFmtId="49" fontId="1" fillId="3" borderId="4" xfId="2" applyNumberFormat="1" applyBorder="1" applyAlignment="1">
      <alignment horizontal="center" vertical="center"/>
    </xf>
    <xf numFmtId="10" fontId="1" fillId="4" borderId="6" xfId="3" applyNumberFormat="1" applyBorder="1" applyAlignment="1">
      <alignment horizontal="center"/>
    </xf>
    <xf numFmtId="10" fontId="1" fillId="4" borderId="7" xfId="3" applyNumberFormat="1" applyBorder="1" applyAlignment="1">
      <alignment horizontal="center"/>
    </xf>
    <xf numFmtId="10" fontId="1" fillId="4" borderId="8" xfId="3" applyNumberFormat="1" applyBorder="1" applyAlignment="1">
      <alignment horizontal="center"/>
    </xf>
    <xf numFmtId="0" fontId="1" fillId="4" borderId="9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12" xfId="3" applyBorder="1" applyAlignment="1">
      <alignment horizontal="center" vertical="center"/>
    </xf>
    <xf numFmtId="0" fontId="1" fillId="4" borderId="13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8" xfId="3" applyBorder="1" applyAlignment="1">
      <alignment horizontal="center"/>
    </xf>
    <xf numFmtId="49" fontId="6" fillId="0" borderId="0" xfId="0" applyNumberFormat="1" applyFont="1" applyAlignment="1">
      <alignment horizont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文件大小压缩比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点播无人参数值!$L$3:$P$3</c:f>
              <c:strCache>
                <c:ptCount val="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</c:strCache>
            </c:strRef>
          </c:xVal>
          <c:yVal>
            <c:numRef>
              <c:f>点播无人参数值!$L$32:$P$32</c:f>
              <c:numCache>
                <c:formatCode>0.00%</c:formatCode>
                <c:ptCount val="5"/>
                <c:pt idx="0">
                  <c:v>0.46806441756044093</c:v>
                </c:pt>
                <c:pt idx="1">
                  <c:v>0.56775604062850926</c:v>
                </c:pt>
                <c:pt idx="2">
                  <c:v>0.65397299906621975</c:v>
                </c:pt>
                <c:pt idx="3">
                  <c:v>0.72486220494488163</c:v>
                </c:pt>
                <c:pt idx="4">
                  <c:v>0.78188507191768852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A-AF41-9F1F-6202AD74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20383"/>
        <c:axId val="1144148063"/>
      </c:scatterChart>
      <c:valAx>
        <c:axId val="11476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48063"/>
        <c:crosses val="autoZero"/>
        <c:crossBetween val="midCat"/>
      </c:valAx>
      <c:valAx>
        <c:axId val="114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6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码率压缩比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点播无人参数值!$W$32:$AA$32</c:f>
              <c:numCache>
                <c:formatCode>0.00%</c:formatCode>
                <c:ptCount val="5"/>
                <c:pt idx="0">
                  <c:v>0.47599855542373487</c:v>
                </c:pt>
                <c:pt idx="1">
                  <c:v>0.5742509776315845</c:v>
                </c:pt>
                <c:pt idx="2">
                  <c:v>0.6592604616603438</c:v>
                </c:pt>
                <c:pt idx="3">
                  <c:v>0.72910538540000869</c:v>
                </c:pt>
                <c:pt idx="4">
                  <c:v>0.78526028123789893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6F4F-9711-88EC0567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44303"/>
        <c:axId val="1093815727"/>
      </c:scatterChart>
      <c:valAx>
        <c:axId val="11457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815727"/>
        <c:crosses val="autoZero"/>
        <c:crossBetween val="midCat"/>
      </c:valAx>
      <c:valAx>
        <c:axId val="10938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7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文件大小压缩比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点播有人参数值!$L$27:$P$27</c:f>
              <c:numCache>
                <c:formatCode>0.00%</c:formatCode>
                <c:ptCount val="5"/>
                <c:pt idx="0">
                  <c:v>0.49934650545032278</c:v>
                </c:pt>
                <c:pt idx="1">
                  <c:v>0.58851147662890224</c:v>
                </c:pt>
                <c:pt idx="2">
                  <c:v>0.66892800593262358</c:v>
                </c:pt>
                <c:pt idx="3">
                  <c:v>0.73876498726137962</c:v>
                </c:pt>
                <c:pt idx="4">
                  <c:v>0.79257659635179967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5541-BD49-659DC961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47551"/>
        <c:axId val="1103830287"/>
      </c:scatterChart>
      <c:valAx>
        <c:axId val="11582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830287"/>
        <c:crosses val="autoZero"/>
        <c:crossBetween val="midCat"/>
      </c:valAx>
      <c:valAx>
        <c:axId val="1103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码率压缩比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点播有人参数值!$W$27:$AA$27</c:f>
              <c:numCache>
                <c:formatCode>0.00%</c:formatCode>
                <c:ptCount val="5"/>
                <c:pt idx="0">
                  <c:v>0.50353170832814531</c:v>
                </c:pt>
                <c:pt idx="1">
                  <c:v>0.59188254986858557</c:v>
                </c:pt>
                <c:pt idx="2">
                  <c:v>0.67162696489419016</c:v>
                </c:pt>
                <c:pt idx="3">
                  <c:v>0.74088060477457485</c:v>
                </c:pt>
                <c:pt idx="4">
                  <c:v>0.79427797011363743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3240-9094-5F329C07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56159"/>
        <c:axId val="1162557839"/>
      </c:scatterChart>
      <c:valAx>
        <c:axId val="11625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57839"/>
        <c:crosses val="autoZero"/>
        <c:crossBetween val="midCat"/>
      </c:valAx>
      <c:valAx>
        <c:axId val="11625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34</xdr:row>
      <xdr:rowOff>165100</xdr:rowOff>
    </xdr:from>
    <xdr:to>
      <xdr:col>16</xdr:col>
      <xdr:colOff>38100</xdr:colOff>
      <xdr:row>50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386E70-33F9-6F45-9657-233D8D8F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660400</xdr:colOff>
      <xdr:row>34</xdr:row>
      <xdr:rowOff>0</xdr:rowOff>
    </xdr:from>
    <xdr:to>
      <xdr:col>27</xdr:col>
      <xdr:colOff>19050</xdr:colOff>
      <xdr:row>49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CA4EDC-9DB7-364C-83F8-673B41AB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29</xdr:row>
      <xdr:rowOff>0</xdr:rowOff>
    </xdr:from>
    <xdr:to>
      <xdr:col>16</xdr:col>
      <xdr:colOff>12700</xdr:colOff>
      <xdr:row>44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F95669-C9EE-5A4A-835F-13900EF0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806450</xdr:colOff>
      <xdr:row>28</xdr:row>
      <xdr:rowOff>165100</xdr:rowOff>
    </xdr:from>
    <xdr:to>
      <xdr:col>27</xdr:col>
      <xdr:colOff>25400</xdr:colOff>
      <xdr:row>44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4F9411-04A3-894B-BED9-401EE578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workbookViewId="0">
      <selection activeCell="B9" sqref="B9"/>
    </sheetView>
  </sheetViews>
  <sheetFormatPr baseColWidth="10" defaultColWidth="8.83203125" defaultRowHeight="14"/>
  <cols>
    <col min="1" max="1" width="8.83203125" style="1"/>
    <col min="2" max="2" width="17.83203125" style="3" customWidth="1"/>
    <col min="3" max="3" width="8.83203125" style="1"/>
    <col min="4" max="4" width="48.83203125" style="1" customWidth="1"/>
    <col min="5" max="5" width="8.83203125" style="1"/>
    <col min="6" max="8" width="10" style="1" bestFit="1" customWidth="1"/>
    <col min="9" max="11" width="9" style="1" bestFit="1" customWidth="1"/>
    <col min="12" max="16" width="10" style="2" bestFit="1" customWidth="1"/>
    <col min="17" max="22" width="8.83203125" style="1"/>
    <col min="23" max="24" width="10" style="1" bestFit="1" customWidth="1"/>
    <col min="25" max="27" width="9" style="1" bestFit="1" customWidth="1"/>
    <col min="28" max="16384" width="8.83203125" style="1"/>
  </cols>
  <sheetData>
    <row r="1" spans="1:27" ht="15">
      <c r="C1" s="27" t="s">
        <v>72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">
      <c r="C2" s="7"/>
      <c r="D2" s="45" t="s">
        <v>71</v>
      </c>
      <c r="E2" s="28" t="s">
        <v>0</v>
      </c>
      <c r="F2" s="42" t="s">
        <v>38</v>
      </c>
      <c r="G2" s="42"/>
      <c r="H2" s="42"/>
      <c r="I2" s="42"/>
      <c r="J2" s="42"/>
      <c r="K2" s="42"/>
      <c r="L2" s="43" t="s">
        <v>40</v>
      </c>
      <c r="M2" s="43"/>
      <c r="N2" s="43"/>
      <c r="O2" s="43"/>
      <c r="P2" s="43"/>
      <c r="Q2" s="42" t="s">
        <v>41</v>
      </c>
      <c r="R2" s="42"/>
      <c r="S2" s="42"/>
      <c r="T2" s="42"/>
      <c r="U2" s="42"/>
      <c r="V2" s="42"/>
      <c r="W2" s="44" t="s">
        <v>42</v>
      </c>
      <c r="X2" s="44"/>
      <c r="Y2" s="44"/>
      <c r="Z2" s="44"/>
      <c r="AA2" s="44"/>
    </row>
    <row r="3" spans="1:27" s="3" customFormat="1" ht="15">
      <c r="C3" s="8" t="s">
        <v>70</v>
      </c>
      <c r="D3" s="45"/>
      <c r="E3" s="29"/>
      <c r="F3" s="4" t="s">
        <v>39</v>
      </c>
      <c r="G3" s="4">
        <v>22</v>
      </c>
      <c r="H3" s="4">
        <v>24</v>
      </c>
      <c r="I3" s="4">
        <v>26</v>
      </c>
      <c r="J3" s="4">
        <v>28</v>
      </c>
      <c r="K3" s="4">
        <v>30</v>
      </c>
      <c r="L3" s="10" t="s">
        <v>73</v>
      </c>
      <c r="M3" s="10">
        <v>24</v>
      </c>
      <c r="N3" s="10">
        <v>26</v>
      </c>
      <c r="O3" s="10">
        <v>28</v>
      </c>
      <c r="P3" s="10">
        <v>30</v>
      </c>
      <c r="Q3" s="4" t="s">
        <v>39</v>
      </c>
      <c r="R3" s="4">
        <v>22</v>
      </c>
      <c r="S3" s="4">
        <v>24</v>
      </c>
      <c r="T3" s="4">
        <v>26</v>
      </c>
      <c r="U3" s="4">
        <v>28</v>
      </c>
      <c r="V3" s="4">
        <v>30</v>
      </c>
      <c r="W3" s="10">
        <v>22</v>
      </c>
      <c r="X3" s="10">
        <v>24</v>
      </c>
      <c r="Y3" s="10">
        <v>26</v>
      </c>
      <c r="Z3" s="10">
        <v>28</v>
      </c>
      <c r="AA3" s="10">
        <v>30</v>
      </c>
    </row>
    <row r="4" spans="1:27" ht="15">
      <c r="C4" s="7">
        <v>1</v>
      </c>
      <c r="D4" s="9" t="s">
        <v>10</v>
      </c>
      <c r="E4" s="6" t="s">
        <v>3</v>
      </c>
      <c r="F4" s="5">
        <v>3991913</v>
      </c>
      <c r="G4" s="5">
        <v>3404930</v>
      </c>
      <c r="H4" s="5">
        <v>2700850</v>
      </c>
      <c r="I4" s="5">
        <v>2125749</v>
      </c>
      <c r="J4" s="5">
        <v>1658264</v>
      </c>
      <c r="K4" s="5">
        <v>1305866</v>
      </c>
      <c r="L4" s="11">
        <f>1-(G4/F4)</f>
        <v>0.14704303425450405</v>
      </c>
      <c r="M4" s="11">
        <f>1-(H4/F4)</f>
        <v>0.32341962362406196</v>
      </c>
      <c r="N4" s="11">
        <f>1-(I4/F4)</f>
        <v>0.46748614010375478</v>
      </c>
      <c r="O4" s="11">
        <f>1-(J4/F4)</f>
        <v>0.58459415322929131</v>
      </c>
      <c r="P4" s="11">
        <f>1-(K4/F4)</f>
        <v>0.67287212922726525</v>
      </c>
      <c r="Q4" s="5">
        <v>3389</v>
      </c>
      <c r="R4" s="5">
        <v>2859</v>
      </c>
      <c r="S4" s="5">
        <v>2268</v>
      </c>
      <c r="T4" s="5">
        <v>1785</v>
      </c>
      <c r="U4" s="5">
        <v>1392</v>
      </c>
      <c r="V4" s="5">
        <v>1096</v>
      </c>
      <c r="W4" s="11">
        <f>1-(R4/Q4)</f>
        <v>0.15638831513720863</v>
      </c>
      <c r="X4" s="11">
        <f>1-(S4/Q4)</f>
        <v>0.33077604012983186</v>
      </c>
      <c r="Y4" s="11">
        <f>1-(T4/Q4)</f>
        <v>0.47329595750958986</v>
      </c>
      <c r="Z4" s="11">
        <f>1-(U4/Q4)</f>
        <v>0.58925936854529359</v>
      </c>
      <c r="AA4" s="11">
        <f>1-(V4/Q4)</f>
        <v>0.67660076718796103</v>
      </c>
    </row>
    <row r="5" spans="1:27" ht="15">
      <c r="C5" s="7">
        <v>3</v>
      </c>
      <c r="D5" s="9" t="s">
        <v>19</v>
      </c>
      <c r="E5" s="6" t="s">
        <v>3</v>
      </c>
      <c r="F5" s="5">
        <v>5953534</v>
      </c>
      <c r="G5" s="5">
        <v>2822306</v>
      </c>
      <c r="H5" s="5">
        <v>2178790</v>
      </c>
      <c r="I5" s="5">
        <v>1625920</v>
      </c>
      <c r="J5" s="5">
        <v>1218838</v>
      </c>
      <c r="K5" s="5">
        <v>928330</v>
      </c>
      <c r="L5" s="11">
        <f t="shared" ref="L5:L31" si="0">1-(G5/F5)</f>
        <v>0.52594442225407634</v>
      </c>
      <c r="M5" s="11">
        <f t="shared" ref="M5:M31" si="1">1-(H5/F5)</f>
        <v>0.63403417197247891</v>
      </c>
      <c r="N5" s="11">
        <f t="shared" ref="N5:N31" si="2">1-(I5/F5)</f>
        <v>0.72689834306816759</v>
      </c>
      <c r="O5" s="11">
        <f t="shared" ref="O5:O31" si="3">1-(J5/F5)</f>
        <v>0.79527487371366323</v>
      </c>
      <c r="P5" s="11">
        <f t="shared" ref="P5:P31" si="4">1-(K5/F5)</f>
        <v>0.8440707653638998</v>
      </c>
      <c r="Q5" s="5">
        <v>6523</v>
      </c>
      <c r="R5" s="5">
        <v>3033</v>
      </c>
      <c r="S5" s="5">
        <v>2341</v>
      </c>
      <c r="T5" s="5">
        <v>1747</v>
      </c>
      <c r="U5" s="5">
        <v>1309</v>
      </c>
      <c r="V5" s="5">
        <v>997</v>
      </c>
      <c r="W5" s="11">
        <f t="shared" ref="W5:W31" si="5">1-(R5/Q5)</f>
        <v>0.53502989422045077</v>
      </c>
      <c r="X5" s="11">
        <f t="shared" ref="X5:X31" si="6">1-(S5/Q5)</f>
        <v>0.64111605089682655</v>
      </c>
      <c r="Y5" s="11">
        <f t="shared" ref="Y5:Y31" si="7">1-(T5/Q5)</f>
        <v>0.73217844550053657</v>
      </c>
      <c r="Z5" s="11">
        <f t="shared" ref="Z5:Z31" si="8">1-(U5/Q5)</f>
        <v>0.79932546374367619</v>
      </c>
      <c r="AA5" s="11">
        <f t="shared" ref="AA5:AA31" si="9">1-(V5/Q5)</f>
        <v>0.84715621646481676</v>
      </c>
    </row>
    <row r="6" spans="1:27" ht="15">
      <c r="C6" s="7">
        <v>8</v>
      </c>
      <c r="D6" s="9" t="s">
        <v>37</v>
      </c>
      <c r="E6" s="6" t="s">
        <v>3</v>
      </c>
      <c r="F6" s="5">
        <v>5145956</v>
      </c>
      <c r="G6" s="5">
        <v>1261026</v>
      </c>
      <c r="H6" s="5">
        <v>1088864</v>
      </c>
      <c r="I6" s="5">
        <v>895707</v>
      </c>
      <c r="J6" s="5">
        <v>676863</v>
      </c>
      <c r="K6" s="5">
        <v>497966</v>
      </c>
      <c r="L6" s="11">
        <f t="shared" si="0"/>
        <v>0.75494815734918841</v>
      </c>
      <c r="M6" s="11">
        <f t="shared" si="1"/>
        <v>0.78840394282422932</v>
      </c>
      <c r="N6" s="11">
        <f t="shared" si="2"/>
        <v>0.82593963104231749</v>
      </c>
      <c r="O6" s="11">
        <f t="shared" si="3"/>
        <v>0.86846700593631199</v>
      </c>
      <c r="P6" s="11">
        <f t="shared" si="4"/>
        <v>0.90323158612316157</v>
      </c>
      <c r="Q6" s="5">
        <v>11867</v>
      </c>
      <c r="R6" s="5">
        <v>2810</v>
      </c>
      <c r="S6" s="5">
        <v>2426</v>
      </c>
      <c r="T6" s="5">
        <v>1996</v>
      </c>
      <c r="U6" s="5">
        <v>1508</v>
      </c>
      <c r="V6" s="5">
        <v>1109</v>
      </c>
      <c r="W6" s="11">
        <f t="shared" si="5"/>
        <v>0.76320889862644314</v>
      </c>
      <c r="X6" s="11">
        <f t="shared" si="6"/>
        <v>0.79556754023763376</v>
      </c>
      <c r="Y6" s="11">
        <f t="shared" si="7"/>
        <v>0.83180247745849833</v>
      </c>
      <c r="Z6" s="11">
        <f t="shared" si="8"/>
        <v>0.87292491783938653</v>
      </c>
      <c r="AA6" s="11">
        <f t="shared" si="9"/>
        <v>0.9065475688885144</v>
      </c>
    </row>
    <row r="7" spans="1:27" ht="15">
      <c r="C7" s="7">
        <v>9</v>
      </c>
      <c r="D7" s="9" t="s">
        <v>17</v>
      </c>
      <c r="E7" s="6" t="s">
        <v>3</v>
      </c>
      <c r="F7" s="5">
        <v>13210455</v>
      </c>
      <c r="G7" s="5">
        <v>6285029</v>
      </c>
      <c r="H7" s="5">
        <v>4909932</v>
      </c>
      <c r="I7" s="5">
        <v>3807947</v>
      </c>
      <c r="J7" s="5">
        <v>2968178</v>
      </c>
      <c r="K7" s="5">
        <v>2335054</v>
      </c>
      <c r="L7" s="11">
        <f t="shared" si="0"/>
        <v>0.52423826431413612</v>
      </c>
      <c r="M7" s="11">
        <f t="shared" si="1"/>
        <v>0.62832983421085797</v>
      </c>
      <c r="N7" s="11">
        <f t="shared" si="2"/>
        <v>0.71174747576824571</v>
      </c>
      <c r="O7" s="11">
        <f t="shared" si="3"/>
        <v>0.77531599025166054</v>
      </c>
      <c r="P7" s="11">
        <f t="shared" si="4"/>
        <v>0.82324197009111344</v>
      </c>
      <c r="Q7" s="5">
        <v>5296</v>
      </c>
      <c r="R7" s="5">
        <v>2504</v>
      </c>
      <c r="S7" s="5">
        <v>1956</v>
      </c>
      <c r="T7" s="5">
        <v>1517</v>
      </c>
      <c r="U7" s="5">
        <v>1182</v>
      </c>
      <c r="V7" s="5">
        <v>930</v>
      </c>
      <c r="W7" s="11">
        <f t="shared" si="5"/>
        <v>0.52719033232628398</v>
      </c>
      <c r="X7" s="11">
        <f t="shared" si="6"/>
        <v>0.63066465256797577</v>
      </c>
      <c r="Y7" s="11">
        <f t="shared" si="7"/>
        <v>0.7135574018126889</v>
      </c>
      <c r="Z7" s="11">
        <f t="shared" si="8"/>
        <v>0.77681268882175225</v>
      </c>
      <c r="AA7" s="11">
        <f t="shared" si="9"/>
        <v>0.82439577039274925</v>
      </c>
    </row>
    <row r="8" spans="1:27" ht="15">
      <c r="C8" s="7">
        <v>12</v>
      </c>
      <c r="D8" s="9" t="s">
        <v>24</v>
      </c>
      <c r="E8" s="6" t="s">
        <v>3</v>
      </c>
      <c r="F8" s="5">
        <v>6937092</v>
      </c>
      <c r="G8" s="5">
        <v>1988951</v>
      </c>
      <c r="H8" s="5">
        <v>1602500</v>
      </c>
      <c r="I8" s="5">
        <v>1202347</v>
      </c>
      <c r="J8" s="5">
        <v>904762</v>
      </c>
      <c r="K8" s="5">
        <v>706013</v>
      </c>
      <c r="L8" s="11">
        <f t="shared" si="0"/>
        <v>0.71328749856568141</v>
      </c>
      <c r="M8" s="11">
        <f t="shared" si="1"/>
        <v>0.76899542344256067</v>
      </c>
      <c r="N8" s="11">
        <f t="shared" si="2"/>
        <v>0.82667852754439464</v>
      </c>
      <c r="O8" s="11">
        <f t="shared" si="3"/>
        <v>0.86957618552557758</v>
      </c>
      <c r="P8" s="11">
        <f t="shared" si="4"/>
        <v>0.89822637497095326</v>
      </c>
      <c r="Q8" s="5">
        <v>9796</v>
      </c>
      <c r="R8" s="5">
        <v>2706</v>
      </c>
      <c r="S8" s="5">
        <v>2180</v>
      </c>
      <c r="T8" s="5">
        <v>1636</v>
      </c>
      <c r="U8" s="5">
        <v>1231</v>
      </c>
      <c r="V8" s="5">
        <v>960</v>
      </c>
      <c r="W8" s="11">
        <f t="shared" si="5"/>
        <v>0.72376480195998361</v>
      </c>
      <c r="X8" s="11">
        <f t="shared" si="6"/>
        <v>0.77746018783176807</v>
      </c>
      <c r="Y8" s="11">
        <f t="shared" si="7"/>
        <v>0.8329930583911801</v>
      </c>
      <c r="Z8" s="11">
        <f t="shared" si="8"/>
        <v>0.87433646386280117</v>
      </c>
      <c r="AA8" s="11">
        <f t="shared" si="9"/>
        <v>0.9020008166598612</v>
      </c>
    </row>
    <row r="9" spans="1:27" s="26" customFormat="1" ht="15">
      <c r="A9" s="26">
        <v>3</v>
      </c>
      <c r="B9" s="52" t="s">
        <v>80</v>
      </c>
      <c r="C9" s="21">
        <v>13</v>
      </c>
      <c r="D9" s="22" t="s">
        <v>15</v>
      </c>
      <c r="E9" s="23" t="s">
        <v>16</v>
      </c>
      <c r="F9" s="24">
        <v>26665566</v>
      </c>
      <c r="G9" s="24">
        <v>3838416</v>
      </c>
      <c r="H9" s="24">
        <v>3174184</v>
      </c>
      <c r="I9" s="24">
        <v>2655444</v>
      </c>
      <c r="J9" s="24">
        <v>2260665</v>
      </c>
      <c r="K9" s="24">
        <v>1953346</v>
      </c>
      <c r="L9" s="25">
        <f t="shared" si="0"/>
        <v>0.85605345860650395</v>
      </c>
      <c r="M9" s="25">
        <f t="shared" si="1"/>
        <v>0.88096318675553331</v>
      </c>
      <c r="N9" s="25">
        <f t="shared" si="2"/>
        <v>0.90041673970093117</v>
      </c>
      <c r="O9" s="25">
        <f t="shared" si="3"/>
        <v>0.91522156327002402</v>
      </c>
      <c r="P9" s="25">
        <f t="shared" si="4"/>
        <v>0.92674650146184789</v>
      </c>
      <c r="Q9" s="24">
        <v>4426</v>
      </c>
      <c r="R9" s="24">
        <v>631</v>
      </c>
      <c r="S9" s="24">
        <v>522</v>
      </c>
      <c r="T9" s="24">
        <v>436</v>
      </c>
      <c r="U9" s="24">
        <v>371</v>
      </c>
      <c r="V9" s="24">
        <v>321</v>
      </c>
      <c r="W9" s="25">
        <f t="shared" si="5"/>
        <v>0.85743334839584273</v>
      </c>
      <c r="X9" s="25">
        <f t="shared" si="6"/>
        <v>0.88206055128784455</v>
      </c>
      <c r="Y9" s="25">
        <f t="shared" si="7"/>
        <v>0.90149118843199272</v>
      </c>
      <c r="Z9" s="25">
        <f t="shared" si="8"/>
        <v>0.91617713511070942</v>
      </c>
      <c r="AA9" s="25">
        <f t="shared" si="9"/>
        <v>0.92747401717126077</v>
      </c>
    </row>
    <row r="10" spans="1:27" ht="15">
      <c r="C10" s="7">
        <v>16</v>
      </c>
      <c r="D10" s="9" t="s">
        <v>6</v>
      </c>
      <c r="E10" s="6" t="s">
        <v>3</v>
      </c>
      <c r="F10" s="5">
        <v>2231947</v>
      </c>
      <c r="G10" s="5">
        <v>1645859</v>
      </c>
      <c r="H10" s="5">
        <v>1367149</v>
      </c>
      <c r="I10" s="5">
        <v>1086199</v>
      </c>
      <c r="J10" s="5">
        <v>850157</v>
      </c>
      <c r="K10" s="5">
        <v>668535</v>
      </c>
      <c r="L10" s="11">
        <f t="shared" si="0"/>
        <v>0.26259046473773795</v>
      </c>
      <c r="M10" s="11">
        <f t="shared" si="1"/>
        <v>0.38746350159748422</v>
      </c>
      <c r="N10" s="11">
        <f t="shared" si="2"/>
        <v>0.51334014651781601</v>
      </c>
      <c r="O10" s="11">
        <f t="shared" si="3"/>
        <v>0.61909624198065627</v>
      </c>
      <c r="P10" s="11">
        <f t="shared" si="4"/>
        <v>0.700470038043018</v>
      </c>
      <c r="Q10" s="5">
        <v>6034</v>
      </c>
      <c r="R10" s="5">
        <v>4293</v>
      </c>
      <c r="S10" s="5">
        <v>3566</v>
      </c>
      <c r="T10" s="5">
        <v>2833</v>
      </c>
      <c r="U10" s="5">
        <v>2217</v>
      </c>
      <c r="V10" s="5">
        <v>1743</v>
      </c>
      <c r="W10" s="11">
        <f t="shared" si="5"/>
        <v>0.28853165396088831</v>
      </c>
      <c r="X10" s="11">
        <f t="shared" si="6"/>
        <v>0.40901557838912828</v>
      </c>
      <c r="Y10" s="11">
        <f t="shared" si="7"/>
        <v>0.53049386808087506</v>
      </c>
      <c r="Z10" s="11">
        <f t="shared" si="8"/>
        <v>0.63258203513423927</v>
      </c>
      <c r="AA10" s="11">
        <f t="shared" si="9"/>
        <v>0.71113689095127608</v>
      </c>
    </row>
    <row r="11" spans="1:27" s="26" customFormat="1" ht="15">
      <c r="A11" s="26">
        <v>5</v>
      </c>
      <c r="B11" s="52"/>
      <c r="C11" s="21">
        <v>18</v>
      </c>
      <c r="D11" s="22" t="s">
        <v>23</v>
      </c>
      <c r="E11" s="23" t="s">
        <v>3</v>
      </c>
      <c r="F11" s="24">
        <v>10044026</v>
      </c>
      <c r="G11" s="24">
        <v>6200351</v>
      </c>
      <c r="H11" s="24">
        <v>5144630</v>
      </c>
      <c r="I11" s="24">
        <v>4213026</v>
      </c>
      <c r="J11" s="24">
        <v>3431717</v>
      </c>
      <c r="K11" s="24">
        <v>2794463</v>
      </c>
      <c r="L11" s="25">
        <f t="shared" si="0"/>
        <v>0.38268270113996117</v>
      </c>
      <c r="M11" s="25">
        <f t="shared" si="1"/>
        <v>0.48779204673504428</v>
      </c>
      <c r="N11" s="25">
        <f t="shared" si="2"/>
        <v>0.58054409656048289</v>
      </c>
      <c r="O11" s="25">
        <f t="shared" si="3"/>
        <v>0.65833252522444685</v>
      </c>
      <c r="P11" s="25">
        <f t="shared" si="4"/>
        <v>0.72177859754644202</v>
      </c>
      <c r="Q11" s="24">
        <v>5645</v>
      </c>
      <c r="R11" s="24">
        <v>3468</v>
      </c>
      <c r="S11" s="24">
        <v>2877</v>
      </c>
      <c r="T11" s="24">
        <v>2356</v>
      </c>
      <c r="U11" s="24">
        <v>1919</v>
      </c>
      <c r="V11" s="24">
        <v>1563</v>
      </c>
      <c r="W11" s="25">
        <f t="shared" si="5"/>
        <v>0.38565101860053141</v>
      </c>
      <c r="X11" s="25">
        <f t="shared" si="6"/>
        <v>0.49034543844109835</v>
      </c>
      <c r="Y11" s="25">
        <f t="shared" si="7"/>
        <v>0.58263950398582809</v>
      </c>
      <c r="Z11" s="25">
        <f t="shared" si="8"/>
        <v>0.66005314437555351</v>
      </c>
      <c r="AA11" s="25">
        <f t="shared" si="9"/>
        <v>0.72311780336581044</v>
      </c>
    </row>
    <row r="12" spans="1:27" ht="15">
      <c r="C12" s="7">
        <v>19</v>
      </c>
      <c r="D12" s="9" t="s">
        <v>5</v>
      </c>
      <c r="E12" s="6" t="s">
        <v>3</v>
      </c>
      <c r="F12" s="5">
        <v>2663429</v>
      </c>
      <c r="G12" s="5">
        <v>1261762</v>
      </c>
      <c r="H12" s="5">
        <v>941690</v>
      </c>
      <c r="I12" s="5">
        <v>703695</v>
      </c>
      <c r="J12" s="5">
        <v>530994</v>
      </c>
      <c r="K12" s="5">
        <v>406781</v>
      </c>
      <c r="L12" s="11">
        <f t="shared" si="0"/>
        <v>0.52626407537050923</v>
      </c>
      <c r="M12" s="11">
        <f t="shared" si="1"/>
        <v>0.64643698029870511</v>
      </c>
      <c r="N12" s="11">
        <f t="shared" si="2"/>
        <v>0.73579359539901379</v>
      </c>
      <c r="O12" s="11">
        <f t="shared" si="3"/>
        <v>0.80063519620759549</v>
      </c>
      <c r="P12" s="11">
        <f t="shared" si="4"/>
        <v>0.84727169374516831</v>
      </c>
      <c r="Q12" s="5">
        <v>4767</v>
      </c>
      <c r="R12" s="5">
        <v>2185</v>
      </c>
      <c r="S12" s="5">
        <v>1631</v>
      </c>
      <c r="T12" s="5">
        <v>1219</v>
      </c>
      <c r="U12" s="5">
        <v>919</v>
      </c>
      <c r="V12" s="5">
        <v>704</v>
      </c>
      <c r="W12" s="11">
        <f t="shared" si="5"/>
        <v>0.54164044472414519</v>
      </c>
      <c r="X12" s="11">
        <f t="shared" si="6"/>
        <v>0.657856093979442</v>
      </c>
      <c r="Y12" s="11">
        <f t="shared" si="7"/>
        <v>0.74428361653031261</v>
      </c>
      <c r="Z12" s="11">
        <f t="shared" si="8"/>
        <v>0.80721627858191736</v>
      </c>
      <c r="AA12" s="11">
        <f t="shared" si="9"/>
        <v>0.85231801971890075</v>
      </c>
    </row>
    <row r="13" spans="1:27" s="26" customFormat="1" ht="15">
      <c r="A13" s="26">
        <v>6</v>
      </c>
      <c r="B13" s="52"/>
      <c r="C13" s="21">
        <v>20</v>
      </c>
      <c r="D13" s="22" t="s">
        <v>36</v>
      </c>
      <c r="E13" s="23" t="s">
        <v>3</v>
      </c>
      <c r="F13" s="24">
        <v>26453478</v>
      </c>
      <c r="G13" s="24">
        <v>12890175</v>
      </c>
      <c r="H13" s="24">
        <v>9157612</v>
      </c>
      <c r="I13" s="24">
        <v>6409817</v>
      </c>
      <c r="J13" s="24">
        <v>4553811</v>
      </c>
      <c r="K13" s="24">
        <v>3342874</v>
      </c>
      <c r="L13" s="25">
        <f t="shared" si="0"/>
        <v>0.51272286388957999</v>
      </c>
      <c r="M13" s="25">
        <f t="shared" si="1"/>
        <v>0.65382200404801216</v>
      </c>
      <c r="N13" s="25">
        <f t="shared" si="2"/>
        <v>0.75769473488514438</v>
      </c>
      <c r="O13" s="25">
        <f t="shared" si="3"/>
        <v>0.82785586832854263</v>
      </c>
      <c r="P13" s="25">
        <f t="shared" si="4"/>
        <v>0.87363196627679729</v>
      </c>
      <c r="Q13" s="24">
        <v>5225</v>
      </c>
      <c r="R13" s="24">
        <v>2540</v>
      </c>
      <c r="S13" s="24">
        <v>1805</v>
      </c>
      <c r="T13" s="24">
        <v>1263</v>
      </c>
      <c r="U13" s="24">
        <v>897</v>
      </c>
      <c r="V13" s="24">
        <v>658</v>
      </c>
      <c r="W13" s="25">
        <f t="shared" si="5"/>
        <v>0.51387559808612437</v>
      </c>
      <c r="X13" s="25">
        <f t="shared" si="6"/>
        <v>0.65454545454545454</v>
      </c>
      <c r="Y13" s="25">
        <f t="shared" si="7"/>
        <v>0.75827751196172244</v>
      </c>
      <c r="Z13" s="25">
        <f t="shared" si="8"/>
        <v>0.82832535885167458</v>
      </c>
      <c r="AA13" s="25">
        <f t="shared" si="9"/>
        <v>0.87406698564593299</v>
      </c>
    </row>
    <row r="14" spans="1:27" ht="15">
      <c r="C14" s="7">
        <v>22</v>
      </c>
      <c r="D14" s="9" t="s">
        <v>8</v>
      </c>
      <c r="E14" s="6" t="s">
        <v>9</v>
      </c>
      <c r="F14" s="5">
        <v>1638427</v>
      </c>
      <c r="G14" s="5">
        <v>1337530</v>
      </c>
      <c r="H14" s="5">
        <v>1119172</v>
      </c>
      <c r="I14" s="5">
        <v>940307</v>
      </c>
      <c r="J14" s="5">
        <v>793908</v>
      </c>
      <c r="K14" s="5">
        <v>673237</v>
      </c>
      <c r="L14" s="11">
        <f t="shared" si="0"/>
        <v>0.18364992764401467</v>
      </c>
      <c r="M14" s="11">
        <f t="shared" si="1"/>
        <v>0.31692287785784778</v>
      </c>
      <c r="N14" s="11">
        <f t="shared" si="2"/>
        <v>0.42609161103912474</v>
      </c>
      <c r="O14" s="11">
        <f t="shared" si="3"/>
        <v>0.51544499693913737</v>
      </c>
      <c r="P14" s="11">
        <f t="shared" si="4"/>
        <v>0.58909551661441129</v>
      </c>
      <c r="Q14" s="5">
        <v>2650</v>
      </c>
      <c r="R14" s="5">
        <v>2134</v>
      </c>
      <c r="S14" s="5">
        <v>1786</v>
      </c>
      <c r="T14" s="5">
        <v>1500</v>
      </c>
      <c r="U14" s="5">
        <v>1266</v>
      </c>
      <c r="V14" s="5">
        <v>1074</v>
      </c>
      <c r="W14" s="11">
        <f t="shared" si="5"/>
        <v>0.19471698113207547</v>
      </c>
      <c r="X14" s="11">
        <f t="shared" si="6"/>
        <v>0.3260377358490566</v>
      </c>
      <c r="Y14" s="11">
        <f t="shared" si="7"/>
        <v>0.43396226415094341</v>
      </c>
      <c r="Z14" s="11">
        <f t="shared" si="8"/>
        <v>0.52226415094339629</v>
      </c>
      <c r="AA14" s="11">
        <f t="shared" si="9"/>
        <v>0.5947169811320755</v>
      </c>
    </row>
    <row r="15" spans="1:27" ht="15">
      <c r="C15" s="7">
        <v>23</v>
      </c>
      <c r="D15" s="9" t="s">
        <v>2</v>
      </c>
      <c r="E15" s="6" t="s">
        <v>3</v>
      </c>
      <c r="F15" s="5">
        <v>2770650</v>
      </c>
      <c r="G15" s="5">
        <v>1662599</v>
      </c>
      <c r="H15" s="5">
        <v>1388618</v>
      </c>
      <c r="I15" s="5">
        <v>1160921</v>
      </c>
      <c r="J15" s="5">
        <v>949235</v>
      </c>
      <c r="K15" s="5">
        <v>776327</v>
      </c>
      <c r="L15" s="11">
        <f t="shared" si="0"/>
        <v>0.39992456643747853</v>
      </c>
      <c r="M15" s="11">
        <f t="shared" si="1"/>
        <v>0.49881147023261685</v>
      </c>
      <c r="N15" s="11">
        <f t="shared" si="2"/>
        <v>0.58099326872755497</v>
      </c>
      <c r="O15" s="11">
        <f t="shared" si="3"/>
        <v>0.65739627885153307</v>
      </c>
      <c r="P15" s="11">
        <f t="shared" si="4"/>
        <v>0.71980329525562592</v>
      </c>
      <c r="Q15" s="5">
        <v>5537</v>
      </c>
      <c r="R15" s="5">
        <v>3191</v>
      </c>
      <c r="S15" s="5">
        <v>2665</v>
      </c>
      <c r="T15" s="5">
        <v>2228</v>
      </c>
      <c r="U15" s="5">
        <v>1822</v>
      </c>
      <c r="V15" s="5">
        <v>1490</v>
      </c>
      <c r="W15" s="11">
        <f t="shared" si="5"/>
        <v>0.42369514177352352</v>
      </c>
      <c r="X15" s="11">
        <f t="shared" si="6"/>
        <v>0.51869243272530252</v>
      </c>
      <c r="Y15" s="11">
        <f t="shared" si="7"/>
        <v>0.59761603756546866</v>
      </c>
      <c r="Z15" s="11">
        <f t="shared" si="8"/>
        <v>0.67094094274878091</v>
      </c>
      <c r="AA15" s="11">
        <f t="shared" si="9"/>
        <v>0.73090121004153874</v>
      </c>
    </row>
    <row r="16" spans="1:27" ht="15">
      <c r="C16" s="7">
        <v>25</v>
      </c>
      <c r="D16" s="9" t="s">
        <v>7</v>
      </c>
      <c r="E16" s="6" t="s">
        <v>3</v>
      </c>
      <c r="F16" s="5">
        <v>5504320</v>
      </c>
      <c r="G16" s="5">
        <v>1448788</v>
      </c>
      <c r="H16" s="5">
        <v>1427234</v>
      </c>
      <c r="I16" s="5">
        <v>1431605</v>
      </c>
      <c r="J16" s="5">
        <v>1375373</v>
      </c>
      <c r="K16" s="5">
        <v>1126444</v>
      </c>
      <c r="L16" s="11">
        <f t="shared" si="0"/>
        <v>0.73679073891052838</v>
      </c>
      <c r="M16" s="11">
        <f t="shared" si="1"/>
        <v>0.74070657229230852</v>
      </c>
      <c r="N16" s="11">
        <f t="shared" si="2"/>
        <v>0.73991246875181682</v>
      </c>
      <c r="O16" s="11">
        <f t="shared" si="3"/>
        <v>0.75012844456717631</v>
      </c>
      <c r="P16" s="11">
        <f t="shared" si="4"/>
        <v>0.79535274111970233</v>
      </c>
      <c r="Q16" s="5">
        <v>17642</v>
      </c>
      <c r="R16" s="5">
        <v>4461</v>
      </c>
      <c r="S16" s="5">
        <v>4394</v>
      </c>
      <c r="T16" s="5">
        <v>4408</v>
      </c>
      <c r="U16" s="5">
        <v>4235</v>
      </c>
      <c r="V16" s="5">
        <v>3468</v>
      </c>
      <c r="W16" s="11">
        <f t="shared" si="5"/>
        <v>0.74713751275365603</v>
      </c>
      <c r="X16" s="11">
        <f t="shared" si="6"/>
        <v>0.75093526811019162</v>
      </c>
      <c r="Y16" s="11">
        <f t="shared" si="7"/>
        <v>0.75014170728942298</v>
      </c>
      <c r="Z16" s="11">
        <f t="shared" si="8"/>
        <v>0.75994785171749235</v>
      </c>
      <c r="AA16" s="11">
        <f t="shared" si="9"/>
        <v>0.80342364811245892</v>
      </c>
    </row>
    <row r="17" spans="1:27" ht="15">
      <c r="C17" s="7">
        <v>27</v>
      </c>
      <c r="D17" s="9" t="s">
        <v>33</v>
      </c>
      <c r="E17" s="6" t="s">
        <v>26</v>
      </c>
      <c r="F17" s="5">
        <v>41742507</v>
      </c>
      <c r="G17" s="5">
        <v>8766663</v>
      </c>
      <c r="H17" s="5">
        <v>6368794</v>
      </c>
      <c r="I17" s="5">
        <v>4746929</v>
      </c>
      <c r="J17" s="5">
        <v>3641909</v>
      </c>
      <c r="K17" s="5">
        <v>2875649</v>
      </c>
      <c r="L17" s="11">
        <f t="shared" si="0"/>
        <v>0.78998235539614337</v>
      </c>
      <c r="M17" s="11">
        <f t="shared" si="1"/>
        <v>0.8474266531236373</v>
      </c>
      <c r="N17" s="11">
        <f t="shared" si="2"/>
        <v>0.88628069224495787</v>
      </c>
      <c r="O17" s="11">
        <f t="shared" si="3"/>
        <v>0.91275298821893946</v>
      </c>
      <c r="P17" s="11">
        <f t="shared" si="4"/>
        <v>0.93110981570896068</v>
      </c>
      <c r="Q17" s="5">
        <v>5576</v>
      </c>
      <c r="R17" s="5">
        <v>1169</v>
      </c>
      <c r="S17" s="5">
        <v>849</v>
      </c>
      <c r="T17" s="5">
        <v>632</v>
      </c>
      <c r="U17" s="5">
        <v>485</v>
      </c>
      <c r="V17" s="5">
        <v>383</v>
      </c>
      <c r="W17" s="11">
        <f t="shared" si="5"/>
        <v>0.79035150645624097</v>
      </c>
      <c r="X17" s="11">
        <f t="shared" si="6"/>
        <v>0.84774031563845054</v>
      </c>
      <c r="Y17" s="11">
        <f t="shared" si="7"/>
        <v>0.88665710186513635</v>
      </c>
      <c r="Z17" s="11">
        <f t="shared" si="8"/>
        <v>0.91302008608321383</v>
      </c>
      <c r="AA17" s="11">
        <f t="shared" si="9"/>
        <v>0.93131276901004301</v>
      </c>
    </row>
    <row r="18" spans="1:27" ht="15">
      <c r="C18" s="7">
        <v>31</v>
      </c>
      <c r="D18" s="9" t="s">
        <v>31</v>
      </c>
      <c r="E18" s="6" t="s">
        <v>3</v>
      </c>
      <c r="F18" s="5">
        <v>7829096</v>
      </c>
      <c r="G18" s="5">
        <v>1064138</v>
      </c>
      <c r="H18" s="5">
        <v>681639</v>
      </c>
      <c r="I18" s="5">
        <v>443338</v>
      </c>
      <c r="J18" s="5">
        <v>313967</v>
      </c>
      <c r="K18" s="5">
        <v>238088</v>
      </c>
      <c r="L18" s="11">
        <f t="shared" si="0"/>
        <v>0.86407907119800287</v>
      </c>
      <c r="M18" s="11">
        <f t="shared" si="1"/>
        <v>0.91293515879738862</v>
      </c>
      <c r="N18" s="11">
        <f t="shared" si="2"/>
        <v>0.9433730279971021</v>
      </c>
      <c r="O18" s="11">
        <f t="shared" si="3"/>
        <v>0.95989741344339119</v>
      </c>
      <c r="P18" s="11">
        <f t="shared" si="4"/>
        <v>0.96958933700646921</v>
      </c>
      <c r="Q18" s="5">
        <v>11700</v>
      </c>
      <c r="R18" s="5">
        <v>1555</v>
      </c>
      <c r="S18" s="5">
        <v>996</v>
      </c>
      <c r="T18" s="5">
        <v>648</v>
      </c>
      <c r="U18" s="5">
        <v>458</v>
      </c>
      <c r="V18" s="5">
        <v>348</v>
      </c>
      <c r="W18" s="11">
        <f t="shared" si="5"/>
        <v>0.86709401709401712</v>
      </c>
      <c r="X18" s="11">
        <f t="shared" si="6"/>
        <v>0.91487179487179482</v>
      </c>
      <c r="Y18" s="11">
        <f t="shared" si="7"/>
        <v>0.94461538461538463</v>
      </c>
      <c r="Z18" s="11">
        <f t="shared" si="8"/>
        <v>0.96085470085470082</v>
      </c>
      <c r="AA18" s="11">
        <f t="shared" si="9"/>
        <v>0.9702564102564103</v>
      </c>
    </row>
    <row r="19" spans="1:27" ht="15">
      <c r="C19" s="7">
        <v>32</v>
      </c>
      <c r="D19" s="9" t="s">
        <v>13</v>
      </c>
      <c r="E19" s="6" t="s">
        <v>14</v>
      </c>
      <c r="F19" s="5">
        <v>3107375</v>
      </c>
      <c r="G19" s="5">
        <v>646624</v>
      </c>
      <c r="H19" s="5">
        <v>482495</v>
      </c>
      <c r="I19" s="5">
        <v>355883</v>
      </c>
      <c r="J19" s="5">
        <v>230897</v>
      </c>
      <c r="K19" s="5">
        <v>159207</v>
      </c>
      <c r="L19" s="11">
        <f t="shared" si="0"/>
        <v>0.79190667363932576</v>
      </c>
      <c r="M19" s="11">
        <f t="shared" si="1"/>
        <v>0.84472585381551957</v>
      </c>
      <c r="N19" s="11">
        <f t="shared" si="2"/>
        <v>0.88547149925580271</v>
      </c>
      <c r="O19" s="11">
        <f t="shared" si="3"/>
        <v>0.92569387344623677</v>
      </c>
      <c r="P19" s="11">
        <f t="shared" si="4"/>
        <v>0.94876479343497322</v>
      </c>
      <c r="Q19" s="5">
        <v>5868</v>
      </c>
      <c r="R19" s="5">
        <v>1123</v>
      </c>
      <c r="S19" s="5">
        <v>838</v>
      </c>
      <c r="T19" s="5">
        <v>618</v>
      </c>
      <c r="U19" s="5">
        <v>401</v>
      </c>
      <c r="V19" s="5">
        <v>276</v>
      </c>
      <c r="W19" s="11">
        <f t="shared" si="5"/>
        <v>0.80862304021813225</v>
      </c>
      <c r="X19" s="11">
        <f t="shared" si="6"/>
        <v>0.85719154737559644</v>
      </c>
      <c r="Y19" s="11">
        <f t="shared" si="7"/>
        <v>0.89468302658486709</v>
      </c>
      <c r="Z19" s="11">
        <f t="shared" si="8"/>
        <v>0.93166325835037489</v>
      </c>
      <c r="AA19" s="11">
        <f t="shared" si="9"/>
        <v>0.95296523517382414</v>
      </c>
    </row>
    <row r="20" spans="1:27" s="26" customFormat="1" ht="15">
      <c r="A20" s="26">
        <v>7</v>
      </c>
      <c r="B20" s="52"/>
      <c r="C20" s="21">
        <v>34</v>
      </c>
      <c r="D20" s="22" t="s">
        <v>25</v>
      </c>
      <c r="E20" s="23" t="s">
        <v>26</v>
      </c>
      <c r="F20" s="24">
        <v>15604911</v>
      </c>
      <c r="G20" s="24">
        <v>10924811</v>
      </c>
      <c r="H20" s="24">
        <v>7695243</v>
      </c>
      <c r="I20" s="24">
        <v>5268667</v>
      </c>
      <c r="J20" s="24">
        <v>3562065</v>
      </c>
      <c r="K20" s="24">
        <v>2411962</v>
      </c>
      <c r="L20" s="25">
        <f t="shared" si="0"/>
        <v>0.29991199565316329</v>
      </c>
      <c r="M20" s="25">
        <f t="shared" si="1"/>
        <v>0.50687043328859738</v>
      </c>
      <c r="N20" s="25">
        <f t="shared" si="2"/>
        <v>0.66237122403325466</v>
      </c>
      <c r="O20" s="25">
        <f t="shared" si="3"/>
        <v>0.77173435977943095</v>
      </c>
      <c r="P20" s="25">
        <f t="shared" si="4"/>
        <v>0.84543570930971668</v>
      </c>
      <c r="Q20" s="24">
        <v>2794</v>
      </c>
      <c r="R20" s="24">
        <v>1950</v>
      </c>
      <c r="S20" s="24">
        <v>1374</v>
      </c>
      <c r="T20" s="24">
        <v>940</v>
      </c>
      <c r="U20" s="24">
        <v>636</v>
      </c>
      <c r="V20" s="24">
        <v>430</v>
      </c>
      <c r="W20" s="25">
        <f t="shared" si="5"/>
        <v>0.30207587687902648</v>
      </c>
      <c r="X20" s="25">
        <f t="shared" si="6"/>
        <v>0.50823192555476027</v>
      </c>
      <c r="Y20" s="25">
        <f t="shared" si="7"/>
        <v>0.66356478167501787</v>
      </c>
      <c r="Z20" s="25">
        <f t="shared" si="8"/>
        <v>0.77236936292054403</v>
      </c>
      <c r="AA20" s="25">
        <f t="shared" si="9"/>
        <v>0.84609878310665709</v>
      </c>
    </row>
    <row r="21" spans="1:27" s="26" customFormat="1" ht="15">
      <c r="A21" s="26">
        <v>8</v>
      </c>
      <c r="B21" s="52"/>
      <c r="C21" s="21">
        <v>35</v>
      </c>
      <c r="D21" s="22" t="s">
        <v>12</v>
      </c>
      <c r="E21" s="23" t="s">
        <v>3</v>
      </c>
      <c r="F21" s="24">
        <v>10866141</v>
      </c>
      <c r="G21" s="24">
        <v>4847450</v>
      </c>
      <c r="H21" s="24">
        <v>3607810</v>
      </c>
      <c r="I21" s="24">
        <v>2642301</v>
      </c>
      <c r="J21" s="24">
        <v>1923579</v>
      </c>
      <c r="K21" s="24">
        <v>1415665</v>
      </c>
      <c r="L21" s="25">
        <f t="shared" si="0"/>
        <v>0.55389406413923759</v>
      </c>
      <c r="M21" s="25">
        <f t="shared" si="1"/>
        <v>0.66797688342163053</v>
      </c>
      <c r="N21" s="25">
        <f t="shared" si="2"/>
        <v>0.75683170317778869</v>
      </c>
      <c r="O21" s="25">
        <f t="shared" si="3"/>
        <v>0.82297496415700844</v>
      </c>
      <c r="P21" s="25">
        <f t="shared" si="4"/>
        <v>0.86971777745199519</v>
      </c>
      <c r="Q21" s="24">
        <v>6050</v>
      </c>
      <c r="R21" s="24">
        <v>2673</v>
      </c>
      <c r="S21" s="24">
        <v>1989</v>
      </c>
      <c r="T21" s="24">
        <v>1457</v>
      </c>
      <c r="U21" s="24">
        <v>1060</v>
      </c>
      <c r="V21" s="24">
        <v>780</v>
      </c>
      <c r="W21" s="25">
        <f t="shared" si="5"/>
        <v>0.55818181818181811</v>
      </c>
      <c r="X21" s="25">
        <f t="shared" si="6"/>
        <v>0.67123966942148761</v>
      </c>
      <c r="Y21" s="25">
        <f t="shared" si="7"/>
        <v>0.7591735537190083</v>
      </c>
      <c r="Z21" s="25">
        <f t="shared" si="8"/>
        <v>0.82479338842975203</v>
      </c>
      <c r="AA21" s="25">
        <f t="shared" si="9"/>
        <v>0.87107438016528926</v>
      </c>
    </row>
    <row r="22" spans="1:27" s="26" customFormat="1" ht="15">
      <c r="A22" s="26">
        <v>9</v>
      </c>
      <c r="B22" s="52"/>
      <c r="C22" s="21">
        <v>36</v>
      </c>
      <c r="D22" s="22" t="s">
        <v>22</v>
      </c>
      <c r="E22" s="23" t="s">
        <v>3</v>
      </c>
      <c r="F22" s="24">
        <v>5944297</v>
      </c>
      <c r="G22" s="24">
        <v>6382389</v>
      </c>
      <c r="H22" s="24">
        <v>5815050</v>
      </c>
      <c r="I22" s="24">
        <v>5069626</v>
      </c>
      <c r="J22" s="24">
        <v>4367708</v>
      </c>
      <c r="K22" s="24">
        <v>3791605</v>
      </c>
      <c r="L22" s="25">
        <f t="shared" si="0"/>
        <v>-7.3699547650462272E-2</v>
      </c>
      <c r="M22" s="25">
        <f t="shared" si="1"/>
        <v>2.1743025289617912E-2</v>
      </c>
      <c r="N22" s="25">
        <f t="shared" si="2"/>
        <v>0.14714456562315104</v>
      </c>
      <c r="O22" s="25">
        <f t="shared" si="3"/>
        <v>0.26522715806427577</v>
      </c>
      <c r="P22" s="25">
        <f t="shared" si="4"/>
        <v>0.36214408533086417</v>
      </c>
      <c r="Q22" s="24">
        <v>2641</v>
      </c>
      <c r="R22" s="24">
        <v>2824</v>
      </c>
      <c r="S22" s="24">
        <v>2573</v>
      </c>
      <c r="T22" s="24">
        <v>2243</v>
      </c>
      <c r="U22" s="24">
        <v>1932</v>
      </c>
      <c r="V22" s="24">
        <v>1677</v>
      </c>
      <c r="W22" s="25">
        <f t="shared" si="5"/>
        <v>-6.9291934873154215E-2</v>
      </c>
      <c r="X22" s="25">
        <f t="shared" si="6"/>
        <v>2.5747822794396025E-2</v>
      </c>
      <c r="Y22" s="25">
        <f t="shared" si="7"/>
        <v>0.1507004922377887</v>
      </c>
      <c r="Z22" s="25">
        <f t="shared" si="8"/>
        <v>0.26845891707686487</v>
      </c>
      <c r="AA22" s="25">
        <f t="shared" si="9"/>
        <v>0.36501325255585004</v>
      </c>
    </row>
    <row r="23" spans="1:27" ht="15">
      <c r="C23" s="7">
        <v>37</v>
      </c>
      <c r="D23" s="9" t="s">
        <v>34</v>
      </c>
      <c r="E23" s="6" t="s">
        <v>3</v>
      </c>
      <c r="F23" s="5">
        <v>8126225</v>
      </c>
      <c r="G23" s="5">
        <v>7155328</v>
      </c>
      <c r="H23" s="5">
        <v>5914869</v>
      </c>
      <c r="I23" s="5">
        <v>4757699</v>
      </c>
      <c r="J23" s="5">
        <v>3693265</v>
      </c>
      <c r="K23" s="5">
        <v>2865735</v>
      </c>
      <c r="L23" s="11">
        <f t="shared" si="0"/>
        <v>0.11947700192893995</v>
      </c>
      <c r="M23" s="11">
        <f t="shared" si="1"/>
        <v>0.27212586410048945</v>
      </c>
      <c r="N23" s="11">
        <f t="shared" si="2"/>
        <v>0.41452531772132817</v>
      </c>
      <c r="O23" s="11">
        <f t="shared" si="3"/>
        <v>0.54551283037326681</v>
      </c>
      <c r="P23" s="11">
        <f t="shared" si="4"/>
        <v>0.64734732301899101</v>
      </c>
      <c r="Q23" s="5">
        <v>3439</v>
      </c>
      <c r="R23" s="5">
        <v>2999</v>
      </c>
      <c r="S23" s="5">
        <v>2479</v>
      </c>
      <c r="T23" s="5">
        <v>1994</v>
      </c>
      <c r="U23" s="5">
        <v>1548</v>
      </c>
      <c r="V23" s="5">
        <v>1201</v>
      </c>
      <c r="W23" s="11">
        <f t="shared" si="5"/>
        <v>0.12794416981680723</v>
      </c>
      <c r="X23" s="11">
        <f t="shared" si="6"/>
        <v>0.27915091596394304</v>
      </c>
      <c r="Y23" s="11">
        <f t="shared" si="7"/>
        <v>0.42018028496656001</v>
      </c>
      <c r="Z23" s="11">
        <f t="shared" si="8"/>
        <v>0.54986914800814191</v>
      </c>
      <c r="AA23" s="11">
        <f t="shared" si="9"/>
        <v>0.65077057284094209</v>
      </c>
    </row>
    <row r="24" spans="1:27" ht="15">
      <c r="C24" s="7">
        <v>39</v>
      </c>
      <c r="D24" s="9" t="s">
        <v>32</v>
      </c>
      <c r="E24" s="6" t="s">
        <v>3</v>
      </c>
      <c r="F24" s="5">
        <v>31949362</v>
      </c>
      <c r="G24" s="5">
        <v>9940625</v>
      </c>
      <c r="H24" s="5">
        <v>9877808</v>
      </c>
      <c r="I24" s="5">
        <v>9780743</v>
      </c>
      <c r="J24" s="5">
        <v>9158570</v>
      </c>
      <c r="K24" s="5">
        <v>7643752</v>
      </c>
      <c r="L24" s="11">
        <f t="shared" si="0"/>
        <v>0.68886311407407752</v>
      </c>
      <c r="M24" s="11">
        <f t="shared" si="1"/>
        <v>0.69082925662177541</v>
      </c>
      <c r="N24" s="11">
        <f t="shared" si="2"/>
        <v>0.6938673454574773</v>
      </c>
      <c r="O24" s="11">
        <f t="shared" si="3"/>
        <v>0.71334106765574856</v>
      </c>
      <c r="P24" s="11">
        <f t="shared" si="4"/>
        <v>0.76075415840854665</v>
      </c>
      <c r="Q24" s="5">
        <v>12945</v>
      </c>
      <c r="R24" s="5">
        <v>4006</v>
      </c>
      <c r="S24" s="5">
        <v>3981</v>
      </c>
      <c r="T24" s="5">
        <v>3942</v>
      </c>
      <c r="U24" s="5">
        <v>3691</v>
      </c>
      <c r="V24" s="5">
        <v>3080</v>
      </c>
      <c r="W24" s="11">
        <f t="shared" si="5"/>
        <v>0.69053688682889147</v>
      </c>
      <c r="X24" s="11">
        <f t="shared" si="6"/>
        <v>0.69246813441483202</v>
      </c>
      <c r="Y24" s="11">
        <f t="shared" si="7"/>
        <v>0.69548088064889924</v>
      </c>
      <c r="Z24" s="11">
        <f t="shared" si="8"/>
        <v>0.71487060641174205</v>
      </c>
      <c r="AA24" s="11">
        <f t="shared" si="9"/>
        <v>0.76207029741212828</v>
      </c>
    </row>
    <row r="25" spans="1:27" ht="15">
      <c r="C25" s="7">
        <v>41</v>
      </c>
      <c r="D25" s="9" t="s">
        <v>35</v>
      </c>
      <c r="E25" s="6" t="s">
        <v>3</v>
      </c>
      <c r="F25" s="5">
        <v>4008848</v>
      </c>
      <c r="G25" s="5">
        <v>2350837</v>
      </c>
      <c r="H25" s="5">
        <v>1831267</v>
      </c>
      <c r="I25" s="5">
        <v>1422505</v>
      </c>
      <c r="J25" s="5">
        <v>1115932</v>
      </c>
      <c r="K25" s="5">
        <v>885742</v>
      </c>
      <c r="L25" s="11">
        <f t="shared" si="0"/>
        <v>0.4135878935794024</v>
      </c>
      <c r="M25" s="11">
        <f t="shared" si="1"/>
        <v>0.5431937055233822</v>
      </c>
      <c r="N25" s="11">
        <f t="shared" si="2"/>
        <v>0.64515865904618985</v>
      </c>
      <c r="O25" s="11">
        <f t="shared" si="3"/>
        <v>0.7216327483606263</v>
      </c>
      <c r="P25" s="11">
        <f t="shared" si="4"/>
        <v>0.77905323424584816</v>
      </c>
      <c r="Q25" s="5">
        <v>4693</v>
      </c>
      <c r="R25" s="5">
        <v>2725</v>
      </c>
      <c r="S25" s="5">
        <v>2123</v>
      </c>
      <c r="T25" s="5">
        <v>1649</v>
      </c>
      <c r="U25" s="5">
        <v>1293</v>
      </c>
      <c r="V25" s="5">
        <v>1026</v>
      </c>
      <c r="W25" s="11">
        <f t="shared" si="5"/>
        <v>0.41934796505433625</v>
      </c>
      <c r="X25" s="11">
        <f t="shared" si="6"/>
        <v>0.5476241210313233</v>
      </c>
      <c r="Y25" s="11">
        <f t="shared" si="7"/>
        <v>0.64862561261453222</v>
      </c>
      <c r="Z25" s="11">
        <f t="shared" si="8"/>
        <v>0.72448327295972725</v>
      </c>
      <c r="AA25" s="11">
        <f t="shared" si="9"/>
        <v>0.78137651821862342</v>
      </c>
    </row>
    <row r="26" spans="1:27" ht="15">
      <c r="C26" s="7">
        <v>42</v>
      </c>
      <c r="D26" s="9" t="s">
        <v>4</v>
      </c>
      <c r="E26" s="6" t="s">
        <v>3</v>
      </c>
      <c r="F26" s="5">
        <v>9117005</v>
      </c>
      <c r="G26" s="5">
        <v>6725413</v>
      </c>
      <c r="H26" s="5">
        <v>6000502</v>
      </c>
      <c r="I26" s="5">
        <v>4668337</v>
      </c>
      <c r="J26" s="5">
        <v>3522170</v>
      </c>
      <c r="K26" s="5">
        <v>2584790</v>
      </c>
      <c r="L26" s="11">
        <f t="shared" si="0"/>
        <v>0.26232211126351257</v>
      </c>
      <c r="M26" s="11">
        <f t="shared" si="1"/>
        <v>0.34183407818686073</v>
      </c>
      <c r="N26" s="11">
        <f t="shared" si="2"/>
        <v>0.48795278712691281</v>
      </c>
      <c r="O26" s="11">
        <f t="shared" si="3"/>
        <v>0.61367027878124447</v>
      </c>
      <c r="P26" s="11">
        <f t="shared" si="4"/>
        <v>0.71648693841892164</v>
      </c>
      <c r="Q26" s="5">
        <v>5470</v>
      </c>
      <c r="R26" s="5">
        <v>4015</v>
      </c>
      <c r="S26" s="5">
        <v>3582</v>
      </c>
      <c r="T26" s="5">
        <v>2787</v>
      </c>
      <c r="U26" s="5">
        <v>2102</v>
      </c>
      <c r="V26" s="5">
        <v>1543</v>
      </c>
      <c r="W26" s="11">
        <f t="shared" si="5"/>
        <v>0.26599634369287017</v>
      </c>
      <c r="X26" s="11">
        <f t="shared" si="6"/>
        <v>0.34515539305301646</v>
      </c>
      <c r="Y26" s="11">
        <f t="shared" si="7"/>
        <v>0.49049360146252285</v>
      </c>
      <c r="Z26" s="11">
        <f t="shared" si="8"/>
        <v>0.61572212065813536</v>
      </c>
      <c r="AA26" s="11">
        <f t="shared" si="9"/>
        <v>0.71791590493601465</v>
      </c>
    </row>
    <row r="27" spans="1:27" ht="15">
      <c r="C27" s="7">
        <v>43</v>
      </c>
      <c r="D27" s="9" t="s">
        <v>27</v>
      </c>
      <c r="E27" s="6" t="s">
        <v>3</v>
      </c>
      <c r="F27" s="5">
        <v>11531660</v>
      </c>
      <c r="G27" s="5">
        <v>6022398</v>
      </c>
      <c r="H27" s="5">
        <v>4578495</v>
      </c>
      <c r="I27" s="5">
        <v>3450851</v>
      </c>
      <c r="J27" s="5">
        <v>2626677</v>
      </c>
      <c r="K27" s="5">
        <v>2048446</v>
      </c>
      <c r="L27" s="11">
        <f t="shared" si="0"/>
        <v>0.47775099161785906</v>
      </c>
      <c r="M27" s="11">
        <f t="shared" si="1"/>
        <v>0.60296305995841015</v>
      </c>
      <c r="N27" s="11">
        <f t="shared" si="2"/>
        <v>0.70074984867746704</v>
      </c>
      <c r="O27" s="11">
        <f t="shared" si="3"/>
        <v>0.77222039151345079</v>
      </c>
      <c r="P27" s="11">
        <f t="shared" si="4"/>
        <v>0.82236330242133393</v>
      </c>
      <c r="Q27" s="5">
        <v>6131</v>
      </c>
      <c r="R27" s="5">
        <v>3190</v>
      </c>
      <c r="S27" s="5">
        <v>2425</v>
      </c>
      <c r="T27" s="5">
        <v>1828</v>
      </c>
      <c r="U27" s="5">
        <v>1391</v>
      </c>
      <c r="V27" s="5">
        <v>1085</v>
      </c>
      <c r="W27" s="11">
        <f t="shared" si="5"/>
        <v>0.47969336160495846</v>
      </c>
      <c r="X27" s="11">
        <f t="shared" si="6"/>
        <v>0.60446909150220196</v>
      </c>
      <c r="Y27" s="11">
        <f t="shared" si="7"/>
        <v>0.7018430924808351</v>
      </c>
      <c r="Z27" s="11">
        <f t="shared" si="8"/>
        <v>0.77312020877507748</v>
      </c>
      <c r="AA27" s="11">
        <f t="shared" si="9"/>
        <v>0.82303050073397488</v>
      </c>
    </row>
    <row r="28" spans="1:27" ht="15">
      <c r="C28" s="7">
        <v>44</v>
      </c>
      <c r="D28" s="9" t="s">
        <v>28</v>
      </c>
      <c r="E28" s="6" t="s">
        <v>29</v>
      </c>
      <c r="F28" s="5">
        <v>43562607</v>
      </c>
      <c r="G28" s="5">
        <v>16514690</v>
      </c>
      <c r="H28" s="5">
        <v>12140769</v>
      </c>
      <c r="I28" s="5">
        <v>9037625</v>
      </c>
      <c r="J28" s="5">
        <v>6848175</v>
      </c>
      <c r="K28" s="5">
        <v>5298859</v>
      </c>
      <c r="L28" s="11">
        <f t="shared" si="0"/>
        <v>0.6208975739215975</v>
      </c>
      <c r="M28" s="11">
        <f t="shared" si="1"/>
        <v>0.72130297436055657</v>
      </c>
      <c r="N28" s="11">
        <f t="shared" si="2"/>
        <v>0.79253709494475388</v>
      </c>
      <c r="O28" s="11">
        <f t="shared" si="3"/>
        <v>0.84279694280004869</v>
      </c>
      <c r="P28" s="11">
        <f t="shared" si="4"/>
        <v>0.87836221555794403</v>
      </c>
      <c r="Q28" s="5">
        <v>8436</v>
      </c>
      <c r="R28" s="5">
        <v>3193</v>
      </c>
      <c r="S28" s="5">
        <v>2347</v>
      </c>
      <c r="T28" s="5">
        <v>1747</v>
      </c>
      <c r="U28" s="5">
        <v>1324</v>
      </c>
      <c r="V28" s="5">
        <v>1024</v>
      </c>
      <c r="W28" s="11">
        <f t="shared" si="5"/>
        <v>0.62150308202939786</v>
      </c>
      <c r="X28" s="11">
        <f t="shared" si="6"/>
        <v>0.72178757705073493</v>
      </c>
      <c r="Y28" s="11">
        <f t="shared" si="7"/>
        <v>0.79291133238501654</v>
      </c>
      <c r="Z28" s="11">
        <f t="shared" si="8"/>
        <v>0.84305357989568519</v>
      </c>
      <c r="AA28" s="11">
        <f t="shared" si="9"/>
        <v>0.878615457562826</v>
      </c>
    </row>
    <row r="29" spans="1:27" ht="15">
      <c r="C29" s="7">
        <v>45</v>
      </c>
      <c r="D29" s="9" t="s">
        <v>30</v>
      </c>
      <c r="E29" s="6" t="s">
        <v>3</v>
      </c>
      <c r="F29" s="5">
        <v>4570001</v>
      </c>
      <c r="G29" s="5">
        <v>2216165</v>
      </c>
      <c r="H29" s="5">
        <v>1606071</v>
      </c>
      <c r="I29" s="5">
        <v>1152486</v>
      </c>
      <c r="J29" s="5">
        <v>841557</v>
      </c>
      <c r="K29" s="5">
        <v>636917</v>
      </c>
      <c r="L29" s="11">
        <f t="shared" si="0"/>
        <v>0.51506246935175726</v>
      </c>
      <c r="M29" s="11">
        <f t="shared" si="1"/>
        <v>0.64856222132117702</v>
      </c>
      <c r="N29" s="11">
        <f t="shared" si="2"/>
        <v>0.74781493483261818</v>
      </c>
      <c r="O29" s="11">
        <f t="shared" si="3"/>
        <v>0.81585190025122534</v>
      </c>
      <c r="P29" s="11">
        <f t="shared" si="4"/>
        <v>0.86063088388820919</v>
      </c>
      <c r="Q29" s="5">
        <v>5825</v>
      </c>
      <c r="R29" s="5">
        <v>2791</v>
      </c>
      <c r="S29" s="5">
        <v>2022</v>
      </c>
      <c r="T29" s="5">
        <v>1451</v>
      </c>
      <c r="U29" s="5">
        <v>1059</v>
      </c>
      <c r="V29" s="5">
        <v>802</v>
      </c>
      <c r="W29" s="11">
        <f t="shared" si="5"/>
        <v>0.52085836909871253</v>
      </c>
      <c r="X29" s="11">
        <f t="shared" si="6"/>
        <v>0.65287553648068664</v>
      </c>
      <c r="Y29" s="11">
        <f t="shared" si="7"/>
        <v>0.75090128755364804</v>
      </c>
      <c r="Z29" s="11">
        <f t="shared" si="8"/>
        <v>0.81819742489270386</v>
      </c>
      <c r="AA29" s="11">
        <f t="shared" si="9"/>
        <v>0.86231759656652363</v>
      </c>
    </row>
    <row r="30" spans="1:27" ht="15">
      <c r="C30" s="7">
        <v>46</v>
      </c>
      <c r="D30" s="9" t="s">
        <v>20</v>
      </c>
      <c r="E30" s="6" t="s">
        <v>21</v>
      </c>
      <c r="F30" s="5">
        <v>1420479</v>
      </c>
      <c r="G30" s="5">
        <v>1969617</v>
      </c>
      <c r="H30" s="5">
        <v>1707595</v>
      </c>
      <c r="I30" s="5">
        <v>1457202</v>
      </c>
      <c r="J30" s="5">
        <v>1203908</v>
      </c>
      <c r="K30" s="5">
        <v>953047</v>
      </c>
      <c r="L30" s="11">
        <f t="shared" si="0"/>
        <v>-0.38658649652687571</v>
      </c>
      <c r="M30" s="11">
        <f t="shared" si="1"/>
        <v>-0.20212618419561279</v>
      </c>
      <c r="N30" s="11">
        <f t="shared" si="2"/>
        <v>-2.5852546922552122E-2</v>
      </c>
      <c r="O30" s="11">
        <f t="shared" si="3"/>
        <v>0.15246335919080822</v>
      </c>
      <c r="P30" s="11">
        <f t="shared" si="4"/>
        <v>0.32906646279177654</v>
      </c>
      <c r="Q30" s="5">
        <v>2599</v>
      </c>
      <c r="R30" s="5">
        <v>3527</v>
      </c>
      <c r="S30" s="5">
        <v>3058</v>
      </c>
      <c r="T30" s="5">
        <v>2609</v>
      </c>
      <c r="U30" s="5">
        <v>2156</v>
      </c>
      <c r="V30" s="5">
        <v>1706</v>
      </c>
      <c r="W30" s="11">
        <f t="shared" si="5"/>
        <v>-0.35706040784917281</v>
      </c>
      <c r="X30" s="11">
        <f t="shared" si="6"/>
        <v>-0.17660638707195075</v>
      </c>
      <c r="Y30" s="11">
        <f t="shared" si="7"/>
        <v>-3.8476337052713028E-3</v>
      </c>
      <c r="Z30" s="11">
        <f t="shared" si="8"/>
        <v>0.17045017314351674</v>
      </c>
      <c r="AA30" s="11">
        <f t="shared" si="9"/>
        <v>0.34359368988072336</v>
      </c>
    </row>
    <row r="31" spans="1:27" ht="15">
      <c r="C31" s="7">
        <v>49</v>
      </c>
      <c r="D31" s="9" t="s">
        <v>11</v>
      </c>
      <c r="E31" s="6" t="s">
        <v>3</v>
      </c>
      <c r="F31" s="5">
        <v>8283052</v>
      </c>
      <c r="G31" s="5">
        <v>2963558</v>
      </c>
      <c r="H31" s="5">
        <v>2313419</v>
      </c>
      <c r="I31" s="5">
        <v>1826570</v>
      </c>
      <c r="J31" s="5">
        <v>1465834</v>
      </c>
      <c r="K31" s="5">
        <v>1191411</v>
      </c>
      <c r="L31" s="11">
        <f t="shared" si="0"/>
        <v>0.64221424663276294</v>
      </c>
      <c r="M31" s="11">
        <f t="shared" si="1"/>
        <v>0.72070451809308933</v>
      </c>
      <c r="N31" s="11">
        <f t="shared" si="2"/>
        <v>0.77948104152913689</v>
      </c>
      <c r="O31" s="11">
        <f t="shared" si="3"/>
        <v>0.82303213839536438</v>
      </c>
      <c r="P31" s="11">
        <f t="shared" si="4"/>
        <v>0.85616280086132501</v>
      </c>
      <c r="Q31" s="5">
        <v>4644</v>
      </c>
      <c r="R31" s="5">
        <v>1654</v>
      </c>
      <c r="S31" s="5">
        <v>1291</v>
      </c>
      <c r="T31" s="5">
        <v>1019</v>
      </c>
      <c r="U31" s="5">
        <v>818</v>
      </c>
      <c r="V31" s="5">
        <v>664</v>
      </c>
      <c r="W31" s="11">
        <f t="shared" si="5"/>
        <v>0.6438415159345392</v>
      </c>
      <c r="X31" s="11">
        <f t="shared" si="6"/>
        <v>0.72200689061154177</v>
      </c>
      <c r="Y31" s="11">
        <f t="shared" si="7"/>
        <v>0.78057708871662357</v>
      </c>
      <c r="Z31" s="11">
        <f t="shared" si="8"/>
        <v>0.82385874246339363</v>
      </c>
      <c r="AA31" s="11">
        <f t="shared" si="9"/>
        <v>0.85701981050818254</v>
      </c>
    </row>
    <row r="32" spans="1:27" ht="15">
      <c r="C32" s="16" t="s">
        <v>74</v>
      </c>
      <c r="D32" s="16"/>
      <c r="E32" s="16"/>
      <c r="F32" s="16">
        <f t="shared" ref="F32:P32" si="10">AVERAGE(F4:F31)</f>
        <v>11459798.535714285</v>
      </c>
      <c r="G32" s="16">
        <f t="shared" si="10"/>
        <v>4804943.8571428573</v>
      </c>
      <c r="H32" s="16">
        <f t="shared" si="10"/>
        <v>3815108.9642857141</v>
      </c>
      <c r="I32" s="16">
        <f t="shared" si="10"/>
        <v>3012123.0714285714</v>
      </c>
      <c r="J32" s="16">
        <f t="shared" si="10"/>
        <v>2381749.2142857141</v>
      </c>
      <c r="K32" s="16">
        <f t="shared" si="10"/>
        <v>1875575.392857143</v>
      </c>
      <c r="L32" s="12">
        <f t="shared" si="10"/>
        <v>0.46806441756044093</v>
      </c>
      <c r="M32" s="12">
        <f t="shared" si="10"/>
        <v>0.56775604062850926</v>
      </c>
      <c r="N32" s="12">
        <f t="shared" si="10"/>
        <v>0.65397299906621975</v>
      </c>
      <c r="O32" s="12">
        <f t="shared" si="10"/>
        <v>0.72486220494488163</v>
      </c>
      <c r="P32" s="12">
        <f t="shared" si="10"/>
        <v>0.78188507191768852</v>
      </c>
      <c r="Q32" s="30"/>
      <c r="R32" s="31"/>
      <c r="S32" s="31"/>
      <c r="T32" s="31"/>
      <c r="U32" s="31"/>
      <c r="V32" s="32"/>
      <c r="W32" s="12">
        <f>AVERAGE(W4:W31)</f>
        <v>0.47599855542373487</v>
      </c>
      <c r="X32" s="12">
        <f>AVERAGE(X4:X31)</f>
        <v>0.5742509776315845</v>
      </c>
      <c r="Y32" s="12">
        <f>AVERAGE(Y4:Y31)</f>
        <v>0.6592604616603438</v>
      </c>
      <c r="Z32" s="12">
        <f>AVERAGE(Z4:Z31)</f>
        <v>0.72910538540000869</v>
      </c>
      <c r="AA32" s="12">
        <f>AVERAGE(AA4:AA31)</f>
        <v>0.78526028123789893</v>
      </c>
    </row>
    <row r="33" spans="3:21">
      <c r="H33" s="1">
        <f>1-(J32/H32)</f>
        <v>0.37570611047235491</v>
      </c>
      <c r="I33" s="1">
        <f>1-(I32/H32)</f>
        <v>0.21047521849942297</v>
      </c>
      <c r="L33" s="46" t="s">
        <v>79</v>
      </c>
      <c r="M33" s="46"/>
      <c r="N33" s="46"/>
      <c r="O33" s="46"/>
      <c r="P33" s="46"/>
      <c r="Q33" s="46"/>
      <c r="R33" s="46"/>
      <c r="S33" s="46"/>
      <c r="T33" s="46"/>
      <c r="U33" s="46"/>
    </row>
    <row r="34" spans="3:21">
      <c r="C34" s="33" t="s">
        <v>76</v>
      </c>
      <c r="D34" s="34"/>
      <c r="E34" s="34"/>
      <c r="F34" s="34"/>
      <c r="G34" s="34"/>
      <c r="H34" s="34"/>
      <c r="I34" s="34"/>
      <c r="J34" s="34"/>
      <c r="K34" s="35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3:21">
      <c r="C35" s="36"/>
      <c r="D35" s="37"/>
      <c r="E35" s="37"/>
      <c r="F35" s="37"/>
      <c r="G35" s="37"/>
      <c r="H35" s="37"/>
      <c r="I35" s="37"/>
      <c r="J35" s="37"/>
      <c r="K35" s="38"/>
    </row>
    <row r="36" spans="3:21">
      <c r="C36" s="36"/>
      <c r="D36" s="37"/>
      <c r="E36" s="37"/>
      <c r="F36" s="37"/>
      <c r="G36" s="37"/>
      <c r="H36" s="37"/>
      <c r="I36" s="37"/>
      <c r="J36" s="37"/>
      <c r="K36" s="38"/>
    </row>
    <row r="37" spans="3:21">
      <c r="C37" s="36"/>
      <c r="D37" s="37"/>
      <c r="E37" s="37"/>
      <c r="F37" s="37"/>
      <c r="G37" s="37"/>
      <c r="H37" s="37"/>
      <c r="I37" s="37"/>
      <c r="J37" s="37"/>
      <c r="K37" s="38"/>
    </row>
    <row r="38" spans="3:21">
      <c r="C38" s="36"/>
      <c r="D38" s="37"/>
      <c r="E38" s="37"/>
      <c r="F38" s="37"/>
      <c r="G38" s="37"/>
      <c r="H38" s="37"/>
      <c r="I38" s="37"/>
      <c r="J38" s="37"/>
      <c r="K38" s="38"/>
    </row>
    <row r="39" spans="3:21">
      <c r="C39" s="36"/>
      <c r="D39" s="37"/>
      <c r="E39" s="37"/>
      <c r="F39" s="37"/>
      <c r="G39" s="37"/>
      <c r="H39" s="37"/>
      <c r="I39" s="37"/>
      <c r="J39" s="37"/>
      <c r="K39" s="38"/>
    </row>
    <row r="40" spans="3:21">
      <c r="C40" s="36"/>
      <c r="D40" s="37"/>
      <c r="E40" s="37"/>
      <c r="F40" s="37"/>
      <c r="G40" s="37"/>
      <c r="H40" s="37"/>
      <c r="I40" s="37"/>
      <c r="J40" s="37"/>
      <c r="K40" s="38"/>
    </row>
    <row r="41" spans="3:21">
      <c r="C41" s="36"/>
      <c r="D41" s="37"/>
      <c r="E41" s="37"/>
      <c r="F41" s="37"/>
      <c r="G41" s="37"/>
      <c r="H41" s="37"/>
      <c r="I41" s="37"/>
      <c r="J41" s="37"/>
      <c r="K41" s="38"/>
    </row>
    <row r="42" spans="3:21">
      <c r="C42" s="36"/>
      <c r="D42" s="37"/>
      <c r="E42" s="37"/>
      <c r="F42" s="37"/>
      <c r="G42" s="37"/>
      <c r="H42" s="37"/>
      <c r="I42" s="37"/>
      <c r="J42" s="37"/>
      <c r="K42" s="38"/>
    </row>
    <row r="43" spans="3:21">
      <c r="C43" s="36"/>
      <c r="D43" s="37"/>
      <c r="E43" s="37"/>
      <c r="F43" s="37"/>
      <c r="G43" s="37"/>
      <c r="H43" s="37"/>
      <c r="I43" s="37"/>
      <c r="J43" s="37"/>
      <c r="K43" s="38"/>
    </row>
    <row r="44" spans="3:21">
      <c r="C44" s="36"/>
      <c r="D44" s="37"/>
      <c r="E44" s="37"/>
      <c r="F44" s="37"/>
      <c r="G44" s="37"/>
      <c r="H44" s="37"/>
      <c r="I44" s="37"/>
      <c r="J44" s="37"/>
      <c r="K44" s="38"/>
    </row>
    <row r="45" spans="3:21">
      <c r="C45" s="36"/>
      <c r="D45" s="37"/>
      <c r="E45" s="37"/>
      <c r="F45" s="37"/>
      <c r="G45" s="37"/>
      <c r="H45" s="37"/>
      <c r="I45" s="37"/>
      <c r="J45" s="37"/>
      <c r="K45" s="38"/>
    </row>
    <row r="46" spans="3:21">
      <c r="C46" s="36"/>
      <c r="D46" s="37"/>
      <c r="E46" s="37"/>
      <c r="F46" s="37"/>
      <c r="G46" s="37"/>
      <c r="H46" s="37"/>
      <c r="I46" s="37"/>
      <c r="J46" s="37"/>
      <c r="K46" s="38"/>
    </row>
    <row r="47" spans="3:21">
      <c r="C47" s="36"/>
      <c r="D47" s="37"/>
      <c r="E47" s="37"/>
      <c r="F47" s="37"/>
      <c r="G47" s="37"/>
      <c r="H47" s="37"/>
      <c r="I47" s="37"/>
      <c r="J47" s="37"/>
      <c r="K47" s="38"/>
    </row>
    <row r="48" spans="3:21">
      <c r="C48" s="39"/>
      <c r="D48" s="40"/>
      <c r="E48" s="40"/>
      <c r="F48" s="40"/>
      <c r="G48" s="40"/>
      <c r="H48" s="40"/>
      <c r="I48" s="40"/>
      <c r="J48" s="40"/>
      <c r="K48" s="41"/>
    </row>
  </sheetData>
  <sortState ref="D4:E31">
    <sortCondition ref="D3"/>
  </sortState>
  <mergeCells count="10">
    <mergeCell ref="C1:AA1"/>
    <mergeCell ref="E2:E3"/>
    <mergeCell ref="Q32:V32"/>
    <mergeCell ref="C34:K48"/>
    <mergeCell ref="F2:K2"/>
    <mergeCell ref="L2:P2"/>
    <mergeCell ref="Q2:V2"/>
    <mergeCell ref="W2:AA2"/>
    <mergeCell ref="D2:D3"/>
    <mergeCell ref="L33:U34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FD9E-A70E-D54B-A087-AEAF481AE8C2}">
  <dimension ref="A1:AA44"/>
  <sheetViews>
    <sheetView workbookViewId="0">
      <selection activeCell="B13" sqref="B13"/>
    </sheetView>
  </sheetViews>
  <sheetFormatPr baseColWidth="10" defaultRowHeight="14"/>
  <cols>
    <col min="1" max="3" width="10.83203125" style="1"/>
    <col min="4" max="4" width="51.5" style="1" customWidth="1"/>
    <col min="5" max="16384" width="10.83203125" style="1"/>
  </cols>
  <sheetData>
    <row r="1" spans="1:27" ht="15">
      <c r="C1" s="27" t="s">
        <v>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">
      <c r="C2" s="7"/>
      <c r="D2" s="45" t="s">
        <v>71</v>
      </c>
      <c r="E2" s="47" t="s">
        <v>0</v>
      </c>
      <c r="F2" s="42" t="s">
        <v>38</v>
      </c>
      <c r="G2" s="42"/>
      <c r="H2" s="42"/>
      <c r="I2" s="42"/>
      <c r="J2" s="42"/>
      <c r="K2" s="42"/>
      <c r="L2" s="44" t="s">
        <v>40</v>
      </c>
      <c r="M2" s="44"/>
      <c r="N2" s="44"/>
      <c r="O2" s="44"/>
      <c r="P2" s="44"/>
      <c r="Q2" s="42" t="s">
        <v>41</v>
      </c>
      <c r="R2" s="42"/>
      <c r="S2" s="42"/>
      <c r="T2" s="42"/>
      <c r="U2" s="42"/>
      <c r="V2" s="42"/>
      <c r="W2" s="44" t="s">
        <v>42</v>
      </c>
      <c r="X2" s="44"/>
      <c r="Y2" s="44"/>
      <c r="Z2" s="44"/>
      <c r="AA2" s="44"/>
    </row>
    <row r="3" spans="1:27" ht="15">
      <c r="C3" s="7" t="s">
        <v>70</v>
      </c>
      <c r="D3" s="45"/>
      <c r="E3" s="48"/>
      <c r="F3" s="5" t="s">
        <v>39</v>
      </c>
      <c r="G3" s="5">
        <v>22</v>
      </c>
      <c r="H3" s="5">
        <v>24</v>
      </c>
      <c r="I3" s="5">
        <v>26</v>
      </c>
      <c r="J3" s="5">
        <v>28</v>
      </c>
      <c r="K3" s="5">
        <v>30</v>
      </c>
      <c r="L3" s="6">
        <v>22</v>
      </c>
      <c r="M3" s="6">
        <v>24</v>
      </c>
      <c r="N3" s="17">
        <v>26</v>
      </c>
      <c r="O3" s="6">
        <v>28</v>
      </c>
      <c r="P3" s="6">
        <v>30</v>
      </c>
      <c r="Q3" s="20" t="s">
        <v>39</v>
      </c>
      <c r="R3" s="5">
        <v>22</v>
      </c>
      <c r="S3" s="5">
        <v>24</v>
      </c>
      <c r="T3" s="5">
        <v>26</v>
      </c>
      <c r="U3" s="5">
        <v>28</v>
      </c>
      <c r="V3" s="5">
        <v>30</v>
      </c>
      <c r="W3" s="6">
        <v>22</v>
      </c>
      <c r="X3" s="6">
        <v>24</v>
      </c>
      <c r="Y3" s="6">
        <v>26</v>
      </c>
      <c r="Z3" s="6">
        <v>28</v>
      </c>
      <c r="AA3" s="6">
        <v>30</v>
      </c>
    </row>
    <row r="4" spans="1:27" ht="15">
      <c r="C4" s="7">
        <v>5</v>
      </c>
      <c r="D4" s="9" t="s">
        <v>43</v>
      </c>
      <c r="E4" s="6" t="s">
        <v>3</v>
      </c>
      <c r="F4" s="5">
        <v>10320313</v>
      </c>
      <c r="G4" s="5">
        <v>4338789</v>
      </c>
      <c r="H4" s="5">
        <v>4301324</v>
      </c>
      <c r="I4" s="5">
        <v>3739648</v>
      </c>
      <c r="J4" s="5">
        <v>2669127</v>
      </c>
      <c r="K4" s="5">
        <v>1870798</v>
      </c>
      <c r="L4" s="11">
        <f t="shared" ref="L4:L26" si="0">1-(G4/F4)</f>
        <v>0.57958746018652729</v>
      </c>
      <c r="M4" s="11">
        <f t="shared" ref="M4:M26" si="1">1-(H4/F4)</f>
        <v>0.58321767954130843</v>
      </c>
      <c r="N4" s="18">
        <f t="shared" ref="N4:N26" si="2">1-(I4/F4)</f>
        <v>0.63764199787351417</v>
      </c>
      <c r="O4" s="11">
        <f t="shared" ref="O4:O26" si="3">1-(J4/F4)</f>
        <v>0.74137150685255382</v>
      </c>
      <c r="P4" s="11">
        <f t="shared" ref="P4:P26" si="4">1-(K4/F4)</f>
        <v>0.81872662195419843</v>
      </c>
      <c r="Q4" s="20">
        <v>10068</v>
      </c>
      <c r="R4" s="5">
        <v>4181</v>
      </c>
      <c r="S4" s="5">
        <v>4145</v>
      </c>
      <c r="T4" s="5">
        <v>3604</v>
      </c>
      <c r="U4" s="5">
        <v>2572</v>
      </c>
      <c r="V4" s="5">
        <v>1802</v>
      </c>
      <c r="W4" s="11">
        <f t="shared" ref="W4:W26" si="5">1-(R4/Q4)</f>
        <v>0.58472387763210176</v>
      </c>
      <c r="X4" s="11">
        <f t="shared" ref="X4:X26" si="6">1-(S4/Q4)</f>
        <v>0.58829956297179176</v>
      </c>
      <c r="Y4" s="11">
        <f t="shared" ref="Y4:Y26" si="7">1-(T4/Q4)</f>
        <v>0.64203416765991261</v>
      </c>
      <c r="Z4" s="11">
        <f t="shared" ref="Z4:Z26" si="8">1-(U4/Q4)</f>
        <v>0.74453714739769561</v>
      </c>
      <c r="AA4" s="11">
        <f t="shared" ref="AA4:AA26" si="9">1-(V4/Q4)</f>
        <v>0.82101708382995631</v>
      </c>
    </row>
    <row r="5" spans="1:27" ht="15">
      <c r="C5" s="7">
        <v>6</v>
      </c>
      <c r="D5" s="9" t="s">
        <v>44</v>
      </c>
      <c r="E5" s="6" t="s">
        <v>3</v>
      </c>
      <c r="F5" s="5">
        <v>6979174</v>
      </c>
      <c r="G5" s="5">
        <v>7549403</v>
      </c>
      <c r="H5" s="5">
        <v>6991918</v>
      </c>
      <c r="I5" s="5">
        <v>6003013</v>
      </c>
      <c r="J5" s="5">
        <v>4915010</v>
      </c>
      <c r="K5" s="5">
        <v>3971729</v>
      </c>
      <c r="L5" s="11">
        <f t="shared" si="0"/>
        <v>-8.1704367880783613E-2</v>
      </c>
      <c r="M5" s="11">
        <f t="shared" si="1"/>
        <v>-1.8260040514823661E-3</v>
      </c>
      <c r="N5" s="18">
        <f t="shared" si="2"/>
        <v>0.13986769781065778</v>
      </c>
      <c r="O5" s="11">
        <f t="shared" si="3"/>
        <v>0.29576050117105546</v>
      </c>
      <c r="P5" s="11">
        <f t="shared" si="4"/>
        <v>0.43091703975284179</v>
      </c>
      <c r="Q5" s="20">
        <v>3710</v>
      </c>
      <c r="R5" s="5">
        <v>4008</v>
      </c>
      <c r="S5" s="5">
        <v>3712</v>
      </c>
      <c r="T5" s="5">
        <v>3187</v>
      </c>
      <c r="U5" s="5">
        <v>2609</v>
      </c>
      <c r="V5" s="5">
        <v>2108</v>
      </c>
      <c r="W5" s="11">
        <f t="shared" si="5"/>
        <v>-8.0323450134770935E-2</v>
      </c>
      <c r="X5" s="11">
        <f t="shared" si="6"/>
        <v>-5.3908355795151408E-4</v>
      </c>
      <c r="Y5" s="11">
        <f t="shared" si="7"/>
        <v>0.14097035040431272</v>
      </c>
      <c r="Z5" s="11">
        <f t="shared" si="8"/>
        <v>0.29676549865229107</v>
      </c>
      <c r="AA5" s="11">
        <f t="shared" si="9"/>
        <v>0.43180592991913747</v>
      </c>
    </row>
    <row r="6" spans="1:27" ht="15">
      <c r="C6" s="7">
        <v>8</v>
      </c>
      <c r="D6" s="9" t="s">
        <v>45</v>
      </c>
      <c r="E6" s="6" t="s">
        <v>18</v>
      </c>
      <c r="F6" s="5">
        <v>4342892</v>
      </c>
      <c r="G6" s="5">
        <v>2023020</v>
      </c>
      <c r="H6" s="5">
        <v>1677722</v>
      </c>
      <c r="I6" s="5">
        <v>1407875</v>
      </c>
      <c r="J6" s="5">
        <v>1192304</v>
      </c>
      <c r="K6" s="5">
        <v>1018522</v>
      </c>
      <c r="L6" s="11">
        <f t="shared" si="0"/>
        <v>0.53417676516017432</v>
      </c>
      <c r="M6" s="11">
        <f t="shared" si="1"/>
        <v>0.61368553489241728</v>
      </c>
      <c r="N6" s="18">
        <f t="shared" si="2"/>
        <v>0.67582085854310914</v>
      </c>
      <c r="O6" s="11">
        <f t="shared" si="3"/>
        <v>0.72545851934609473</v>
      </c>
      <c r="P6" s="11">
        <f t="shared" si="4"/>
        <v>0.76547379027615703</v>
      </c>
      <c r="Q6" s="20">
        <v>3474</v>
      </c>
      <c r="R6" s="5">
        <v>1606</v>
      </c>
      <c r="S6" s="5">
        <v>1332</v>
      </c>
      <c r="T6" s="5">
        <v>1117</v>
      </c>
      <c r="U6" s="5">
        <v>946</v>
      </c>
      <c r="V6" s="5">
        <v>808</v>
      </c>
      <c r="W6" s="11">
        <f t="shared" si="5"/>
        <v>0.53770869314910763</v>
      </c>
      <c r="X6" s="11">
        <f t="shared" si="6"/>
        <v>0.61658031088082899</v>
      </c>
      <c r="Y6" s="11">
        <f t="shared" si="7"/>
        <v>0.67846862406447905</v>
      </c>
      <c r="Z6" s="11">
        <f t="shared" si="8"/>
        <v>0.72769142199194015</v>
      </c>
      <c r="AA6" s="11">
        <f t="shared" si="9"/>
        <v>0.76741508347725962</v>
      </c>
    </row>
    <row r="7" spans="1:27" ht="15">
      <c r="C7" s="7">
        <v>12</v>
      </c>
      <c r="D7" s="9" t="s">
        <v>47</v>
      </c>
      <c r="E7" s="6" t="s">
        <v>3</v>
      </c>
      <c r="F7" s="5">
        <v>5982144</v>
      </c>
      <c r="G7" s="5">
        <v>1543495</v>
      </c>
      <c r="H7" s="5">
        <v>1259640</v>
      </c>
      <c r="I7" s="5">
        <v>1037200</v>
      </c>
      <c r="J7" s="5">
        <v>863891</v>
      </c>
      <c r="K7" s="5">
        <v>728512</v>
      </c>
      <c r="L7" s="11">
        <f t="shared" si="0"/>
        <v>0.74198297466593921</v>
      </c>
      <c r="M7" s="11">
        <f t="shared" si="1"/>
        <v>0.78943335366049361</v>
      </c>
      <c r="N7" s="18">
        <f t="shared" si="2"/>
        <v>0.82661734655668606</v>
      </c>
      <c r="O7" s="11">
        <f t="shared" si="3"/>
        <v>0.85558839773833595</v>
      </c>
      <c r="P7" s="11">
        <f t="shared" si="4"/>
        <v>0.87821891281787934</v>
      </c>
      <c r="Q7" s="20">
        <v>3406</v>
      </c>
      <c r="R7" s="5">
        <v>874</v>
      </c>
      <c r="S7" s="5">
        <v>713</v>
      </c>
      <c r="T7" s="5">
        <v>587</v>
      </c>
      <c r="U7" s="5">
        <v>489</v>
      </c>
      <c r="V7" s="5">
        <v>412</v>
      </c>
      <c r="W7" s="11">
        <f t="shared" si="5"/>
        <v>0.7433940105695831</v>
      </c>
      <c r="X7" s="11">
        <f t="shared" si="6"/>
        <v>0.79066353493834407</v>
      </c>
      <c r="Y7" s="11">
        <f t="shared" si="7"/>
        <v>0.82765707574867875</v>
      </c>
      <c r="Z7" s="11">
        <f t="shared" si="8"/>
        <v>0.85642982971227244</v>
      </c>
      <c r="AA7" s="11">
        <f t="shared" si="9"/>
        <v>0.87903699354081033</v>
      </c>
    </row>
    <row r="8" spans="1:27" s="26" customFormat="1" ht="15">
      <c r="A8" s="26">
        <v>4</v>
      </c>
      <c r="C8" s="21">
        <v>13</v>
      </c>
      <c r="D8" s="22" t="s">
        <v>48</v>
      </c>
      <c r="E8" s="23" t="s">
        <v>49</v>
      </c>
      <c r="F8" s="24">
        <v>9405317</v>
      </c>
      <c r="G8" s="24">
        <v>2970295</v>
      </c>
      <c r="H8" s="24">
        <v>2279996</v>
      </c>
      <c r="I8" s="24">
        <v>1774665</v>
      </c>
      <c r="J8" s="24">
        <v>1407221</v>
      </c>
      <c r="K8" s="24">
        <v>1141684</v>
      </c>
      <c r="L8" s="25">
        <f t="shared" si="0"/>
        <v>0.68418980455416867</v>
      </c>
      <c r="M8" s="25">
        <f t="shared" si="1"/>
        <v>0.7575843536161514</v>
      </c>
      <c r="N8" s="25">
        <f t="shared" si="2"/>
        <v>0.81131257989496786</v>
      </c>
      <c r="O8" s="25">
        <f t="shared" si="3"/>
        <v>0.85038026894787277</v>
      </c>
      <c r="P8" s="25">
        <f t="shared" si="4"/>
        <v>0.87861291650244222</v>
      </c>
      <c r="Q8" s="24">
        <v>4994</v>
      </c>
      <c r="R8" s="24">
        <v>1570</v>
      </c>
      <c r="S8" s="24">
        <v>1205</v>
      </c>
      <c r="T8" s="24">
        <v>938</v>
      </c>
      <c r="U8" s="24">
        <v>743</v>
      </c>
      <c r="V8" s="24">
        <v>603</v>
      </c>
      <c r="W8" s="25">
        <f t="shared" si="5"/>
        <v>0.6856227472967561</v>
      </c>
      <c r="X8" s="25">
        <f t="shared" si="6"/>
        <v>0.75871045254305169</v>
      </c>
      <c r="Y8" s="25">
        <f t="shared" si="7"/>
        <v>0.81217460953143772</v>
      </c>
      <c r="Z8" s="25">
        <f t="shared" si="8"/>
        <v>0.85122146575891067</v>
      </c>
      <c r="AA8" s="25">
        <f t="shared" si="9"/>
        <v>0.8792551061273528</v>
      </c>
    </row>
    <row r="9" spans="1:27" ht="15">
      <c r="C9" s="7">
        <v>15</v>
      </c>
      <c r="D9" s="9" t="s">
        <v>50</v>
      </c>
      <c r="E9" s="6" t="s">
        <v>3</v>
      </c>
      <c r="F9" s="5">
        <v>3755566</v>
      </c>
      <c r="G9" s="5">
        <v>2479757</v>
      </c>
      <c r="H9" s="5">
        <v>1981918</v>
      </c>
      <c r="I9" s="5">
        <v>1581831</v>
      </c>
      <c r="J9" s="5">
        <v>1276272</v>
      </c>
      <c r="K9" s="5">
        <v>1043018</v>
      </c>
      <c r="L9" s="11">
        <f t="shared" si="0"/>
        <v>0.33971151086147866</v>
      </c>
      <c r="M9" s="11">
        <f t="shared" si="1"/>
        <v>0.4722718226759961</v>
      </c>
      <c r="N9" s="18">
        <f t="shared" si="2"/>
        <v>0.57880356782439724</v>
      </c>
      <c r="O9" s="11">
        <f t="shared" si="3"/>
        <v>0.66016520545771262</v>
      </c>
      <c r="P9" s="11">
        <f t="shared" si="4"/>
        <v>0.72227408598331122</v>
      </c>
      <c r="Q9" s="20">
        <v>2914</v>
      </c>
      <c r="R9" s="5">
        <v>1911</v>
      </c>
      <c r="S9" s="5">
        <v>1528</v>
      </c>
      <c r="T9" s="5">
        <v>1219</v>
      </c>
      <c r="U9" s="5">
        <v>984</v>
      </c>
      <c r="V9" s="5">
        <v>804</v>
      </c>
      <c r="W9" s="11">
        <f t="shared" si="5"/>
        <v>0.34420041180507888</v>
      </c>
      <c r="X9" s="11">
        <f t="shared" si="6"/>
        <v>0.47563486616334938</v>
      </c>
      <c r="Y9" s="11">
        <f t="shared" si="7"/>
        <v>0.58167467398764583</v>
      </c>
      <c r="Z9" s="11">
        <f t="shared" si="8"/>
        <v>0.66231983527796845</v>
      </c>
      <c r="AA9" s="11">
        <f t="shared" si="9"/>
        <v>0.72409059711736445</v>
      </c>
    </row>
    <row r="10" spans="1:27" s="26" customFormat="1" ht="15">
      <c r="A10" s="26">
        <v>6</v>
      </c>
      <c r="C10" s="21">
        <v>16</v>
      </c>
      <c r="D10" s="22" t="s">
        <v>51</v>
      </c>
      <c r="E10" s="23" t="s">
        <v>52</v>
      </c>
      <c r="F10" s="24">
        <v>6778454</v>
      </c>
      <c r="G10" s="24">
        <v>4512226</v>
      </c>
      <c r="H10" s="24">
        <v>3330837</v>
      </c>
      <c r="I10" s="24">
        <v>2347919</v>
      </c>
      <c r="J10" s="24">
        <v>1629834</v>
      </c>
      <c r="K10" s="24">
        <v>1121813</v>
      </c>
      <c r="L10" s="25">
        <f t="shared" si="0"/>
        <v>0.33432815211256139</v>
      </c>
      <c r="M10" s="25">
        <f t="shared" si="1"/>
        <v>0.50861405860392361</v>
      </c>
      <c r="N10" s="25">
        <f t="shared" si="2"/>
        <v>0.65362027978651183</v>
      </c>
      <c r="O10" s="25">
        <f t="shared" si="3"/>
        <v>0.75955667767310953</v>
      </c>
      <c r="P10" s="25">
        <f t="shared" si="4"/>
        <v>0.83450311826265988</v>
      </c>
      <c r="Q10" s="24">
        <v>5477</v>
      </c>
      <c r="R10" s="24">
        <v>3616</v>
      </c>
      <c r="S10" s="24">
        <v>2669</v>
      </c>
      <c r="T10" s="24">
        <v>1881</v>
      </c>
      <c r="U10" s="24">
        <v>1306</v>
      </c>
      <c r="V10" s="24">
        <v>899</v>
      </c>
      <c r="W10" s="25">
        <f t="shared" si="5"/>
        <v>0.33978455358773052</v>
      </c>
      <c r="X10" s="25">
        <f t="shared" si="6"/>
        <v>0.51268942851926236</v>
      </c>
      <c r="Y10" s="25">
        <f t="shared" si="7"/>
        <v>0.65656381230600691</v>
      </c>
      <c r="Z10" s="25">
        <f t="shared" si="8"/>
        <v>0.7615482928610553</v>
      </c>
      <c r="AA10" s="25">
        <f t="shared" si="9"/>
        <v>0.83585904692349833</v>
      </c>
    </row>
    <row r="11" spans="1:27" ht="15">
      <c r="C11" s="7">
        <v>18</v>
      </c>
      <c r="D11" s="9" t="s">
        <v>53</v>
      </c>
      <c r="E11" s="6" t="s">
        <v>3</v>
      </c>
      <c r="F11" s="5">
        <v>4253241</v>
      </c>
      <c r="G11" s="5">
        <v>1846482</v>
      </c>
      <c r="H11" s="5">
        <v>1327929</v>
      </c>
      <c r="I11" s="5">
        <v>948490</v>
      </c>
      <c r="J11" s="5">
        <v>690702</v>
      </c>
      <c r="K11" s="5">
        <v>523548</v>
      </c>
      <c r="L11" s="11">
        <f t="shared" si="0"/>
        <v>0.56586471352081857</v>
      </c>
      <c r="M11" s="11">
        <f t="shared" si="1"/>
        <v>0.68778420973558752</v>
      </c>
      <c r="N11" s="18">
        <f t="shared" si="2"/>
        <v>0.77699594262351934</v>
      </c>
      <c r="O11" s="11">
        <f t="shared" si="3"/>
        <v>0.8376057223185801</v>
      </c>
      <c r="P11" s="11">
        <f t="shared" si="4"/>
        <v>0.8769061052500905</v>
      </c>
      <c r="Q11" s="20">
        <v>5372</v>
      </c>
      <c r="R11" s="5">
        <v>2305</v>
      </c>
      <c r="S11" s="5">
        <v>1658</v>
      </c>
      <c r="T11" s="5">
        <v>1184</v>
      </c>
      <c r="U11" s="5">
        <v>862</v>
      </c>
      <c r="V11" s="5">
        <v>653</v>
      </c>
      <c r="W11" s="11">
        <f t="shared" si="5"/>
        <v>0.57092330603127328</v>
      </c>
      <c r="X11" s="11">
        <f t="shared" si="6"/>
        <v>0.69136262099776613</v>
      </c>
      <c r="Y11" s="11">
        <f t="shared" si="7"/>
        <v>0.77959791511541332</v>
      </c>
      <c r="Z11" s="11">
        <f t="shared" si="8"/>
        <v>0.83953834698436336</v>
      </c>
      <c r="AA11" s="11">
        <f t="shared" si="9"/>
        <v>0.87844378257632161</v>
      </c>
    </row>
    <row r="12" spans="1:27" ht="15">
      <c r="C12" s="7">
        <v>20</v>
      </c>
      <c r="D12" s="9" t="s">
        <v>54</v>
      </c>
      <c r="E12" s="6" t="s">
        <v>18</v>
      </c>
      <c r="F12" s="5">
        <v>4294102</v>
      </c>
      <c r="G12" s="5">
        <v>1531982</v>
      </c>
      <c r="H12" s="5">
        <v>1235456</v>
      </c>
      <c r="I12" s="5">
        <v>1007028</v>
      </c>
      <c r="J12" s="5">
        <v>832291</v>
      </c>
      <c r="K12" s="5">
        <v>699925</v>
      </c>
      <c r="L12" s="11">
        <f t="shared" si="0"/>
        <v>0.64323576850293729</v>
      </c>
      <c r="M12" s="11">
        <f t="shared" si="1"/>
        <v>0.71229002012527887</v>
      </c>
      <c r="N12" s="18">
        <f t="shared" si="2"/>
        <v>0.76548577560570286</v>
      </c>
      <c r="O12" s="11">
        <f t="shared" si="3"/>
        <v>0.80617810196404283</v>
      </c>
      <c r="P12" s="11">
        <f t="shared" si="4"/>
        <v>0.83700317318964479</v>
      </c>
      <c r="Q12" s="20">
        <v>3435</v>
      </c>
      <c r="R12" s="5">
        <v>1213</v>
      </c>
      <c r="S12" s="5">
        <v>978</v>
      </c>
      <c r="T12" s="5">
        <v>797</v>
      </c>
      <c r="U12" s="5">
        <v>659</v>
      </c>
      <c r="V12" s="5">
        <v>554</v>
      </c>
      <c r="W12" s="11">
        <f t="shared" si="5"/>
        <v>0.64687045123726339</v>
      </c>
      <c r="X12" s="11">
        <f t="shared" si="6"/>
        <v>0.71528384279475987</v>
      </c>
      <c r="Y12" s="11">
        <f t="shared" si="7"/>
        <v>0.76797671033478898</v>
      </c>
      <c r="Z12" s="11">
        <f t="shared" si="8"/>
        <v>0.80815138282387189</v>
      </c>
      <c r="AA12" s="11">
        <f t="shared" si="9"/>
        <v>0.83871906841339161</v>
      </c>
    </row>
    <row r="13" spans="1:27" s="26" customFormat="1" ht="15">
      <c r="A13" s="26">
        <v>7</v>
      </c>
      <c r="C13" s="21">
        <v>21</v>
      </c>
      <c r="D13" s="22" t="s">
        <v>55</v>
      </c>
      <c r="E13" s="23" t="s">
        <v>26</v>
      </c>
      <c r="F13" s="24">
        <v>14001606</v>
      </c>
      <c r="G13" s="24">
        <v>3361357</v>
      </c>
      <c r="H13" s="24">
        <v>2582674</v>
      </c>
      <c r="I13" s="24">
        <v>1971895</v>
      </c>
      <c r="J13" s="24">
        <v>1510779</v>
      </c>
      <c r="K13" s="24">
        <v>1178184</v>
      </c>
      <c r="L13" s="25">
        <f t="shared" si="0"/>
        <v>0.75993061081707336</v>
      </c>
      <c r="M13" s="25">
        <f t="shared" si="1"/>
        <v>0.81554444540147752</v>
      </c>
      <c r="N13" s="25">
        <f t="shared" si="2"/>
        <v>0.85916651275575107</v>
      </c>
      <c r="O13" s="25">
        <f t="shared" si="3"/>
        <v>0.89209959200394584</v>
      </c>
      <c r="P13" s="25">
        <f t="shared" si="4"/>
        <v>0.91585365278811592</v>
      </c>
      <c r="Q13" s="24">
        <v>5621</v>
      </c>
      <c r="R13" s="24">
        <v>1334</v>
      </c>
      <c r="S13" s="24">
        <v>1025</v>
      </c>
      <c r="T13" s="24">
        <v>782</v>
      </c>
      <c r="U13" s="24">
        <v>599</v>
      </c>
      <c r="V13" s="24">
        <v>467</v>
      </c>
      <c r="W13" s="25">
        <f t="shared" si="5"/>
        <v>0.76267568048389967</v>
      </c>
      <c r="X13" s="25">
        <f t="shared" si="6"/>
        <v>0.81764810531933818</v>
      </c>
      <c r="Y13" s="25">
        <f t="shared" si="7"/>
        <v>0.86087884718021701</v>
      </c>
      <c r="Z13" s="25">
        <f t="shared" si="8"/>
        <v>0.89343533179149615</v>
      </c>
      <c r="AA13" s="25">
        <f t="shared" si="9"/>
        <v>0.91691869774061552</v>
      </c>
    </row>
    <row r="14" spans="1:27" s="26" customFormat="1" ht="15">
      <c r="A14" s="26">
        <v>8</v>
      </c>
      <c r="C14" s="21">
        <v>22</v>
      </c>
      <c r="D14" s="22" t="s">
        <v>56</v>
      </c>
      <c r="E14" s="23" t="s">
        <v>3</v>
      </c>
      <c r="F14" s="24">
        <v>4304363</v>
      </c>
      <c r="G14" s="24">
        <v>4567637</v>
      </c>
      <c r="H14" s="24">
        <v>3943442</v>
      </c>
      <c r="I14" s="24">
        <v>3184558</v>
      </c>
      <c r="J14" s="24">
        <v>2406404</v>
      </c>
      <c r="K14" s="24">
        <v>1793759</v>
      </c>
      <c r="L14" s="25">
        <f t="shared" si="0"/>
        <v>-6.1164451046531232E-2</v>
      </c>
      <c r="M14" s="25">
        <f t="shared" si="1"/>
        <v>8.385003774077604E-2</v>
      </c>
      <c r="N14" s="25">
        <f t="shared" si="2"/>
        <v>0.26015580005682604</v>
      </c>
      <c r="O14" s="25">
        <f t="shared" si="3"/>
        <v>0.44093841527770772</v>
      </c>
      <c r="P14" s="25">
        <f t="shared" si="4"/>
        <v>0.58326958019107589</v>
      </c>
      <c r="Q14" s="24">
        <v>2953</v>
      </c>
      <c r="R14" s="24">
        <v>3131</v>
      </c>
      <c r="S14" s="24">
        <v>2703</v>
      </c>
      <c r="T14" s="24">
        <v>2183</v>
      </c>
      <c r="U14" s="24">
        <v>1649</v>
      </c>
      <c r="V14" s="24">
        <v>1229</v>
      </c>
      <c r="W14" s="25">
        <f t="shared" si="5"/>
        <v>-6.027768371147979E-2</v>
      </c>
      <c r="X14" s="25">
        <f t="shared" si="6"/>
        <v>8.4659668134100863E-2</v>
      </c>
      <c r="Y14" s="25">
        <f t="shared" si="7"/>
        <v>0.26075177785303083</v>
      </c>
      <c r="Z14" s="25">
        <f t="shared" si="8"/>
        <v>0.44158482898747042</v>
      </c>
      <c r="AA14" s="25">
        <f t="shared" si="9"/>
        <v>0.58381307145275985</v>
      </c>
    </row>
    <row r="15" spans="1:27" ht="15">
      <c r="C15" s="7">
        <v>26</v>
      </c>
      <c r="D15" s="9" t="s">
        <v>57</v>
      </c>
      <c r="E15" s="6" t="s">
        <v>3</v>
      </c>
      <c r="F15" s="5">
        <v>10357486</v>
      </c>
      <c r="G15" s="5">
        <v>2688876</v>
      </c>
      <c r="H15" s="5">
        <v>1961246</v>
      </c>
      <c r="I15" s="5">
        <v>1448434</v>
      </c>
      <c r="J15" s="5">
        <v>1095397</v>
      </c>
      <c r="K15" s="5">
        <v>860779</v>
      </c>
      <c r="L15" s="11">
        <f t="shared" si="0"/>
        <v>0.74039298725578773</v>
      </c>
      <c r="M15" s="11">
        <f t="shared" si="1"/>
        <v>0.8106445907819716</v>
      </c>
      <c r="N15" s="18">
        <f t="shared" si="2"/>
        <v>0.86015583318191302</v>
      </c>
      <c r="O15" s="11">
        <f t="shared" si="3"/>
        <v>0.89424103493840112</v>
      </c>
      <c r="P15" s="11">
        <f t="shared" si="4"/>
        <v>0.91689305686727451</v>
      </c>
      <c r="Q15" s="20">
        <v>5332</v>
      </c>
      <c r="R15" s="5">
        <v>1373</v>
      </c>
      <c r="S15" s="5">
        <v>1001</v>
      </c>
      <c r="T15" s="5">
        <v>739</v>
      </c>
      <c r="U15" s="5">
        <v>559</v>
      </c>
      <c r="V15" s="5">
        <v>439</v>
      </c>
      <c r="W15" s="11">
        <f t="shared" si="5"/>
        <v>0.74249812453113284</v>
      </c>
      <c r="X15" s="11">
        <f t="shared" si="6"/>
        <v>0.81226556639159786</v>
      </c>
      <c r="Y15" s="11">
        <f t="shared" si="7"/>
        <v>0.86140285071267819</v>
      </c>
      <c r="Z15" s="11">
        <f t="shared" si="8"/>
        <v>0.89516129032258063</v>
      </c>
      <c r="AA15" s="11">
        <f t="shared" si="9"/>
        <v>0.91766691672918232</v>
      </c>
    </row>
    <row r="16" spans="1:27" s="26" customFormat="1" ht="15">
      <c r="A16" s="26">
        <v>9</v>
      </c>
      <c r="C16" s="21">
        <v>27</v>
      </c>
      <c r="D16" s="22" t="s">
        <v>58</v>
      </c>
      <c r="E16" s="23" t="s">
        <v>1</v>
      </c>
      <c r="F16" s="24">
        <v>10598686</v>
      </c>
      <c r="G16" s="24">
        <v>3134887</v>
      </c>
      <c r="H16" s="24">
        <v>2484506</v>
      </c>
      <c r="I16" s="24">
        <v>1978773</v>
      </c>
      <c r="J16" s="24">
        <v>1593009</v>
      </c>
      <c r="K16" s="24">
        <v>1305622</v>
      </c>
      <c r="L16" s="25">
        <f t="shared" si="0"/>
        <v>0.70421927774820392</v>
      </c>
      <c r="M16" s="25">
        <f t="shared" si="1"/>
        <v>0.7655835827195937</v>
      </c>
      <c r="N16" s="25">
        <f t="shared" si="2"/>
        <v>0.81330015815168033</v>
      </c>
      <c r="O16" s="25">
        <f t="shared" si="3"/>
        <v>0.84969750023729351</v>
      </c>
      <c r="P16" s="25">
        <f t="shared" si="4"/>
        <v>0.87681284264860759</v>
      </c>
      <c r="Q16" s="24">
        <v>5389</v>
      </c>
      <c r="R16" s="24">
        <v>1587</v>
      </c>
      <c r="S16" s="24">
        <v>1257</v>
      </c>
      <c r="T16" s="24">
        <v>1001</v>
      </c>
      <c r="U16" s="24">
        <v>806</v>
      </c>
      <c r="V16" s="24">
        <v>661</v>
      </c>
      <c r="W16" s="25">
        <f t="shared" si="5"/>
        <v>0.70551122657264798</v>
      </c>
      <c r="X16" s="25">
        <f t="shared" si="6"/>
        <v>0.76674707737984782</v>
      </c>
      <c r="Y16" s="25">
        <f t="shared" si="7"/>
        <v>0.81425125255149378</v>
      </c>
      <c r="Z16" s="25">
        <f t="shared" si="8"/>
        <v>0.85043607348302097</v>
      </c>
      <c r="AA16" s="25">
        <f t="shared" si="9"/>
        <v>0.8773427352013361</v>
      </c>
    </row>
    <row r="17" spans="3:27" ht="15">
      <c r="C17" s="7">
        <v>28</v>
      </c>
      <c r="D17" s="9" t="s">
        <v>59</v>
      </c>
      <c r="E17" s="6" t="s">
        <v>18</v>
      </c>
      <c r="F17" s="5">
        <v>6656227</v>
      </c>
      <c r="G17" s="5">
        <v>2726840</v>
      </c>
      <c r="H17" s="5">
        <v>2170230</v>
      </c>
      <c r="I17" s="5">
        <v>1711163</v>
      </c>
      <c r="J17" s="5">
        <v>1335604</v>
      </c>
      <c r="K17" s="5">
        <v>1037739</v>
      </c>
      <c r="L17" s="11">
        <f t="shared" si="0"/>
        <v>0.59033248114885506</v>
      </c>
      <c r="M17" s="11">
        <f t="shared" si="1"/>
        <v>0.6739549297221985</v>
      </c>
      <c r="N17" s="18">
        <f t="shared" si="2"/>
        <v>0.7429229802409083</v>
      </c>
      <c r="O17" s="11">
        <f t="shared" si="3"/>
        <v>0.79934518459181159</v>
      </c>
      <c r="P17" s="11">
        <f t="shared" si="4"/>
        <v>0.84409501058182057</v>
      </c>
      <c r="Q17" s="20">
        <v>3559</v>
      </c>
      <c r="R17" s="5">
        <v>1451</v>
      </c>
      <c r="S17" s="5">
        <v>1154</v>
      </c>
      <c r="T17" s="5">
        <v>910</v>
      </c>
      <c r="U17" s="5">
        <v>710</v>
      </c>
      <c r="V17" s="5">
        <v>552</v>
      </c>
      <c r="W17" s="11">
        <f t="shared" si="5"/>
        <v>0.59230120820455179</v>
      </c>
      <c r="X17" s="11">
        <f t="shared" si="6"/>
        <v>0.67575161562236585</v>
      </c>
      <c r="Y17" s="11">
        <f t="shared" si="7"/>
        <v>0.74431019949423993</v>
      </c>
      <c r="Z17" s="11">
        <f t="shared" si="8"/>
        <v>0.80050576004495644</v>
      </c>
      <c r="AA17" s="11">
        <f t="shared" si="9"/>
        <v>0.84490025288002246</v>
      </c>
    </row>
    <row r="18" spans="3:27" ht="15">
      <c r="C18" s="7">
        <v>30</v>
      </c>
      <c r="D18" s="9" t="s">
        <v>60</v>
      </c>
      <c r="E18" s="6" t="s">
        <v>26</v>
      </c>
      <c r="F18" s="5">
        <v>2850274</v>
      </c>
      <c r="G18" s="5">
        <v>714602</v>
      </c>
      <c r="H18" s="5">
        <v>551751</v>
      </c>
      <c r="I18" s="5">
        <v>429718</v>
      </c>
      <c r="J18" s="5">
        <v>340171</v>
      </c>
      <c r="K18" s="5">
        <v>275305</v>
      </c>
      <c r="L18" s="11">
        <f t="shared" si="0"/>
        <v>0.74928655981845949</v>
      </c>
      <c r="M18" s="11">
        <f t="shared" si="1"/>
        <v>0.8064217685738283</v>
      </c>
      <c r="N18" s="18">
        <f t="shared" si="2"/>
        <v>0.84923624886589855</v>
      </c>
      <c r="O18" s="11">
        <f t="shared" si="3"/>
        <v>0.8806532284264601</v>
      </c>
      <c r="P18" s="11">
        <f t="shared" si="4"/>
        <v>0.90341104048242382</v>
      </c>
      <c r="Q18" s="20">
        <v>7322</v>
      </c>
      <c r="R18" s="5">
        <v>1756</v>
      </c>
      <c r="S18" s="5">
        <v>1356</v>
      </c>
      <c r="T18" s="5">
        <v>1056</v>
      </c>
      <c r="U18" s="5">
        <v>836</v>
      </c>
      <c r="V18" s="5">
        <v>676</v>
      </c>
      <c r="W18" s="11">
        <f t="shared" si="5"/>
        <v>0.76017481562414635</v>
      </c>
      <c r="X18" s="11">
        <f t="shared" si="6"/>
        <v>0.81480469816989887</v>
      </c>
      <c r="Y18" s="11">
        <f t="shared" si="7"/>
        <v>0.85577711007921331</v>
      </c>
      <c r="Z18" s="11">
        <f t="shared" si="8"/>
        <v>0.88582354547937725</v>
      </c>
      <c r="AA18" s="11">
        <f t="shared" si="9"/>
        <v>0.90767549849767826</v>
      </c>
    </row>
    <row r="19" spans="3:27" ht="15">
      <c r="C19" s="7">
        <v>31</v>
      </c>
      <c r="D19" s="9" t="s">
        <v>61</v>
      </c>
      <c r="E19" s="6" t="s">
        <v>3</v>
      </c>
      <c r="F19" s="5">
        <v>25995661</v>
      </c>
      <c r="G19" s="5">
        <v>20293228</v>
      </c>
      <c r="H19" s="5">
        <v>16338897</v>
      </c>
      <c r="I19" s="5">
        <v>13139494</v>
      </c>
      <c r="J19" s="5">
        <v>10556370</v>
      </c>
      <c r="K19" s="5">
        <v>8561933</v>
      </c>
      <c r="L19" s="11">
        <f t="shared" si="0"/>
        <v>0.21936095412230527</v>
      </c>
      <c r="M19" s="11">
        <f t="shared" si="1"/>
        <v>0.37147599362832129</v>
      </c>
      <c r="N19" s="18">
        <f t="shared" si="2"/>
        <v>0.49455049440750898</v>
      </c>
      <c r="O19" s="11">
        <f t="shared" si="3"/>
        <v>0.59391800039245013</v>
      </c>
      <c r="P19" s="11">
        <f t="shared" si="4"/>
        <v>0.67063991948502477</v>
      </c>
      <c r="Q19" s="20">
        <v>3450</v>
      </c>
      <c r="R19" s="5">
        <v>2692</v>
      </c>
      <c r="S19" s="5">
        <v>2167</v>
      </c>
      <c r="T19" s="5">
        <v>1743</v>
      </c>
      <c r="U19" s="5">
        <v>1400</v>
      </c>
      <c r="V19" s="5">
        <v>1135</v>
      </c>
      <c r="W19" s="11">
        <f t="shared" si="5"/>
        <v>0.21971014492753627</v>
      </c>
      <c r="X19" s="11">
        <f t="shared" si="6"/>
        <v>0.37188405797101454</v>
      </c>
      <c r="Y19" s="11">
        <f t="shared" si="7"/>
        <v>0.49478260869565216</v>
      </c>
      <c r="Z19" s="11">
        <f t="shared" si="8"/>
        <v>0.59420289855072461</v>
      </c>
      <c r="AA19" s="11">
        <f t="shared" si="9"/>
        <v>0.67101449275362324</v>
      </c>
    </row>
    <row r="20" spans="3:27" ht="15">
      <c r="C20" s="7">
        <v>34</v>
      </c>
      <c r="D20" s="9" t="s">
        <v>62</v>
      </c>
      <c r="E20" s="6" t="s">
        <v>46</v>
      </c>
      <c r="F20" s="5">
        <v>6711997</v>
      </c>
      <c r="G20" s="5">
        <v>2140501</v>
      </c>
      <c r="H20" s="5">
        <v>1665367</v>
      </c>
      <c r="I20" s="5">
        <v>1245109</v>
      </c>
      <c r="J20" s="5">
        <v>901580</v>
      </c>
      <c r="K20" s="5">
        <v>655096</v>
      </c>
      <c r="L20" s="11">
        <f t="shared" si="0"/>
        <v>0.68109327224073546</v>
      </c>
      <c r="M20" s="11">
        <f t="shared" si="1"/>
        <v>0.75188204047171059</v>
      </c>
      <c r="N20" s="18">
        <f t="shared" si="2"/>
        <v>0.81449500051921953</v>
      </c>
      <c r="O20" s="11">
        <f t="shared" si="3"/>
        <v>0.86567634043936548</v>
      </c>
      <c r="P20" s="11">
        <f t="shared" si="4"/>
        <v>0.90239924123923176</v>
      </c>
      <c r="Q20" s="20">
        <v>10613</v>
      </c>
      <c r="R20" s="5">
        <v>3270</v>
      </c>
      <c r="S20" s="5">
        <v>2544</v>
      </c>
      <c r="T20" s="5">
        <v>1902</v>
      </c>
      <c r="U20" s="5">
        <v>1377</v>
      </c>
      <c r="V20" s="5">
        <v>1000</v>
      </c>
      <c r="W20" s="11">
        <f t="shared" si="5"/>
        <v>0.69188730801846798</v>
      </c>
      <c r="X20" s="11">
        <f t="shared" si="6"/>
        <v>0.7602939790822576</v>
      </c>
      <c r="Y20" s="11">
        <f t="shared" si="7"/>
        <v>0.8207858287006502</v>
      </c>
      <c r="Z20" s="11">
        <f t="shared" si="8"/>
        <v>0.87025346273438231</v>
      </c>
      <c r="AA20" s="11">
        <f t="shared" si="9"/>
        <v>0.90577593517384336</v>
      </c>
    </row>
    <row r="21" spans="3:27" ht="15">
      <c r="C21" s="7">
        <v>35</v>
      </c>
      <c r="D21" s="9" t="s">
        <v>63</v>
      </c>
      <c r="E21" s="6" t="s">
        <v>1</v>
      </c>
      <c r="F21" s="5">
        <v>11697950</v>
      </c>
      <c r="G21" s="5">
        <v>2815038</v>
      </c>
      <c r="H21" s="5">
        <v>2087338</v>
      </c>
      <c r="I21" s="5">
        <v>1577223</v>
      </c>
      <c r="J21" s="5">
        <v>1226366</v>
      </c>
      <c r="K21" s="5">
        <v>983061</v>
      </c>
      <c r="L21" s="11">
        <f t="shared" si="0"/>
        <v>0.75935629747092437</v>
      </c>
      <c r="M21" s="11">
        <f t="shared" si="1"/>
        <v>0.82156377826884197</v>
      </c>
      <c r="N21" s="18">
        <f t="shared" si="2"/>
        <v>0.8651709914985104</v>
      </c>
      <c r="O21" s="11">
        <f t="shared" si="3"/>
        <v>0.89516402446582521</v>
      </c>
      <c r="P21" s="11">
        <f t="shared" si="4"/>
        <v>0.91596296787043885</v>
      </c>
      <c r="Q21" s="20">
        <v>6219</v>
      </c>
      <c r="R21" s="5">
        <v>1484</v>
      </c>
      <c r="S21" s="5">
        <v>1101</v>
      </c>
      <c r="T21" s="5">
        <v>831</v>
      </c>
      <c r="U21" s="5">
        <v>646</v>
      </c>
      <c r="V21" s="5">
        <v>518</v>
      </c>
      <c r="W21" s="11">
        <f t="shared" si="5"/>
        <v>0.76137642707830844</v>
      </c>
      <c r="X21" s="11">
        <f t="shared" si="6"/>
        <v>0.82296189097925709</v>
      </c>
      <c r="Y21" s="11">
        <f t="shared" si="7"/>
        <v>0.86637723106608777</v>
      </c>
      <c r="Z21" s="11">
        <f t="shared" si="8"/>
        <v>0.89612477890336062</v>
      </c>
      <c r="AA21" s="11">
        <f t="shared" si="9"/>
        <v>0.91670686605563589</v>
      </c>
    </row>
    <row r="22" spans="3:27" ht="15">
      <c r="C22" s="7">
        <v>39</v>
      </c>
      <c r="D22" s="9" t="s">
        <v>64</v>
      </c>
      <c r="E22" s="6" t="s">
        <v>3</v>
      </c>
      <c r="F22" s="5">
        <v>4417723</v>
      </c>
      <c r="G22" s="5">
        <v>3997577</v>
      </c>
      <c r="H22" s="5">
        <v>3318414</v>
      </c>
      <c r="I22" s="5">
        <v>2751774</v>
      </c>
      <c r="J22" s="5">
        <v>2292531</v>
      </c>
      <c r="K22" s="5">
        <v>1922946</v>
      </c>
      <c r="L22" s="11">
        <f t="shared" si="0"/>
        <v>9.51046500652033E-2</v>
      </c>
      <c r="M22" s="11">
        <f t="shared" si="1"/>
        <v>0.24884063577548887</v>
      </c>
      <c r="N22" s="18">
        <f t="shared" si="2"/>
        <v>0.37710580767513036</v>
      </c>
      <c r="O22" s="11">
        <f t="shared" si="3"/>
        <v>0.4810604920227004</v>
      </c>
      <c r="P22" s="11">
        <f t="shared" si="4"/>
        <v>0.56472010581016507</v>
      </c>
      <c r="Q22" s="20">
        <v>2348</v>
      </c>
      <c r="R22" s="5">
        <v>2116</v>
      </c>
      <c r="S22" s="5">
        <v>1756</v>
      </c>
      <c r="T22" s="5">
        <v>1456</v>
      </c>
      <c r="U22" s="5">
        <v>1213</v>
      </c>
      <c r="V22" s="5">
        <v>1017</v>
      </c>
      <c r="W22" s="11">
        <f t="shared" si="5"/>
        <v>9.8807495741056184E-2</v>
      </c>
      <c r="X22" s="11">
        <f t="shared" si="6"/>
        <v>0.25212947189097101</v>
      </c>
      <c r="Y22" s="11">
        <f t="shared" si="7"/>
        <v>0.37989778534923335</v>
      </c>
      <c r="Z22" s="11">
        <f t="shared" si="8"/>
        <v>0.48339011925042585</v>
      </c>
      <c r="AA22" s="11">
        <f t="shared" si="9"/>
        <v>0.56686541737649065</v>
      </c>
    </row>
    <row r="23" spans="3:27" ht="15">
      <c r="C23" s="7">
        <v>42</v>
      </c>
      <c r="D23" s="9" t="s">
        <v>65</v>
      </c>
      <c r="E23" s="6" t="s">
        <v>66</v>
      </c>
      <c r="F23" s="5">
        <v>8510130</v>
      </c>
      <c r="G23" s="5">
        <v>2317792</v>
      </c>
      <c r="H23" s="5">
        <v>1834951</v>
      </c>
      <c r="I23" s="5">
        <v>1477791</v>
      </c>
      <c r="J23" s="5">
        <v>1206119</v>
      </c>
      <c r="K23" s="5">
        <v>1002393</v>
      </c>
      <c r="L23" s="11">
        <f t="shared" si="0"/>
        <v>0.72764317348853658</v>
      </c>
      <c r="M23" s="11">
        <f t="shared" si="1"/>
        <v>0.78438037961817275</v>
      </c>
      <c r="N23" s="18">
        <f t="shared" si="2"/>
        <v>0.82634918620514608</v>
      </c>
      <c r="O23" s="11">
        <f t="shared" si="3"/>
        <v>0.85827255282821768</v>
      </c>
      <c r="P23" s="11">
        <f t="shared" si="4"/>
        <v>0.88221178759901431</v>
      </c>
      <c r="Q23" s="20">
        <v>5818</v>
      </c>
      <c r="R23" s="5">
        <v>1575</v>
      </c>
      <c r="S23" s="5">
        <v>1247</v>
      </c>
      <c r="T23" s="5">
        <v>1004</v>
      </c>
      <c r="U23" s="5">
        <v>820</v>
      </c>
      <c r="V23" s="5">
        <v>681</v>
      </c>
      <c r="W23" s="11">
        <f t="shared" si="5"/>
        <v>0.72928841526297694</v>
      </c>
      <c r="X23" s="11">
        <f t="shared" si="6"/>
        <v>0.7856651770367824</v>
      </c>
      <c r="Y23" s="11">
        <f t="shared" si="7"/>
        <v>0.8274321072533517</v>
      </c>
      <c r="Z23" s="11">
        <f t="shared" si="8"/>
        <v>0.8590580955654864</v>
      </c>
      <c r="AA23" s="11">
        <f t="shared" si="9"/>
        <v>0.8829494671708491</v>
      </c>
    </row>
    <row r="24" spans="3:27" ht="15">
      <c r="C24" s="7">
        <v>45</v>
      </c>
      <c r="D24" s="9" t="s">
        <v>67</v>
      </c>
      <c r="E24" s="6" t="s">
        <v>3</v>
      </c>
      <c r="F24" s="5">
        <v>3913377</v>
      </c>
      <c r="G24" s="5">
        <v>2106831</v>
      </c>
      <c r="H24" s="5">
        <v>1623754</v>
      </c>
      <c r="I24" s="5">
        <v>1231440</v>
      </c>
      <c r="J24" s="5">
        <v>947333</v>
      </c>
      <c r="K24" s="5">
        <v>754701</v>
      </c>
      <c r="L24" s="11">
        <f t="shared" si="0"/>
        <v>0.46163352010296987</v>
      </c>
      <c r="M24" s="11">
        <f t="shared" si="1"/>
        <v>0.58507600979920915</v>
      </c>
      <c r="N24" s="18">
        <f t="shared" si="2"/>
        <v>0.68532548742428856</v>
      </c>
      <c r="O24" s="11">
        <f t="shared" si="3"/>
        <v>0.75792442179733766</v>
      </c>
      <c r="P24" s="11">
        <f t="shared" si="4"/>
        <v>0.80714840405102806</v>
      </c>
      <c r="Q24" s="20">
        <v>3634</v>
      </c>
      <c r="R24" s="5">
        <v>1911</v>
      </c>
      <c r="S24" s="5">
        <v>1473</v>
      </c>
      <c r="T24" s="5">
        <v>1117</v>
      </c>
      <c r="U24" s="5">
        <v>859</v>
      </c>
      <c r="V24" s="5">
        <v>684</v>
      </c>
      <c r="W24" s="11">
        <f t="shared" si="5"/>
        <v>0.47413318657127135</v>
      </c>
      <c r="X24" s="11">
        <f t="shared" si="6"/>
        <v>0.5946615299944964</v>
      </c>
      <c r="Y24" s="11">
        <f t="shared" si="7"/>
        <v>0.69262520638414971</v>
      </c>
      <c r="Z24" s="11">
        <f t="shared" si="8"/>
        <v>0.76362135388002206</v>
      </c>
      <c r="AA24" s="11">
        <f t="shared" si="9"/>
        <v>0.8117776554760594</v>
      </c>
    </row>
    <row r="25" spans="3:27" ht="15">
      <c r="C25" s="7">
        <v>48</v>
      </c>
      <c r="D25" s="9" t="s">
        <v>68</v>
      </c>
      <c r="E25" s="6" t="s">
        <v>3</v>
      </c>
      <c r="F25" s="5">
        <v>18208881</v>
      </c>
      <c r="G25" s="5">
        <v>8061390</v>
      </c>
      <c r="H25" s="5">
        <v>7981485</v>
      </c>
      <c r="I25" s="5">
        <v>7569526</v>
      </c>
      <c r="J25" s="5">
        <v>6564563</v>
      </c>
      <c r="K25" s="5">
        <v>5485894</v>
      </c>
      <c r="L25" s="11">
        <f t="shared" si="0"/>
        <v>0.55728251505405524</v>
      </c>
      <c r="M25" s="11">
        <f t="shared" si="1"/>
        <v>0.56167075835137803</v>
      </c>
      <c r="N25" s="18">
        <f t="shared" si="2"/>
        <v>0.58429482844113267</v>
      </c>
      <c r="O25" s="11">
        <f t="shared" si="3"/>
        <v>0.63948564439517175</v>
      </c>
      <c r="P25" s="11">
        <f t="shared" si="4"/>
        <v>0.69872426537358334</v>
      </c>
      <c r="Q25" s="20">
        <v>8309</v>
      </c>
      <c r="R25" s="5">
        <v>3648</v>
      </c>
      <c r="S25" s="5">
        <v>3612</v>
      </c>
      <c r="T25" s="5">
        <v>3425</v>
      </c>
      <c r="U25" s="5">
        <v>2970</v>
      </c>
      <c r="V25" s="5">
        <v>2482</v>
      </c>
      <c r="W25" s="11">
        <f t="shared" si="5"/>
        <v>0.5609579973522687</v>
      </c>
      <c r="X25" s="11">
        <f t="shared" si="6"/>
        <v>0.5652906486941871</v>
      </c>
      <c r="Y25" s="11">
        <f t="shared" si="7"/>
        <v>0.58779636538692981</v>
      </c>
      <c r="Z25" s="11">
        <f t="shared" si="8"/>
        <v>0.64255626429173185</v>
      </c>
      <c r="AA25" s="11">
        <f t="shared" si="9"/>
        <v>0.70128776025995909</v>
      </c>
    </row>
    <row r="26" spans="3:27" ht="15">
      <c r="C26" s="7">
        <v>49</v>
      </c>
      <c r="D26" s="9" t="s">
        <v>69</v>
      </c>
      <c r="E26" s="6" t="s">
        <v>46</v>
      </c>
      <c r="F26" s="5">
        <v>4525279</v>
      </c>
      <c r="G26" s="5">
        <v>3805194</v>
      </c>
      <c r="H26" s="5">
        <v>3023701</v>
      </c>
      <c r="I26" s="5">
        <v>2321700</v>
      </c>
      <c r="J26" s="5">
        <v>1760092</v>
      </c>
      <c r="K26" s="5">
        <v>1337292</v>
      </c>
      <c r="L26" s="11">
        <f t="shared" si="0"/>
        <v>0.15912499538702474</v>
      </c>
      <c r="M26" s="11">
        <f t="shared" si="1"/>
        <v>0.33181998281210945</v>
      </c>
      <c r="N26" s="18">
        <f t="shared" si="2"/>
        <v>0.48694876050736324</v>
      </c>
      <c r="O26" s="11">
        <f t="shared" si="3"/>
        <v>0.61105337372568624</v>
      </c>
      <c r="P26" s="11">
        <f t="shared" si="4"/>
        <v>0.70448407711436134</v>
      </c>
      <c r="Q26" s="20">
        <v>4655</v>
      </c>
      <c r="R26" s="5">
        <v>3867</v>
      </c>
      <c r="S26" s="5">
        <v>3073</v>
      </c>
      <c r="T26" s="5">
        <v>2359</v>
      </c>
      <c r="U26" s="5">
        <v>1788</v>
      </c>
      <c r="V26" s="5">
        <v>1359</v>
      </c>
      <c r="W26" s="11">
        <f t="shared" si="5"/>
        <v>0.16928034371643397</v>
      </c>
      <c r="X26" s="11">
        <f t="shared" si="6"/>
        <v>0.3398496240601504</v>
      </c>
      <c r="Y26" s="11">
        <f t="shared" si="7"/>
        <v>0.49323308270676691</v>
      </c>
      <c r="Z26" s="11">
        <f t="shared" si="8"/>
        <v>0.61589688506981743</v>
      </c>
      <c r="AA26" s="11">
        <f t="shared" si="9"/>
        <v>0.70805585392051551</v>
      </c>
    </row>
    <row r="27" spans="3:27" ht="15">
      <c r="C27" s="13" t="s">
        <v>74</v>
      </c>
      <c r="D27" s="14"/>
      <c r="E27" s="14"/>
      <c r="F27" s="14"/>
      <c r="G27" s="15" t="s">
        <v>77</v>
      </c>
      <c r="H27" s="14">
        <f t="shared" ref="H27:P27" si="10">AVERAGE(H4:H26)</f>
        <v>3302369.3913043477</v>
      </c>
      <c r="I27" s="14">
        <f t="shared" si="10"/>
        <v>2690707.2608695654</v>
      </c>
      <c r="J27" s="14">
        <f t="shared" si="10"/>
        <v>2139694.3478260869</v>
      </c>
      <c r="K27" s="14">
        <f t="shared" si="10"/>
        <v>1707576.2173913044</v>
      </c>
      <c r="L27" s="12">
        <f t="shared" si="10"/>
        <v>0.49934650545032278</v>
      </c>
      <c r="M27" s="12">
        <f t="shared" si="10"/>
        <v>0.58851147662890224</v>
      </c>
      <c r="N27" s="19">
        <f t="shared" si="10"/>
        <v>0.66892800593262358</v>
      </c>
      <c r="O27" s="12">
        <f t="shared" si="10"/>
        <v>0.73876498726137962</v>
      </c>
      <c r="P27" s="12">
        <f t="shared" si="10"/>
        <v>0.79257659635179967</v>
      </c>
      <c r="Q27" s="49"/>
      <c r="R27" s="50"/>
      <c r="S27" s="50"/>
      <c r="T27" s="50"/>
      <c r="U27" s="50"/>
      <c r="V27" s="51"/>
      <c r="W27" s="12">
        <f>AVERAGE(W4:W26)</f>
        <v>0.50353170832814531</v>
      </c>
      <c r="X27" s="12">
        <f>AVERAGE(X4:X26)</f>
        <v>0.59188254986858557</v>
      </c>
      <c r="Y27" s="12">
        <f>AVERAGE(Y4:Y26)</f>
        <v>0.67162696489419016</v>
      </c>
      <c r="Z27" s="12">
        <f>AVERAGE(Z4:Z26)</f>
        <v>0.74088060477457485</v>
      </c>
      <c r="AA27" s="12">
        <f>AVERAGE(AA4:AA26)</f>
        <v>0.79427797011363743</v>
      </c>
    </row>
    <row r="28" spans="3:27">
      <c r="M28" s="46" t="s">
        <v>78</v>
      </c>
      <c r="N28" s="46"/>
      <c r="O28" s="46"/>
      <c r="P28" s="46"/>
      <c r="Q28" s="46"/>
      <c r="R28" s="46"/>
      <c r="S28" s="46"/>
      <c r="T28" s="46"/>
      <c r="U28" s="46"/>
      <c r="V28" s="46"/>
    </row>
    <row r="29" spans="3:27"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3:27">
      <c r="C30" s="33" t="s">
        <v>76</v>
      </c>
      <c r="D30" s="34"/>
      <c r="E30" s="34"/>
      <c r="F30" s="34"/>
      <c r="G30" s="34"/>
      <c r="H30" s="34"/>
      <c r="I30" s="34"/>
      <c r="J30" s="34"/>
      <c r="K30" s="35"/>
    </row>
    <row r="31" spans="3:27">
      <c r="C31" s="36"/>
      <c r="D31" s="37"/>
      <c r="E31" s="37"/>
      <c r="F31" s="37"/>
      <c r="G31" s="37"/>
      <c r="H31" s="37"/>
      <c r="I31" s="37"/>
      <c r="J31" s="37"/>
      <c r="K31" s="38"/>
    </row>
    <row r="32" spans="3:27">
      <c r="C32" s="36"/>
      <c r="D32" s="37"/>
      <c r="E32" s="37"/>
      <c r="F32" s="37"/>
      <c r="G32" s="37"/>
      <c r="H32" s="37"/>
      <c r="I32" s="37"/>
      <c r="J32" s="37"/>
      <c r="K32" s="38"/>
    </row>
    <row r="33" spans="3:11">
      <c r="C33" s="36"/>
      <c r="D33" s="37"/>
      <c r="E33" s="37"/>
      <c r="F33" s="37"/>
      <c r="G33" s="37"/>
      <c r="H33" s="37"/>
      <c r="I33" s="37"/>
      <c r="J33" s="37"/>
      <c r="K33" s="38"/>
    </row>
    <row r="34" spans="3:11">
      <c r="C34" s="36"/>
      <c r="D34" s="37"/>
      <c r="E34" s="37"/>
      <c r="F34" s="37"/>
      <c r="G34" s="37"/>
      <c r="H34" s="37"/>
      <c r="I34" s="37"/>
      <c r="J34" s="37"/>
      <c r="K34" s="38"/>
    </row>
    <row r="35" spans="3:11">
      <c r="C35" s="36"/>
      <c r="D35" s="37"/>
      <c r="E35" s="37"/>
      <c r="F35" s="37"/>
      <c r="G35" s="37"/>
      <c r="H35" s="37"/>
      <c r="I35" s="37"/>
      <c r="J35" s="37"/>
      <c r="K35" s="38"/>
    </row>
    <row r="36" spans="3:11">
      <c r="C36" s="36"/>
      <c r="D36" s="37"/>
      <c r="E36" s="37"/>
      <c r="F36" s="37"/>
      <c r="G36" s="37"/>
      <c r="H36" s="37"/>
      <c r="I36" s="37"/>
      <c r="J36" s="37"/>
      <c r="K36" s="38"/>
    </row>
    <row r="37" spans="3:11">
      <c r="C37" s="36"/>
      <c r="D37" s="37"/>
      <c r="E37" s="37"/>
      <c r="F37" s="37"/>
      <c r="G37" s="37"/>
      <c r="H37" s="37"/>
      <c r="I37" s="37"/>
      <c r="J37" s="37"/>
      <c r="K37" s="38"/>
    </row>
    <row r="38" spans="3:11">
      <c r="C38" s="36"/>
      <c r="D38" s="37"/>
      <c r="E38" s="37"/>
      <c r="F38" s="37"/>
      <c r="G38" s="37"/>
      <c r="H38" s="37"/>
      <c r="I38" s="37"/>
      <c r="J38" s="37"/>
      <c r="K38" s="38"/>
    </row>
    <row r="39" spans="3:11">
      <c r="C39" s="36"/>
      <c r="D39" s="37"/>
      <c r="E39" s="37"/>
      <c r="F39" s="37"/>
      <c r="G39" s="37"/>
      <c r="H39" s="37"/>
      <c r="I39" s="37"/>
      <c r="J39" s="37"/>
      <c r="K39" s="38"/>
    </row>
    <row r="40" spans="3:11">
      <c r="C40" s="36"/>
      <c r="D40" s="37"/>
      <c r="E40" s="37"/>
      <c r="F40" s="37"/>
      <c r="G40" s="37"/>
      <c r="H40" s="37"/>
      <c r="I40" s="37"/>
      <c r="J40" s="37"/>
      <c r="K40" s="38"/>
    </row>
    <row r="41" spans="3:11">
      <c r="C41" s="36"/>
      <c r="D41" s="37"/>
      <c r="E41" s="37"/>
      <c r="F41" s="37"/>
      <c r="G41" s="37"/>
      <c r="H41" s="37"/>
      <c r="I41" s="37"/>
      <c r="J41" s="37"/>
      <c r="K41" s="38"/>
    </row>
    <row r="42" spans="3:11">
      <c r="C42" s="36"/>
      <c r="D42" s="37"/>
      <c r="E42" s="37"/>
      <c r="F42" s="37"/>
      <c r="G42" s="37"/>
      <c r="H42" s="37"/>
      <c r="I42" s="37"/>
      <c r="J42" s="37"/>
      <c r="K42" s="38"/>
    </row>
    <row r="43" spans="3:11">
      <c r="C43" s="36"/>
      <c r="D43" s="37"/>
      <c r="E43" s="37"/>
      <c r="F43" s="37"/>
      <c r="G43" s="37"/>
      <c r="H43" s="37"/>
      <c r="I43" s="37"/>
      <c r="J43" s="37"/>
      <c r="K43" s="38"/>
    </row>
    <row r="44" spans="3:11">
      <c r="C44" s="39"/>
      <c r="D44" s="40"/>
      <c r="E44" s="40"/>
      <c r="F44" s="40"/>
      <c r="G44" s="40"/>
      <c r="H44" s="40"/>
      <c r="I44" s="40"/>
      <c r="J44" s="40"/>
      <c r="K44" s="41"/>
    </row>
  </sheetData>
  <mergeCells count="10">
    <mergeCell ref="W2:AA2"/>
    <mergeCell ref="C1:AA1"/>
    <mergeCell ref="D2:D3"/>
    <mergeCell ref="E2:E3"/>
    <mergeCell ref="Q27:V27"/>
    <mergeCell ref="C30:K44"/>
    <mergeCell ref="F2:K2"/>
    <mergeCell ref="L2:P2"/>
    <mergeCell ref="Q2:V2"/>
    <mergeCell ref="M28:V2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点播无人参数值</vt:lpstr>
      <vt:lpstr>点播有人参数值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2019-03-13T22:51:09Z</dcterms:created>
  <dcterms:modified xsi:type="dcterms:W3CDTF">2019-03-18T03:52:49Z</dcterms:modified>
</cp:coreProperties>
</file>