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0522G1_BuiHung_Module6_Sprint_2\01_SRS\"/>
    </mc:Choice>
  </mc:AlternateContent>
  <xr:revisionPtr revIDLastSave="0" documentId="13_ncr:1_{DCF19BCD-7151-4F85-ABC1-16A08DDA9974}" xr6:coauthVersionLast="47" xr6:coauthVersionMax="47" xr10:uidLastSave="{00000000-0000-0000-0000-000000000000}"/>
  <bookViews>
    <workbookView xWindow="-98" yWindow="-98" windowWidth="21795" windowHeight="12975" activeTab="2" xr2:uid="{6EFFA6D4-0A1E-469C-A71F-036A5F94CCA9}"/>
  </bookViews>
  <sheets>
    <sheet name="0. Schedule" sheetId="3" r:id="rId1"/>
    <sheet name="1. Question" sheetId="4" r:id="rId2"/>
    <sheet name="2. Project" sheetId="5" r:id="rId3"/>
    <sheet name="3. Presentation" sheetId="6" r:id="rId4"/>
    <sheet name="topic-presentation" sheetId="2" r:id="rId5"/>
    <sheet name="OCA_1" sheetId="7" r:id="rId6"/>
    <sheet name="OCA_2" sheetId="8" r:id="rId7"/>
    <sheet name="OCA_3" sheetId="9" r:id="rId8"/>
    <sheet name="OCA_4" sheetId="10" r:id="rId9"/>
    <sheet name="OCA_5" sheetId="11" r:id="rId10"/>
    <sheet name="OCA_6" sheetId="12" r:id="rId11"/>
    <sheet name="OCA_7" sheetId="13" r:id="rId12"/>
    <sheet name="OCA_8" sheetId="14" r:id="rId13"/>
    <sheet name="OCA_9" sheetId="15" r:id="rId14"/>
    <sheet name="OCA_10" sheetId="16" r:id="rId15"/>
    <sheet name="OCA_11" sheetId="17" r:id="rId16"/>
    <sheet name="OCA_12" sheetId="18" r:id="rId17"/>
    <sheet name="OCA_13" sheetId="19" r:id="rId18"/>
    <sheet name="OCA_14" sheetId="20" r:id="rId19"/>
    <sheet name="OCA_15" sheetId="21" r:id="rId20"/>
    <sheet name="Holiday" sheetId="22" r:id="rId21"/>
  </sheets>
  <externalReferences>
    <externalReference r:id="rId22"/>
  </externalReferences>
  <definedNames>
    <definedName name="_xlnm._FilterDatabase" localSheetId="0" hidden="1">'0. Schedule'!$A$1:$G$15</definedName>
    <definedName name="list">[1]Status!$B$2:$B$4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5" l="1"/>
  <c r="E31" i="5" s="1"/>
  <c r="E33" i="5" s="1"/>
  <c r="E34" i="5" s="1"/>
  <c r="E35" i="5" s="1"/>
  <c r="E6" i="5"/>
  <c r="E7" i="5" s="1"/>
  <c r="E9" i="5" s="1"/>
  <c r="H6" i="4"/>
  <c r="H9" i="4" s="1"/>
  <c r="H12" i="4" s="1"/>
  <c r="H15" i="4" s="1"/>
  <c r="H18" i="4" s="1"/>
  <c r="H21" i="4" s="1"/>
  <c r="H24" i="4" s="1"/>
  <c r="H27" i="4" s="1"/>
  <c r="H30" i="4" s="1"/>
  <c r="H33" i="4" s="1"/>
  <c r="H36" i="4" s="1"/>
  <c r="H39" i="4" s="1"/>
  <c r="H42" i="4" s="1"/>
  <c r="H45" i="4" s="1"/>
  <c r="H48" i="4" s="1"/>
  <c r="H51" i="4" s="1"/>
  <c r="H54" i="4" s="1"/>
  <c r="H57" i="4" s="1"/>
  <c r="H60" i="4" s="1"/>
  <c r="H63" i="4" s="1"/>
  <c r="H66" i="4" s="1"/>
  <c r="H69" i="4" s="1"/>
  <c r="H72" i="4" s="1"/>
  <c r="H75" i="4" s="1"/>
  <c r="H78" i="4" s="1"/>
  <c r="H81" i="4" s="1"/>
  <c r="H84" i="4" s="1"/>
  <c r="H87" i="4" s="1"/>
  <c r="H90" i="4" s="1"/>
  <c r="H93" i="4" s="1"/>
  <c r="E3" i="3"/>
  <c r="D4" i="3" s="1"/>
  <c r="E4" i="3" s="1"/>
  <c r="D5" i="3" s="1"/>
  <c r="E5" i="3" s="1"/>
  <c r="D6" i="3" s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E11" i="5" l="1"/>
  <c r="E13" i="5" s="1"/>
  <c r="E14" i="5" s="1"/>
  <c r="E15" i="5" s="1"/>
  <c r="E17" i="5" s="1"/>
  <c r="E18" i="5" s="1"/>
  <c r="E20" i="5" s="1"/>
  <c r="E21" i="5" s="1"/>
  <c r="E22" i="5" s="1"/>
  <c r="E24" i="5" s="1"/>
  <c r="E25" i="5" s="1"/>
  <c r="E26" i="5" s="1"/>
  <c r="E27" i="5" s="1"/>
  <c r="E10" i="5"/>
  <c r="E6" i="3"/>
  <c r="D7" i="3" s="1"/>
  <c r="E7" i="3" s="1"/>
  <c r="D8" i="3" l="1"/>
  <c r="E8" i="3" s="1"/>
  <c r="D9" i="3" s="1"/>
  <c r="D10" i="3" l="1"/>
  <c r="E10" i="3" s="1"/>
  <c r="D11" i="3" s="1"/>
  <c r="E11" i="3" s="1"/>
  <c r="E9" i="3"/>
  <c r="G95" i="4"/>
  <c r="G93" i="4"/>
  <c r="D93" i="4"/>
  <c r="G91" i="4"/>
  <c r="F94" i="4" s="1"/>
  <c r="G94" i="4" s="1"/>
  <c r="D90" i="4"/>
  <c r="D87" i="4"/>
  <c r="G86" i="4"/>
  <c r="F89" i="4" s="1"/>
  <c r="G89" i="4" s="1"/>
  <c r="F92" i="4" s="1"/>
  <c r="G92" i="4" s="1"/>
  <c r="G85" i="4"/>
  <c r="F88" i="4" s="1"/>
  <c r="G88" i="4" s="1"/>
  <c r="G84" i="4"/>
  <c r="F87" i="4" s="1"/>
  <c r="G87" i="4" s="1"/>
  <c r="F90" i="4" s="1"/>
  <c r="G90" i="4" s="1"/>
  <c r="D84" i="4"/>
  <c r="D81" i="4"/>
  <c r="D78" i="4"/>
  <c r="G76" i="4"/>
  <c r="F79" i="4" s="1"/>
  <c r="G79" i="4" s="1"/>
  <c r="F82" i="4" s="1"/>
  <c r="G82" i="4" s="1"/>
  <c r="D75" i="4"/>
  <c r="G74" i="4"/>
  <c r="F77" i="4" s="1"/>
  <c r="G77" i="4" s="1"/>
  <c r="F80" i="4" s="1"/>
  <c r="G80" i="4" s="1"/>
  <c r="F83" i="4" s="1"/>
  <c r="G83" i="4" s="1"/>
  <c r="D72" i="4"/>
  <c r="G69" i="4"/>
  <c r="F72" i="4" s="1"/>
  <c r="G72" i="4" s="1"/>
  <c r="F75" i="4" s="1"/>
  <c r="G75" i="4" s="1"/>
  <c r="F78" i="4" s="1"/>
  <c r="G78" i="4" s="1"/>
  <c r="F81" i="4" s="1"/>
  <c r="G81" i="4" s="1"/>
  <c r="D69" i="4"/>
  <c r="D66" i="4"/>
  <c r="D63" i="4"/>
  <c r="D60" i="4"/>
  <c r="G59" i="4"/>
  <c r="F62" i="4" s="1"/>
  <c r="G62" i="4" s="1"/>
  <c r="F65" i="4" s="1"/>
  <c r="G65" i="4" s="1"/>
  <c r="F68" i="4" s="1"/>
  <c r="G68" i="4" s="1"/>
  <c r="F71" i="4" s="1"/>
  <c r="G71" i="4" s="1"/>
  <c r="D57" i="4"/>
  <c r="G55" i="4"/>
  <c r="F58" i="4" s="1"/>
  <c r="G58" i="4" s="1"/>
  <c r="F61" i="4" s="1"/>
  <c r="G61" i="4" s="1"/>
  <c r="F64" i="4" s="1"/>
  <c r="G64" i="4" s="1"/>
  <c r="F67" i="4" s="1"/>
  <c r="G67" i="4" s="1"/>
  <c r="F70" i="4" s="1"/>
  <c r="G70" i="4" s="1"/>
  <c r="F73" i="4" s="1"/>
  <c r="G73" i="4" s="1"/>
  <c r="D54" i="4"/>
  <c r="D51" i="4"/>
  <c r="D48" i="4"/>
  <c r="G45" i="4"/>
  <c r="F48" i="4" s="1"/>
  <c r="G48" i="4" s="1"/>
  <c r="F51" i="4" s="1"/>
  <c r="G51" i="4" s="1"/>
  <c r="F54" i="4" s="1"/>
  <c r="G54" i="4" s="1"/>
  <c r="F57" i="4" s="1"/>
  <c r="G57" i="4" s="1"/>
  <c r="F60" i="4" s="1"/>
  <c r="G60" i="4" s="1"/>
  <c r="F63" i="4" s="1"/>
  <c r="G63" i="4" s="1"/>
  <c r="F66" i="4" s="1"/>
  <c r="G66" i="4" s="1"/>
  <c r="D45" i="4"/>
  <c r="D42" i="4"/>
  <c r="D39" i="4"/>
  <c r="D36" i="4"/>
  <c r="D33" i="4"/>
  <c r="D30" i="4"/>
  <c r="G28" i="4"/>
  <c r="F31" i="4" s="1"/>
  <c r="G31" i="4" s="1"/>
  <c r="F34" i="4" s="1"/>
  <c r="G34" i="4" s="1"/>
  <c r="F37" i="4" s="1"/>
  <c r="G37" i="4" s="1"/>
  <c r="F40" i="4" s="1"/>
  <c r="G40" i="4" s="1"/>
  <c r="F43" i="4" s="1"/>
  <c r="G43" i="4" s="1"/>
  <c r="F46" i="4" s="1"/>
  <c r="G46" i="4" s="1"/>
  <c r="F49" i="4" s="1"/>
  <c r="G49" i="4" s="1"/>
  <c r="F52" i="4" s="1"/>
  <c r="G52" i="4" s="1"/>
  <c r="D27" i="4"/>
  <c r="D24" i="4"/>
  <c r="D21" i="4"/>
  <c r="D18" i="4"/>
  <c r="D15" i="4"/>
  <c r="D12" i="4"/>
  <c r="D9" i="4"/>
  <c r="D6" i="4"/>
  <c r="G5" i="4"/>
  <c r="F8" i="4" s="1"/>
  <c r="G8" i="4" s="1"/>
  <c r="F11" i="4" s="1"/>
  <c r="G11" i="4" s="1"/>
  <c r="F14" i="4" s="1"/>
  <c r="G14" i="4" s="1"/>
  <c r="F17" i="4" s="1"/>
  <c r="G17" i="4" s="1"/>
  <c r="F20" i="4" s="1"/>
  <c r="G20" i="4" s="1"/>
  <c r="F23" i="4" s="1"/>
  <c r="G23" i="4" s="1"/>
  <c r="F26" i="4" s="1"/>
  <c r="G26" i="4" s="1"/>
  <c r="F29" i="4" s="1"/>
  <c r="G29" i="4" s="1"/>
  <c r="F32" i="4" s="1"/>
  <c r="G32" i="4" s="1"/>
  <c r="F35" i="4" s="1"/>
  <c r="G35" i="4" s="1"/>
  <c r="F38" i="4" s="1"/>
  <c r="G38" i="4" s="1"/>
  <c r="F41" i="4" s="1"/>
  <c r="G41" i="4" s="1"/>
  <c r="F44" i="4" s="1"/>
  <c r="G44" i="4" s="1"/>
  <c r="F47" i="4" s="1"/>
  <c r="G47" i="4" s="1"/>
  <c r="F50" i="4" s="1"/>
  <c r="G50" i="4" s="1"/>
  <c r="F53" i="4" s="1"/>
  <c r="G53" i="4" s="1"/>
  <c r="F56" i="4" s="1"/>
  <c r="G56" i="4" s="1"/>
  <c r="G4" i="4"/>
  <c r="F7" i="4" s="1"/>
  <c r="G7" i="4" s="1"/>
  <c r="F10" i="4" s="1"/>
  <c r="G10" i="4" s="1"/>
  <c r="F13" i="4" s="1"/>
  <c r="G13" i="4" s="1"/>
  <c r="F16" i="4" s="1"/>
  <c r="G16" i="4" s="1"/>
  <c r="F19" i="4" s="1"/>
  <c r="G19" i="4" s="1"/>
  <c r="F22" i="4" s="1"/>
  <c r="G22" i="4" s="1"/>
  <c r="F25" i="4" s="1"/>
  <c r="G25" i="4" s="1"/>
  <c r="G3" i="4"/>
  <c r="F6" i="4" s="1"/>
  <c r="G6" i="4" s="1"/>
  <c r="F9" i="4" s="1"/>
  <c r="G9" i="4" s="1"/>
  <c r="F12" i="4" s="1"/>
  <c r="G12" i="4" s="1"/>
  <c r="F15" i="4" s="1"/>
  <c r="G15" i="4" s="1"/>
  <c r="F18" i="4" s="1"/>
  <c r="G18" i="4" s="1"/>
  <c r="F21" i="4" s="1"/>
  <c r="G21" i="4" s="1"/>
  <c r="F24" i="4" s="1"/>
  <c r="G24" i="4" s="1"/>
  <c r="F27" i="4" s="1"/>
  <c r="G27" i="4" s="1"/>
  <c r="F30" i="4" s="1"/>
  <c r="G30" i="4" s="1"/>
  <c r="F33" i="4" s="1"/>
  <c r="G33" i="4" s="1"/>
  <c r="F36" i="4" s="1"/>
  <c r="G36" i="4" s="1"/>
  <c r="F39" i="4" s="1"/>
  <c r="G39" i="4" s="1"/>
  <c r="F42" i="4" s="1"/>
  <c r="G42" i="4" s="1"/>
  <c r="D3" i="4"/>
  <c r="D12" i="3" l="1"/>
  <c r="E12" i="3" s="1"/>
  <c r="D13" i="3" s="1"/>
  <c r="E13" i="3" s="1"/>
  <c r="D14" i="3" l="1"/>
  <c r="E14" i="3" s="1"/>
  <c r="D15" i="3" s="1"/>
  <c r="D16" i="3" l="1"/>
  <c r="E16" i="3" s="1"/>
  <c r="D17" i="3" s="1"/>
  <c r="E17" i="3" s="1"/>
  <c r="E15" i="3"/>
  <c r="D18" i="3" l="1"/>
  <c r="E18" i="3" s="1"/>
  <c r="D19" i="3" s="1"/>
  <c r="E19" i="3" s="1"/>
  <c r="D20" i="3" l="1"/>
  <c r="E20" i="3" s="1"/>
  <c r="D21" i="3" s="1"/>
  <c r="D22" i="3" l="1"/>
  <c r="E22" i="3" s="1"/>
  <c r="D23" i="3" s="1"/>
  <c r="E23" i="3" s="1"/>
  <c r="E21" i="3"/>
  <c r="D24" i="3" l="1"/>
  <c r="E24" i="3" s="1"/>
  <c r="D25" i="3" s="1"/>
  <c r="E25" i="3" s="1"/>
  <c r="D26" i="3" l="1"/>
  <c r="E26" i="3" s="1"/>
  <c r="D27" i="3" s="1"/>
  <c r="D28" i="3" l="1"/>
  <c r="E28" i="3" s="1"/>
  <c r="D29" i="3" s="1"/>
  <c r="E29" i="3" s="1"/>
  <c r="E27" i="3"/>
  <c r="D30" i="3" l="1"/>
  <c r="E30" i="3" s="1"/>
  <c r="D31" i="3" s="1"/>
  <c r="E31" i="3" s="1"/>
  <c r="D32" i="3" l="1"/>
  <c r="E32" i="3" s="1"/>
  <c r="D33" i="3" s="1"/>
  <c r="E33" i="3" s="1"/>
  <c r="D34" i="3" s="1"/>
  <c r="D35" i="3" l="1"/>
  <c r="E35" i="3" s="1"/>
  <c r="E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C2" authorId="0" shapeId="0" xr:uid="{3D95E66E-7824-48F4-B929-1E394FEB32B4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T: Lý thuyết
P: Thực hành</t>
        </r>
      </text>
    </comment>
  </commentList>
</comments>
</file>

<file path=xl/sharedStrings.xml><?xml version="1.0" encoding="utf-8"?>
<sst xmlns="http://schemas.openxmlformats.org/spreadsheetml/2006/main" count="433" uniqueCount="210">
  <si>
    <t>Demo</t>
  </si>
  <si>
    <t>Java</t>
  </si>
  <si>
    <t>StringBuilder, StringBuffer, String</t>
  </si>
  <si>
    <t>Tính kế thừa</t>
  </si>
  <si>
    <t>Tính đa hình</t>
  </si>
  <si>
    <t>Tính trừu tượng</t>
  </si>
  <si>
    <t>Tính đóng gói</t>
  </si>
  <si>
    <t>static</t>
  </si>
  <si>
    <t>Mục đích &amp; Ý nghĩa</t>
  </si>
  <si>
    <t>Collection</t>
  </si>
  <si>
    <t>Class &amp; Object</t>
  </si>
  <si>
    <t>Phân biệt Java 7 và Java 8</t>
  </si>
  <si>
    <t>SQL</t>
  </si>
  <si>
    <t>Transaction</t>
  </si>
  <si>
    <t>Phân biệt WHERE và HAVING</t>
  </si>
  <si>
    <t>Phân biệt DELETE và TRUNCATE</t>
  </si>
  <si>
    <t>Các loại JOIN</t>
  </si>
  <si>
    <t>Các mối quan hệ</t>
  </si>
  <si>
    <t>INDEX</t>
  </si>
  <si>
    <t>Web</t>
  </si>
  <si>
    <t>Session &amp; Cookie</t>
  </si>
  <si>
    <t>Phân biệt Trigger, SP, Function</t>
  </si>
  <si>
    <t>MVC</t>
  </si>
  <si>
    <t>Luồng đi JWT giữa Spring và Angular</t>
  </si>
  <si>
    <t>Spring</t>
  </si>
  <si>
    <t>Chức năng của Entity, Repository, Service, Controller</t>
  </si>
  <si>
    <t>DI</t>
  </si>
  <si>
    <t>Web Service</t>
  </si>
  <si>
    <t>API</t>
  </si>
  <si>
    <t>Các loại method? Search dùng phương thức gì? Search theo post có được không?</t>
  </si>
  <si>
    <t>JavaScript</t>
  </si>
  <si>
    <t>JQuery &amp; Ajax</t>
  </si>
  <si>
    <t>Đồng bộ &amp; Bất đồng bộ</t>
  </si>
  <si>
    <t>HTML</t>
  </si>
  <si>
    <t>GET &amp; POST</t>
  </si>
  <si>
    <t>Lý thuyết</t>
  </si>
  <si>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</si>
  <si>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</si>
  <si>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</si>
  <si>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</si>
  <si>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</si>
  <si>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</si>
  <si>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</si>
  <si>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</si>
  <si>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</si>
  <si>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</si>
  <si>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P</t>
  </si>
  <si>
    <t>6</t>
  </si>
  <si>
    <t>7</t>
  </si>
  <si>
    <t>10</t>
  </si>
  <si>
    <t>11</t>
  </si>
  <si>
    <t>12</t>
  </si>
  <si>
    <t>13</t>
  </si>
  <si>
    <t>14</t>
  </si>
  <si>
    <t>15</t>
  </si>
  <si>
    <t>Category</t>
  </si>
  <si>
    <t>Total</t>
  </si>
  <si>
    <t>Total Category</t>
  </si>
  <si>
    <t>From</t>
  </si>
  <si>
    <t>To</t>
  </si>
  <si>
    <t>Date</t>
  </si>
  <si>
    <t>Day 1</t>
  </si>
  <si>
    <t>01. Java</t>
  </si>
  <si>
    <t>02. SQL</t>
  </si>
  <si>
    <t>05. Algorithm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</si>
  <si>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</si>
  <si>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</si>
  <si>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</si>
  <si>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</si>
  <si>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</si>
  <si>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</si>
  <si>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</si>
  <si>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</si>
  <si>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03. Web</t>
  </si>
  <si>
    <t>Day 10</t>
  </si>
  <si>
    <t>Day 11</t>
  </si>
  <si>
    <t>Day 12</t>
  </si>
  <si>
    <t>Day 13</t>
  </si>
  <si>
    <t>Day 14</t>
  </si>
  <si>
    <t>Day 15</t>
  </si>
  <si>
    <t>04. Spring</t>
  </si>
  <si>
    <t>Day 16</t>
  </si>
  <si>
    <t>Day 17</t>
  </si>
  <si>
    <t>Day 18</t>
  </si>
  <si>
    <t>06. Soft Skill</t>
  </si>
  <si>
    <t>Day 19</t>
  </si>
  <si>
    <t>07. Project</t>
  </si>
  <si>
    <t>Day 20</t>
  </si>
  <si>
    <t>Day 21</t>
  </si>
  <si>
    <t>Day 22</t>
  </si>
  <si>
    <t>Day 23</t>
  </si>
  <si>
    <t>08. Angular</t>
  </si>
  <si>
    <t>Day 24</t>
  </si>
  <si>
    <t>09. Web Service</t>
  </si>
  <si>
    <t>Day 25</t>
  </si>
  <si>
    <t>10. JavaScript</t>
  </si>
  <si>
    <t>Day 26</t>
  </si>
  <si>
    <t>Day 27</t>
  </si>
  <si>
    <t>Day 28</t>
  </si>
  <si>
    <t>11. Other</t>
  </si>
  <si>
    <t>12. HTML</t>
  </si>
  <si>
    <t>13. CSS</t>
  </si>
  <si>
    <t>Day 29</t>
  </si>
  <si>
    <t>Day 30</t>
  </si>
  <si>
    <t>14. Tester</t>
  </si>
  <si>
    <t>Day 31</t>
  </si>
  <si>
    <t>15. Git</t>
  </si>
  <si>
    <t>16. Bootstrap</t>
  </si>
  <si>
    <t>Interview Question</t>
  </si>
  <si>
    <t>Project</t>
  </si>
  <si>
    <t>Interview Question + Presentation</t>
  </si>
  <si>
    <t>8</t>
  </si>
  <si>
    <t>9</t>
  </si>
  <si>
    <t>Project Book Store</t>
  </si>
  <si>
    <t>Audit Sprint 2</t>
  </si>
  <si>
    <t>Check Quality Sprint 2</t>
  </si>
  <si>
    <t>User</t>
  </si>
  <si>
    <t xml:space="preserve">Day </t>
  </si>
  <si>
    <t>Task</t>
  </si>
  <si>
    <t>-</t>
  </si>
  <si>
    <t>Xây dựng Database</t>
  </si>
  <si>
    <t>Xây dựng Database từ ERD (viết bằng lệnh)</t>
  </si>
  <si>
    <t>Xây dựng Prototype
Tự tạo Prototype hoặc có thể tìm template mẫu free có sẵn trên Google gồm các màn hình bên dưới:</t>
  </si>
  <si>
    <t>1. Đăng nhập.
2. Trang chủ (hiển thị danh sách các sách bằng card).</t>
  </si>
  <si>
    <t>3. Màn hình chi tiết sách.
4. Màn hình giỏ hàng.</t>
  </si>
  <si>
    <t>Xây dựng project Spring Boot + Angular</t>
  </si>
  <si>
    <t>Chuẩn bị các dữ liệu mẫu cho tất cả các table.</t>
  </si>
  <si>
    <t>Xây dựng cấu trúc project Spring boot theo MVC.</t>
  </si>
  <si>
    <t>Xây dựng cấu trúc project Angular, thêm Prototype và liên kết các màn hình với nhau bởi Router.</t>
  </si>
  <si>
    <t>Xây dựng chức năng Tìm kiếm</t>
  </si>
  <si>
    <r>
      <t xml:space="preserve">Tạo trang chủ hiển thị danh sách toàn bộ các sách (trang này sẽ hiển thị cho người dùng, nên cần sử dụng card giống ở bootstrap). Và sắp xếp theo sách mới nhất.
</t>
    </r>
    <r>
      <rPr>
        <sz val="12"/>
        <color rgb="FFFF0000"/>
        <rFont val="Calibri"/>
        <family val="2"/>
        <scheme val="minor"/>
      </rPr>
      <t>Mỗi sách sẽ có button Thêm vào giỏ hàng + số lượng.</t>
    </r>
  </si>
  <si>
    <t>Tạo chức năng tìm kiếm sách, sắp xếp theo sách mới nhất.</t>
  </si>
  <si>
    <t>Xây dựng chức năng xem chi tiết sách</t>
  </si>
  <si>
    <t>Khi click vào sách bất kì ở Trang chủ, sẽ dẫn đến màn hình chi tiết. Và hiển thị toàn bộ thông tin sách, cùng với button Thêm vào giỏ hàng + Số lượng.</t>
  </si>
  <si>
    <t>Xây dựng chức năng Login và phân quyền</t>
  </si>
  <si>
    <t>https://www.javainuse.com/spring/ang7-jwt</t>
  </si>
  <si>
    <t>Phân quyền gồm 2 role admin/user.</t>
  </si>
  <si>
    <t>Xây dựng chức năng giỏ hàng và thanh toán bằng Paypal</t>
  </si>
  <si>
    <t>Thêm được sách vào giỏ hàng.
Show được toàn bộ sách ở màn hình Giỏ hàng.</t>
  </si>
  <si>
    <t>https://www.youtube.com/watch?v=d-X18VdLfCA</t>
  </si>
  <si>
    <t>Xây dựng chức năng xem lịch sử đặt hàng</t>
  </si>
  <si>
    <t>Xem thông tin cá nhân</t>
  </si>
  <si>
    <t>Check Quality lần 1</t>
  </si>
  <si>
    <t>Admin</t>
  </si>
  <si>
    <t>Hoàn thành các chức năng quản lý sách</t>
  </si>
  <si>
    <r>
      <t xml:space="preserve">Danh sách sách (chính là màn hình trang chủ):
Khi đăng nhập bởi quyền admin, thì ở mỗi cuốn sách sẽ có thêm 2 button </t>
    </r>
    <r>
      <rPr>
        <b/>
        <sz val="12"/>
        <color theme="1"/>
        <rFont val="Calibri"/>
        <family val="2"/>
        <scheme val="minor"/>
      </rPr>
      <t>Sửa</t>
    </r>
    <r>
      <rPr>
        <sz val="12"/>
        <color theme="1"/>
        <rFont val="Calibri"/>
        <family val="2"/>
        <scheme val="minor"/>
      </rPr>
      <t xml:space="preserve"> và </t>
    </r>
    <r>
      <rPr>
        <b/>
        <sz val="12"/>
        <color theme="1"/>
        <rFont val="Calibri"/>
        <family val="2"/>
        <scheme val="minor"/>
      </rPr>
      <t>Xoá</t>
    </r>
    <r>
      <rPr>
        <sz val="12"/>
        <color theme="1"/>
        <rFont val="Calibri"/>
        <family val="2"/>
        <scheme val="minor"/>
      </rPr>
      <t>.
Ngoài ra còn có 1 button Thêm sách (tự thiết kế và xác định vị trí sao cho thuận tiện với người dùng)</t>
    </r>
  </si>
  <si>
    <t>Sửa thông tin sách</t>
  </si>
  <si>
    <r>
      <t xml:space="preserve">Xoá sách
</t>
    </r>
    <r>
      <rPr>
        <sz val="12"/>
        <color rgb="FFFF0000"/>
        <rFont val="Calibri"/>
        <family val="2"/>
        <scheme val="minor"/>
      </rPr>
      <t>Lưu ý:</t>
    </r>
    <r>
      <rPr>
        <sz val="12"/>
        <color theme="1"/>
        <rFont val="Calibri"/>
        <family val="2"/>
        <scheme val="minor"/>
      </rPr>
      <t xml:space="preserve"> Hiển thị modal để confirm cho việc xoá.</t>
    </r>
  </si>
  <si>
    <t>Hoàn thành các chức năng báo cáo, thống kê</t>
  </si>
  <si>
    <t>1. Thống kê top 10 cuốn sách bán chạy nhất trong tuần, tháng, năm
(Sử dụng sơ đồ cột)</t>
  </si>
  <si>
    <t>2. Thống kê top 10 khách hàng mua nhiều sách nhất</t>
  </si>
  <si>
    <t>Check Quality lần 2</t>
  </si>
  <si>
    <t>Extra</t>
  </si>
  <si>
    <t>Chức năng login thông qua tài khoản Facebook hoặc Gmail.</t>
  </si>
  <si>
    <t>Chức năng chat.</t>
  </si>
  <si>
    <t>Chức năng gợi ý các cuốn sách cùng tác giả.</t>
  </si>
  <si>
    <t>Chức năng gửi mail sau khi người dùng thanh toán thành công.</t>
  </si>
  <si>
    <t>OCA</t>
  </si>
  <si>
    <t>Ý tưởng bằng sơ đồ hoặc hình vẽ</t>
  </si>
  <si>
    <t>Nhận xét + Q&amp;A</t>
  </si>
  <si>
    <t>Thuật toán</t>
  </si>
  <si>
    <t>Show nội dung các task của 2 ngày trước đó</t>
  </si>
  <si>
    <t>Flow</t>
  </si>
  <si>
    <t>1. Số trang</t>
  </si>
  <si>
    <t>Cần đảm bảo các tiêu chí như bên dưới</t>
  </si>
  <si>
    <t>3. Cách thuyết trình</t>
  </si>
  <si>
    <t>Instructor/Tutor sẽ gọi bất kì 1 bạn trong nhóm để trình bày.</t>
  </si>
  <si>
    <t>Slide: Từ 5 - 6 trang, ngoại trừ các trang bìa như giới thiệu, Q&amp;A, kết thúc…</t>
  </si>
  <si>
    <t>PRESENTATION</t>
  </si>
  <si>
    <t>Show bài quiz 1 - 2'</t>
  </si>
  <si>
    <t>Có lưu ý gì đặc biệt không?</t>
  </si>
  <si>
    <t>#</t>
  </si>
  <si>
    <t>1</t>
  </si>
  <si>
    <t>2</t>
  </si>
  <si>
    <t>3</t>
  </si>
  <si>
    <t>4</t>
  </si>
  <si>
    <t>Cho 1 chuỗi, lấy ra số lần xuất hiện của các ký tự có trong chuỗi.
Ví dụ: "aabacsdc" : 3a,1b,2c,1d,1s</t>
  </si>
  <si>
    <t>Đổi 1 số từ hệ thập phân sang hệ bát phân.</t>
  </si>
  <si>
    <t>Cho một mảng số nguyên và một số nguyên N bất kỳ, output : vị trí của 2 số bất kỳ trong mảng có tổng bằng N.</t>
  </si>
  <si>
    <t>Cho chuỗi string và sắp xếp chuỗi theo tăng dần.</t>
  </si>
  <si>
    <t xml:space="preserve">Cho hai mảng số nguyên. tìm những số trùng nhau. </t>
  </si>
  <si>
    <t>Cho 1 mảng số. Tìm số lớn thứ 2 trong mảng.</t>
  </si>
  <si>
    <t>5</t>
  </si>
  <si>
    <t>Các thuật toán sắp xếp.</t>
  </si>
  <si>
    <t>Thuật toán loại bỏ giá trị trùng lặp trong 1 mảng.</t>
  </si>
  <si>
    <t>Thuật toán về lấy các giá trị không trùng lặp.</t>
  </si>
  <si>
    <t>Swap 2 số a - b (không dùng biến tạm, không tạo biến mới, không dùng phương thức có sẵn).</t>
  </si>
  <si>
    <t>Cho 1 số nhập từ bàn phím, in ra số ngược lại (chỉ xử lý số, không sử dụng chuỗi hoặc mảng ).
VD: nhập vào 1523 kết quả là 3251.</t>
  </si>
  <si>
    <t>Vì sao các câu còn lại sai?</t>
  </si>
  <si>
    <t>Team</t>
  </si>
  <si>
    <t>3. Nội dung</t>
  </si>
  <si>
    <t>2. Chủ đề</t>
  </si>
  <si>
    <t>Refer topic-presentation</t>
  </si>
  <si>
    <t>1. Lý thuyết</t>
  </si>
  <si>
    <t>2. Thuật toán</t>
  </si>
  <si>
    <t>3. OCA</t>
  </si>
  <si>
    <t>4. Project</t>
  </si>
  <si>
    <t>Lấy và chạy demo về máy để đọc hiểu.
Tham khảo link bên phải.</t>
  </si>
  <si>
    <t>Role</t>
  </si>
  <si>
    <r>
      <t xml:space="preserve">Tạo chức năng Login, logout - BE bởi </t>
    </r>
    <r>
      <rPr>
        <sz val="12"/>
        <color rgb="FFFF0000"/>
        <rFont val="Calibri"/>
        <family val="2"/>
        <scheme val="minor"/>
      </rPr>
      <t>JWT</t>
    </r>
    <r>
      <rPr>
        <sz val="12"/>
        <color theme="1"/>
        <rFont val="Calibri"/>
        <family val="2"/>
        <scheme val="minor"/>
      </rPr>
      <t>.</t>
    </r>
  </si>
  <si>
    <r>
      <t xml:space="preserve">Xây dựng tính năng thanh toán trực tuyến bằng Paypal theo flow:
Giỏ hàng -&gt; Xác nhận thanh toán (sẽ hiển thị </t>
    </r>
    <r>
      <rPr>
        <sz val="12"/>
        <color rgb="FFFF0000"/>
        <rFont val="Calibri"/>
        <family val="2"/>
        <scheme val="minor"/>
      </rPr>
      <t>Paypal</t>
    </r>
    <r>
      <rPr>
        <sz val="12"/>
        <color theme="1"/>
        <rFont val="Calibri"/>
        <family val="2"/>
        <scheme val="minor"/>
      </rPr>
      <t xml:space="preserve"> và thông báo thành công)</t>
    </r>
  </si>
  <si>
    <t>No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</si>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</sst>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rgb="FF1F497D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59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12" fillId="0" borderId="0" applyNumberFormat="0" applyFill="0" applyBorder="0" applyAlignment="0" applyProtection="0"/>
    <xf numFmtId="0" fontId="1" fillId="0" borderId="0"/>
  </cellStyleXfs>
  <cellXfs count="82">
    <xf numFmtId="0" fontId="0" fillId="0" borderId="0" xfId="0"/>
    <xf numFmtId="49" fontId="0" fillId="0" borderId="0" xfId="0" applyNumberFormat="1"/>
    <xf numFmtId="49" fontId="1" fillId="0" borderId="0" xfId="1" applyNumberFormat="1" applyFont="1" applyAlignment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14" fontId="1" fillId="0" borderId="1" xfId="1" applyNumberFormat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1" fillId="0" borderId="1" xfId="1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 wrapText="1"/>
    </xf>
    <xf numFmtId="49" fontId="15" fillId="0" borderId="2" xfId="0" quotePrefix="1" applyNumberFormat="1" applyFont="1" applyBorder="1" applyAlignment="1">
      <alignment horizontal="center" vertical="center"/>
    </xf>
    <xf numFmtId="49" fontId="15" fillId="7" borderId="2" xfId="0" applyNumberFormat="1" applyFont="1" applyFill="1" applyBorder="1" applyAlignment="1">
      <alignment horizontal="left" vertical="center"/>
    </xf>
    <xf numFmtId="49" fontId="15" fillId="7" borderId="2" xfId="0" quotePrefix="1" applyNumberFormat="1" applyFont="1" applyFill="1" applyBorder="1" applyAlignment="1">
      <alignment horizontal="center" vertical="center"/>
    </xf>
    <xf numFmtId="14" fontId="15" fillId="7" borderId="5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15" fillId="6" borderId="2" xfId="0" applyNumberFormat="1" applyFont="1" applyFill="1" applyBorder="1" applyAlignment="1">
      <alignment horizontal="left" vertical="center" wrapText="1"/>
    </xf>
    <xf numFmtId="14" fontId="15" fillId="5" borderId="5" xfId="0" applyNumberFormat="1" applyFont="1" applyFill="1" applyBorder="1" applyAlignment="1">
      <alignment horizontal="center" vertical="center" wrapText="1"/>
    </xf>
    <xf numFmtId="49" fontId="15" fillId="0" borderId="2" xfId="0" quotePrefix="1" applyNumberFormat="1" applyFont="1" applyBorder="1" applyAlignment="1">
      <alignment horizontal="center" vertical="center" wrapText="1"/>
    </xf>
    <xf numFmtId="49" fontId="15" fillId="7" borderId="2" xfId="0" applyNumberFormat="1" applyFont="1" applyFill="1" applyBorder="1" applyAlignment="1">
      <alignment horizontal="left" vertical="center" wrapText="1"/>
    </xf>
    <xf numFmtId="49" fontId="15" fillId="7" borderId="2" xfId="0" quotePrefix="1" applyNumberFormat="1" applyFont="1" applyFill="1" applyBorder="1" applyAlignment="1">
      <alignment horizontal="center" vertical="center" wrapText="1"/>
    </xf>
    <xf numFmtId="14" fontId="15" fillId="0" borderId="5" xfId="0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left" vertical="center" wrapText="1"/>
    </xf>
    <xf numFmtId="49" fontId="15" fillId="0" borderId="2" xfId="0" quotePrefix="1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4" borderId="0" xfId="0" applyFont="1" applyFill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vertical="center" wrapText="1"/>
    </xf>
    <xf numFmtId="49" fontId="0" fillId="0" borderId="0" xfId="0" quotePrefix="1" applyNumberFormat="1" applyAlignment="1">
      <alignment vertical="center" wrapText="1"/>
    </xf>
    <xf numFmtId="0" fontId="5" fillId="4" borderId="0" xfId="0" applyFont="1" applyFill="1" applyAlignment="1">
      <alignment horizontal="center"/>
    </xf>
    <xf numFmtId="49" fontId="0" fillId="0" borderId="6" xfId="0" quotePrefix="1" applyNumberFormat="1" applyBorder="1" applyAlignment="1">
      <alignment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4" borderId="6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0" fontId="12" fillId="0" borderId="0" xfId="2" applyFill="1" applyAlignment="1">
      <alignment vertical="center"/>
    </xf>
    <xf numFmtId="49" fontId="15" fillId="0" borderId="2" xfId="0" applyNumberFormat="1" applyFont="1" applyBorder="1" applyAlignment="1">
      <alignment vertical="center" wrapText="1"/>
    </xf>
    <xf numFmtId="49" fontId="15" fillId="7" borderId="2" xfId="0" applyNumberFormat="1" applyFont="1" applyFill="1" applyBorder="1" applyAlignment="1">
      <alignment vertical="center" wrapText="1"/>
    </xf>
    <xf numFmtId="49" fontId="12" fillId="0" borderId="2" xfId="2" applyNumberFormat="1" applyFill="1" applyBorder="1" applyAlignment="1">
      <alignment vertical="center" wrapText="1"/>
    </xf>
    <xf numFmtId="49" fontId="12" fillId="0" borderId="2" xfId="2" applyNumberFormat="1" applyBorder="1" applyAlignment="1">
      <alignment vertical="center" wrapText="1"/>
    </xf>
    <xf numFmtId="0" fontId="18" fillId="9" borderId="1" xfId="3" applyFont="1" applyFill="1" applyBorder="1" applyAlignment="1">
      <alignment horizontal="center" wrapText="1"/>
    </xf>
    <xf numFmtId="0" fontId="1" fillId="0" borderId="0" xfId="3"/>
    <xf numFmtId="0" fontId="1" fillId="0" borderId="1" xfId="3" applyBorder="1" applyAlignment="1">
      <alignment horizontal="right" wrapText="1"/>
    </xf>
    <xf numFmtId="14" fontId="1" fillId="0" borderId="1" xfId="3" applyNumberFormat="1" applyBorder="1" applyAlignment="1">
      <alignment horizontal="right" wrapText="1"/>
    </xf>
    <xf numFmtId="0" fontId="1" fillId="0" borderId="1" xfId="3" applyBorder="1" applyAlignment="1">
      <alignment wrapText="1"/>
    </xf>
    <xf numFmtId="0" fontId="1" fillId="0" borderId="1" xfId="3" applyBorder="1"/>
    <xf numFmtId="14" fontId="1" fillId="0" borderId="1" xfId="3" applyNumberFormat="1" applyBorder="1"/>
    <xf numFmtId="49" fontId="7" fillId="0" borderId="0" xfId="1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49" fontId="0" fillId="5" borderId="9" xfId="0" applyNumberFormat="1" applyFill="1" applyBorder="1" applyAlignment="1">
      <alignment horizontal="center" vertical="center" wrapText="1"/>
    </xf>
    <xf numFmtId="49" fontId="0" fillId="5" borderId="10" xfId="0" applyNumberForma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49" fontId="17" fillId="8" borderId="2" xfId="0" applyNumberFormat="1" applyFont="1" applyFill="1" applyBorder="1" applyAlignment="1">
      <alignment horizontal="center" vertical="center" wrapText="1"/>
    </xf>
    <xf numFmtId="49" fontId="0" fillId="6" borderId="2" xfId="0" applyNumberFormat="1" applyFill="1" applyBorder="1" applyAlignment="1">
      <alignment horizontal="center" vertical="center"/>
    </xf>
    <xf numFmtId="49" fontId="14" fillId="5" borderId="5" xfId="0" applyNumberFormat="1" applyFon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13" fillId="4" borderId="2" xfId="0" applyNumberFormat="1" applyFont="1" applyFill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1" xr:uid="{23DC337E-77AC-464C-A6EA-B0B9832A16D1}"/>
    <cellStyle name="Normal 2 2" xfId="3" xr:uid="{1BA8C542-DCBB-4EA1-A5F4-9B1CCF18BC82}"/>
  </cellStyles>
  <dxfs count="2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189486</xdr:colOff>
      <xdr:row>39</xdr:row>
      <xdr:rowOff>21348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B1FB1E-D50C-4D3A-A901-8AC07F656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8114286" cy="70190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237409</xdr:colOff>
      <xdr:row>41</xdr:row>
      <xdr:rowOff>24476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1A4670-F743-4890-89A5-7D5EC7658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723809" cy="7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342095</xdr:colOff>
      <xdr:row>44</xdr:row>
      <xdr:rowOff>157740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E9273E-4DCD-4792-94E7-88FF85C4C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438095" cy="80761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399238</xdr:colOff>
      <xdr:row>43</xdr:row>
      <xdr:rowOff>56176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ABF5CB-54A8-4357-807E-0D72070E6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495238" cy="77904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542171</xdr:colOff>
      <xdr:row>39</xdr:row>
      <xdr:rowOff>68967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D7712A-E5FD-4E5F-AE9A-0D1C34D5A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028571" cy="7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113448</xdr:colOff>
      <xdr:row>27</xdr:row>
      <xdr:rowOff>12100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E135D2-9EC7-43CF-9469-F341D2A02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819048" cy="4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11</xdr:col>
      <xdr:colOff>27809</xdr:colOff>
      <xdr:row>58</xdr:row>
      <xdr:rowOff>50126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0EDD9-C5C4-4AC1-9A0E-D431F3740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340350"/>
          <a:ext cx="6123809" cy="5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465981</xdr:colOff>
      <xdr:row>38</xdr:row>
      <xdr:rowOff>34069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F01F28-7BB2-4E48-9942-A5AE46164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52381" cy="6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12</xdr:col>
      <xdr:colOff>570590</xdr:colOff>
      <xdr:row>53</xdr:row>
      <xdr:rowOff>170807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88A82F-197B-4B13-8A82-F74060841B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276190" cy="5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218209</xdr:colOff>
      <xdr:row>23</xdr:row>
      <xdr:rowOff>53462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67457-C858-4B92-8A6D-0AC58EB68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4150"/>
          <a:ext cx="6923809" cy="41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332419</xdr:colOff>
      <xdr:row>40</xdr:row>
      <xdr:rowOff>113388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D3588A-E087-454A-8CD5-1B5068DBA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647619" cy="72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141562</xdr:colOff>
      <xdr:row>39</xdr:row>
      <xdr:rowOff>11824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CFFD44-C214-43EE-92CB-C4E9A09CD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10504762" cy="70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37181</xdr:colOff>
      <xdr:row>38</xdr:row>
      <xdr:rowOff>24545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AD0090-8B4C-40B3-935E-B0ADDB6E5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7352381" cy="68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561295</xdr:colOff>
      <xdr:row>30</xdr:row>
      <xdr:rowOff>59650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DE2CF-F5F9-4888-9CAC-50317261D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438095" cy="5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12</xdr:col>
      <xdr:colOff>265828</xdr:colOff>
      <xdr:row>66</xdr:row>
      <xdr:rowOff>100874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8765F3-94BA-4FAB-9D6B-CA6233035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445250"/>
          <a:ext cx="6971428" cy="58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13</xdr:col>
      <xdr:colOff>103848</xdr:colOff>
      <xdr:row>45</xdr:row>
      <xdr:rowOff>88014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9962A7-4E95-4566-A7F8-C7C8BF4F2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289050"/>
          <a:ext cx="7419048" cy="70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275048</xdr:colOff>
      <xdr:row>40</xdr:row>
      <xdr:rowOff>75293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88215E-FA4E-4EDF-841E-E009FE663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419048" cy="72571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465905</xdr:colOff>
      <xdr:row>30</xdr:row>
      <xdr:rowOff>69174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6DD2D0-D475-4A71-BC8E-2C9944B0F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6561905" cy="5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11</xdr:col>
      <xdr:colOff>8762</xdr:colOff>
      <xdr:row>58</xdr:row>
      <xdr:rowOff>53393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101321-606D-44D9-9AC3-DACEB425D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76950"/>
          <a:ext cx="6104762" cy="46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Gym/011-extra-project/book-store/Book%20Store%20Online_SRS%20&amp;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Status"/>
      <sheetName val="Comment"/>
      <sheetName val="1. Login"/>
      <sheetName val="2. Homepage"/>
      <sheetName val="3. Detail"/>
      <sheetName val="4. Cart"/>
    </sheetNames>
    <sheetDataSet>
      <sheetData sheetId="0" refreshError="1"/>
      <sheetData sheetId="1">
        <row r="2">
          <cell r="B2" t="str">
            <v>Not Yet Started</v>
          </cell>
        </row>
        <row r="3">
          <cell r="B3" t="str">
            <v>Pending</v>
          </cell>
        </row>
        <row r="4">
          <cell r="B4" t="str">
            <v>Done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-X18VdLfCA" TargetMode="External"/><Relationship Id="rId1" Type="http://schemas.openxmlformats.org/officeDocument/2006/relationships/hyperlink" Target="https://www.javainuse.com/spring/ang7-jw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365B-46BE-494F-BBE5-9CF5E4BDDD34}">
  <dimension ref="A1:G814"/>
  <sheetViews>
    <sheetView workbookViewId="0">
      <selection sqref="A1:G1"/>
    </sheetView>
  </sheetViews>
  <sheetFormatPr defaultColWidth="13.73046875" defaultRowHeight="15" customHeight="1" x14ac:dyDescent="0.45"/>
  <cols>
    <col min="1" max="1" width="7.06640625" style="2" customWidth="1"/>
    <col min="2" max="2" width="33.53125" style="2" customWidth="1"/>
    <col min="3" max="3" width="14.265625" style="2" customWidth="1"/>
    <col min="4" max="4" width="29.265625" style="9" customWidth="1"/>
    <col min="5" max="5" width="25.59765625" style="9" customWidth="1"/>
    <col min="6" max="6" width="29" style="9" bestFit="1" customWidth="1"/>
    <col min="7" max="7" width="16.06640625" style="2" customWidth="1"/>
    <col min="8" max="16384" width="13.73046875" style="2"/>
  </cols>
  <sheetData>
    <row r="1" spans="1:7" ht="25.5" x14ac:dyDescent="0.45">
      <c r="A1" s="62" t="s">
        <v>36</v>
      </c>
      <c r="B1" s="62"/>
      <c r="C1" s="62"/>
      <c r="D1" s="62"/>
      <c r="E1" s="62"/>
      <c r="F1" s="62"/>
      <c r="G1" s="62"/>
    </row>
    <row r="2" spans="1:7" ht="14.25" x14ac:dyDescent="0.45">
      <c r="A2" s="3" t="s">
        <v>37</v>
      </c>
      <c r="B2" s="3" t="s">
        <v>38</v>
      </c>
      <c r="C2" s="3" t="s">
        <v>39</v>
      </c>
      <c r="D2" s="3" t="s">
        <v>40</v>
      </c>
      <c r="E2" s="3" t="s">
        <v>41</v>
      </c>
      <c r="F2" s="3" t="s">
        <v>42</v>
      </c>
      <c r="G2" s="3" t="s">
        <v>43</v>
      </c>
    </row>
    <row r="3" spans="1:7" ht="14.25" x14ac:dyDescent="0.45">
      <c r="A3" s="4">
        <v>1</v>
      </c>
      <c r="B3" s="5" t="s">
        <v>44</v>
      </c>
      <c r="C3" s="6" t="s">
        <v>45</v>
      </c>
      <c r="D3" s="7">
        <v>44893</v>
      </c>
      <c r="E3" s="7">
        <f t="shared" ref="E3:E35" si="0">D3</f>
        <v>44893</v>
      </c>
      <c r="F3" s="8"/>
      <c r="G3" s="5"/>
    </row>
    <row r="4" spans="1:7" ht="14.25" x14ac:dyDescent="0.45">
      <c r="A4" s="4" t="s">
        <v>172</v>
      </c>
      <c r="B4" s="5" t="s">
        <v>108</v>
      </c>
      <c r="C4" s="6" t="s">
        <v>46</v>
      </c>
      <c r="D4" s="7">
        <f>E3</f>
        <v>44893</v>
      </c>
      <c r="E4" s="7">
        <f t="shared" si="0"/>
        <v>44893</v>
      </c>
      <c r="F4" s="8"/>
      <c r="G4" s="5"/>
    </row>
    <row r="5" spans="1:7" ht="14.25" x14ac:dyDescent="0.45">
      <c r="A5" s="4" t="s">
        <v>172</v>
      </c>
      <c r="B5" s="18" t="s">
        <v>113</v>
      </c>
      <c r="C5" s="6" t="s">
        <v>46</v>
      </c>
      <c r="D5" s="7">
        <f>E4</f>
        <v>44893</v>
      </c>
      <c r="E5" s="7">
        <f t="shared" si="0"/>
        <v>44893</v>
      </c>
      <c r="F5" s="8"/>
      <c r="G5" s="5"/>
    </row>
    <row r="6" spans="1:7" ht="14.25" x14ac:dyDescent="0.45">
      <c r="A6" s="4" t="s">
        <v>173</v>
      </c>
      <c r="B6" s="5" t="s">
        <v>108</v>
      </c>
      <c r="C6" s="6" t="s">
        <v>46</v>
      </c>
      <c r="D6" s="7">
        <f>WORKDAY(E5, 1, Holiday!$B$2:$B$22)</f>
        <v>44894</v>
      </c>
      <c r="E6" s="7">
        <f t="shared" si="0"/>
        <v>44894</v>
      </c>
      <c r="F6" s="8"/>
      <c r="G6" s="5"/>
    </row>
    <row r="7" spans="1:7" ht="14.25" x14ac:dyDescent="0.45">
      <c r="A7" s="4" t="s">
        <v>173</v>
      </c>
      <c r="B7" s="18" t="s">
        <v>113</v>
      </c>
      <c r="C7" s="6" t="s">
        <v>46</v>
      </c>
      <c r="D7" s="7">
        <f>E6</f>
        <v>44894</v>
      </c>
      <c r="E7" s="7">
        <f t="shared" si="0"/>
        <v>44894</v>
      </c>
      <c r="F7" s="8"/>
      <c r="G7" s="5"/>
    </row>
    <row r="8" spans="1:7" ht="14.25" x14ac:dyDescent="0.45">
      <c r="A8" s="4" t="s">
        <v>174</v>
      </c>
      <c r="B8" s="5" t="s">
        <v>110</v>
      </c>
      <c r="C8" s="6" t="s">
        <v>45</v>
      </c>
      <c r="D8" s="7">
        <f>WORKDAY(E7, 1, Holiday!$B$2:$B$22)</f>
        <v>44895</v>
      </c>
      <c r="E8" s="7">
        <f t="shared" si="0"/>
        <v>44895</v>
      </c>
      <c r="F8" s="8"/>
      <c r="G8" s="5"/>
    </row>
    <row r="9" spans="1:7" ht="14.25" x14ac:dyDescent="0.45">
      <c r="A9" s="4" t="s">
        <v>174</v>
      </c>
      <c r="B9" s="18" t="s">
        <v>113</v>
      </c>
      <c r="C9" s="6" t="s">
        <v>46</v>
      </c>
      <c r="D9" s="7">
        <f>E8</f>
        <v>44895</v>
      </c>
      <c r="E9" s="7">
        <f t="shared" si="0"/>
        <v>44895</v>
      </c>
      <c r="F9" s="8"/>
      <c r="G9" s="5"/>
    </row>
    <row r="10" spans="1:7" ht="14.25" x14ac:dyDescent="0.45">
      <c r="A10" s="4">
        <f xml:space="preserve"> A4 + 3</f>
        <v>4</v>
      </c>
      <c r="B10" s="5" t="s">
        <v>108</v>
      </c>
      <c r="C10" s="6" t="s">
        <v>46</v>
      </c>
      <c r="D10" s="7">
        <f>WORKDAY(D9, 1, Holiday!$B$2:$B$22)</f>
        <v>44896</v>
      </c>
      <c r="E10" s="7">
        <f t="shared" si="0"/>
        <v>44896</v>
      </c>
      <c r="F10" s="8"/>
      <c r="G10" s="5"/>
    </row>
    <row r="11" spans="1:7" ht="14.25" x14ac:dyDescent="0.45">
      <c r="A11" s="4">
        <f t="shared" ref="A11:A33" si="1" xml:space="preserve"> A5 + 3</f>
        <v>4</v>
      </c>
      <c r="B11" s="18" t="s">
        <v>113</v>
      </c>
      <c r="C11" s="6" t="s">
        <v>46</v>
      </c>
      <c r="D11" s="7">
        <f>E10</f>
        <v>44896</v>
      </c>
      <c r="E11" s="7">
        <f t="shared" si="0"/>
        <v>44896</v>
      </c>
      <c r="F11" s="8"/>
      <c r="G11" s="5"/>
    </row>
    <row r="12" spans="1:7" ht="14.25" x14ac:dyDescent="0.45">
      <c r="A12" s="4">
        <f t="shared" si="1"/>
        <v>5</v>
      </c>
      <c r="B12" s="5" t="s">
        <v>108</v>
      </c>
      <c r="C12" s="6" t="s">
        <v>46</v>
      </c>
      <c r="D12" s="7">
        <f>WORKDAY(E11, 1, Holiday!$B$2:$B$22)</f>
        <v>44897</v>
      </c>
      <c r="E12" s="7">
        <f t="shared" si="0"/>
        <v>44897</v>
      </c>
      <c r="F12" s="8"/>
      <c r="G12" s="5"/>
    </row>
    <row r="13" spans="1:7" ht="14.25" x14ac:dyDescent="0.45">
      <c r="A13" s="4">
        <f t="shared" si="1"/>
        <v>5</v>
      </c>
      <c r="B13" s="18" t="s">
        <v>113</v>
      </c>
      <c r="C13" s="6" t="s">
        <v>46</v>
      </c>
      <c r="D13" s="7">
        <f>E12</f>
        <v>44897</v>
      </c>
      <c r="E13" s="7">
        <f t="shared" si="0"/>
        <v>44897</v>
      </c>
      <c r="F13" s="8"/>
      <c r="G13" s="5"/>
    </row>
    <row r="14" spans="1:7" ht="14.25" x14ac:dyDescent="0.45">
      <c r="A14" s="4">
        <f t="shared" si="1"/>
        <v>6</v>
      </c>
      <c r="B14" s="5" t="s">
        <v>110</v>
      </c>
      <c r="C14" s="6" t="s">
        <v>45</v>
      </c>
      <c r="D14" s="7">
        <f>WORKDAY(E13, 1, Holiday!$B$2:$B$22)</f>
        <v>44900</v>
      </c>
      <c r="E14" s="7">
        <f t="shared" si="0"/>
        <v>44900</v>
      </c>
      <c r="F14" s="8"/>
      <c r="G14" s="5"/>
    </row>
    <row r="15" spans="1:7" ht="14.25" x14ac:dyDescent="0.45">
      <c r="A15" s="4">
        <f t="shared" si="1"/>
        <v>6</v>
      </c>
      <c r="B15" s="18" t="s">
        <v>113</v>
      </c>
      <c r="C15" s="6" t="s">
        <v>46</v>
      </c>
      <c r="D15" s="7">
        <f>E14</f>
        <v>44900</v>
      </c>
      <c r="E15" s="7">
        <f t="shared" si="0"/>
        <v>44900</v>
      </c>
      <c r="F15" s="8"/>
      <c r="G15" s="5"/>
    </row>
    <row r="16" spans="1:7" ht="14.25" x14ac:dyDescent="0.45">
      <c r="A16" s="4">
        <f xml:space="preserve"> A10 + 3</f>
        <v>7</v>
      </c>
      <c r="B16" s="5" t="s">
        <v>108</v>
      </c>
      <c r="C16" s="6" t="s">
        <v>46</v>
      </c>
      <c r="D16" s="7">
        <f>WORKDAY(D15, 1, Holiday!$B$2:$B$22)</f>
        <v>44901</v>
      </c>
      <c r="E16" s="7">
        <f t="shared" si="0"/>
        <v>44901</v>
      </c>
      <c r="F16" s="8"/>
      <c r="G16" s="5"/>
    </row>
    <row r="17" spans="1:7" ht="14.25" x14ac:dyDescent="0.45">
      <c r="A17" s="4">
        <f t="shared" si="1"/>
        <v>7</v>
      </c>
      <c r="B17" s="18" t="s">
        <v>113</v>
      </c>
      <c r="C17" s="6" t="s">
        <v>46</v>
      </c>
      <c r="D17" s="7">
        <f>E16</f>
        <v>44901</v>
      </c>
      <c r="E17" s="7">
        <f t="shared" si="0"/>
        <v>44901</v>
      </c>
      <c r="F17" s="8"/>
      <c r="G17" s="5"/>
    </row>
    <row r="18" spans="1:7" ht="14.25" x14ac:dyDescent="0.45">
      <c r="A18" s="4">
        <f t="shared" si="1"/>
        <v>8</v>
      </c>
      <c r="B18" s="5" t="s">
        <v>108</v>
      </c>
      <c r="C18" s="6" t="s">
        <v>46</v>
      </c>
      <c r="D18" s="7">
        <f>WORKDAY(E17, 1, Holiday!$B$2:$B$22)</f>
        <v>44902</v>
      </c>
      <c r="E18" s="7">
        <f t="shared" si="0"/>
        <v>44902</v>
      </c>
      <c r="F18" s="8"/>
      <c r="G18" s="5"/>
    </row>
    <row r="19" spans="1:7" ht="14.25" x14ac:dyDescent="0.45">
      <c r="A19" s="4">
        <f t="shared" si="1"/>
        <v>8</v>
      </c>
      <c r="B19" s="18" t="s">
        <v>113</v>
      </c>
      <c r="C19" s="6" t="s">
        <v>46</v>
      </c>
      <c r="D19" s="7">
        <f>E18</f>
        <v>44902</v>
      </c>
      <c r="E19" s="7">
        <f t="shared" si="0"/>
        <v>44902</v>
      </c>
      <c r="F19" s="8"/>
      <c r="G19" s="5"/>
    </row>
    <row r="20" spans="1:7" ht="14.25" x14ac:dyDescent="0.45">
      <c r="A20" s="4">
        <f t="shared" si="1"/>
        <v>9</v>
      </c>
      <c r="B20" s="5" t="s">
        <v>110</v>
      </c>
      <c r="C20" s="6" t="s">
        <v>45</v>
      </c>
      <c r="D20" s="7">
        <f>WORKDAY(E19, 1, Holiday!$B$2:$B$22)</f>
        <v>44903</v>
      </c>
      <c r="E20" s="7">
        <f t="shared" si="0"/>
        <v>44903</v>
      </c>
      <c r="F20" s="8"/>
      <c r="G20" s="5"/>
    </row>
    <row r="21" spans="1:7" ht="14.25" x14ac:dyDescent="0.45">
      <c r="A21" s="4">
        <f t="shared" si="1"/>
        <v>9</v>
      </c>
      <c r="B21" s="18" t="s">
        <v>113</v>
      </c>
      <c r="C21" s="6" t="s">
        <v>46</v>
      </c>
      <c r="D21" s="7">
        <f>E20</f>
        <v>44903</v>
      </c>
      <c r="E21" s="7">
        <f t="shared" si="0"/>
        <v>44903</v>
      </c>
      <c r="F21" s="8"/>
      <c r="G21" s="5"/>
    </row>
    <row r="22" spans="1:7" ht="14.25" x14ac:dyDescent="0.45">
      <c r="A22" s="4">
        <f xml:space="preserve"> A16 + 3</f>
        <v>10</v>
      </c>
      <c r="B22" s="5" t="s">
        <v>108</v>
      </c>
      <c r="C22" s="6" t="s">
        <v>46</v>
      </c>
      <c r="D22" s="7">
        <f>WORKDAY(D21, 1, Holiday!$B$2:$B$22)</f>
        <v>44904</v>
      </c>
      <c r="E22" s="7">
        <f t="shared" si="0"/>
        <v>44904</v>
      </c>
      <c r="F22" s="8"/>
      <c r="G22" s="5"/>
    </row>
    <row r="23" spans="1:7" ht="14.25" x14ac:dyDescent="0.45">
      <c r="A23" s="4">
        <f t="shared" si="1"/>
        <v>10</v>
      </c>
      <c r="B23" s="18" t="s">
        <v>113</v>
      </c>
      <c r="C23" s="6" t="s">
        <v>46</v>
      </c>
      <c r="D23" s="7">
        <f>E22</f>
        <v>44904</v>
      </c>
      <c r="E23" s="7">
        <f t="shared" si="0"/>
        <v>44904</v>
      </c>
      <c r="F23" s="8"/>
      <c r="G23" s="5"/>
    </row>
    <row r="24" spans="1:7" ht="18" customHeight="1" x14ac:dyDescent="0.45">
      <c r="A24" s="4">
        <f t="shared" si="1"/>
        <v>11</v>
      </c>
      <c r="B24" s="5" t="s">
        <v>108</v>
      </c>
      <c r="C24" s="6" t="s">
        <v>46</v>
      </c>
      <c r="D24" s="7">
        <f>WORKDAY(E23, 1, Holiday!$B$2:$B$22)</f>
        <v>44907</v>
      </c>
      <c r="E24" s="7">
        <f t="shared" si="0"/>
        <v>44907</v>
      </c>
      <c r="F24" s="8"/>
      <c r="G24" s="5"/>
    </row>
    <row r="25" spans="1:7" ht="18" customHeight="1" x14ac:dyDescent="0.45">
      <c r="A25" s="4">
        <f t="shared" si="1"/>
        <v>11</v>
      </c>
      <c r="B25" s="18" t="s">
        <v>113</v>
      </c>
      <c r="C25" s="6" t="s">
        <v>46</v>
      </c>
      <c r="D25" s="7">
        <f>E24</f>
        <v>44907</v>
      </c>
      <c r="E25" s="7">
        <f t="shared" si="0"/>
        <v>44907</v>
      </c>
      <c r="F25" s="8"/>
      <c r="G25" s="5"/>
    </row>
    <row r="26" spans="1:7" ht="18" customHeight="1" x14ac:dyDescent="0.45">
      <c r="A26" s="4">
        <f t="shared" si="1"/>
        <v>12</v>
      </c>
      <c r="B26" s="5" t="s">
        <v>110</v>
      </c>
      <c r="C26" s="6" t="s">
        <v>45</v>
      </c>
      <c r="D26" s="7">
        <f>WORKDAY(E25, 1, Holiday!$B$2:$B$22)</f>
        <v>44908</v>
      </c>
      <c r="E26" s="7">
        <f t="shared" si="0"/>
        <v>44908</v>
      </c>
      <c r="F26" s="8"/>
      <c r="G26" s="5"/>
    </row>
    <row r="27" spans="1:7" ht="18" customHeight="1" x14ac:dyDescent="0.45">
      <c r="A27" s="4">
        <f t="shared" si="1"/>
        <v>12</v>
      </c>
      <c r="B27" s="18" t="s">
        <v>113</v>
      </c>
      <c r="C27" s="6" t="s">
        <v>46</v>
      </c>
      <c r="D27" s="7">
        <f>E26</f>
        <v>44908</v>
      </c>
      <c r="E27" s="7">
        <f t="shared" si="0"/>
        <v>44908</v>
      </c>
      <c r="F27" s="8"/>
      <c r="G27" s="5"/>
    </row>
    <row r="28" spans="1:7" ht="18" customHeight="1" x14ac:dyDescent="0.45">
      <c r="A28" s="4">
        <f xml:space="preserve"> A22 + 3</f>
        <v>13</v>
      </c>
      <c r="B28" s="5" t="s">
        <v>108</v>
      </c>
      <c r="C28" s="6" t="s">
        <v>46</v>
      </c>
      <c r="D28" s="7">
        <f>WORKDAY(D27, 1, Holiday!$B$2:$B$22)</f>
        <v>44909</v>
      </c>
      <c r="E28" s="7">
        <f t="shared" si="0"/>
        <v>44909</v>
      </c>
      <c r="F28" s="8"/>
      <c r="G28" s="5"/>
    </row>
    <row r="29" spans="1:7" ht="18" customHeight="1" x14ac:dyDescent="0.45">
      <c r="A29" s="4">
        <f t="shared" si="1"/>
        <v>13</v>
      </c>
      <c r="B29" s="18" t="s">
        <v>113</v>
      </c>
      <c r="C29" s="6" t="s">
        <v>46</v>
      </c>
      <c r="D29" s="7">
        <f>E28</f>
        <v>44909</v>
      </c>
      <c r="E29" s="7">
        <f t="shared" si="0"/>
        <v>44909</v>
      </c>
      <c r="F29" s="8"/>
      <c r="G29" s="5"/>
    </row>
    <row r="30" spans="1:7" ht="18" customHeight="1" x14ac:dyDescent="0.45">
      <c r="A30" s="4">
        <f t="shared" si="1"/>
        <v>14</v>
      </c>
      <c r="B30" s="5" t="s">
        <v>108</v>
      </c>
      <c r="C30" s="6" t="s">
        <v>46</v>
      </c>
      <c r="D30" s="7">
        <f>WORKDAY(E29, 1, Holiday!$B$2:$B$22)</f>
        <v>44910</v>
      </c>
      <c r="E30" s="7">
        <f t="shared" si="0"/>
        <v>44910</v>
      </c>
      <c r="F30" s="8"/>
      <c r="G30" s="5"/>
    </row>
    <row r="31" spans="1:7" ht="18" customHeight="1" x14ac:dyDescent="0.45">
      <c r="A31" s="4">
        <f t="shared" si="1"/>
        <v>14</v>
      </c>
      <c r="B31" s="18" t="s">
        <v>113</v>
      </c>
      <c r="C31" s="6" t="s">
        <v>46</v>
      </c>
      <c r="D31" s="7">
        <f>E30</f>
        <v>44910</v>
      </c>
      <c r="E31" s="7">
        <f t="shared" si="0"/>
        <v>44910</v>
      </c>
      <c r="F31" s="8"/>
      <c r="G31" s="5"/>
    </row>
    <row r="32" spans="1:7" ht="18" customHeight="1" x14ac:dyDescent="0.45">
      <c r="A32" s="4">
        <f t="shared" si="1"/>
        <v>15</v>
      </c>
      <c r="B32" s="5" t="s">
        <v>110</v>
      </c>
      <c r="C32" s="6" t="s">
        <v>45</v>
      </c>
      <c r="D32" s="7">
        <f>WORKDAY(E31, 1, Holiday!$B$2:$B$22)</f>
        <v>44911</v>
      </c>
      <c r="E32" s="7">
        <f t="shared" si="0"/>
        <v>44911</v>
      </c>
      <c r="F32" s="8"/>
      <c r="G32" s="5"/>
    </row>
    <row r="33" spans="1:7" ht="18" customHeight="1" x14ac:dyDescent="0.45">
      <c r="A33" s="4">
        <f t="shared" si="1"/>
        <v>15</v>
      </c>
      <c r="B33" s="18" t="s">
        <v>113</v>
      </c>
      <c r="C33" s="6" t="s">
        <v>46</v>
      </c>
      <c r="D33" s="7">
        <f>E32</f>
        <v>44911</v>
      </c>
      <c r="E33" s="7">
        <f t="shared" si="0"/>
        <v>44911</v>
      </c>
      <c r="F33" s="8"/>
      <c r="G33" s="5"/>
    </row>
    <row r="34" spans="1:7" ht="18" customHeight="1" x14ac:dyDescent="0.45">
      <c r="A34" s="4">
        <f xml:space="preserve"> A33 + 1</f>
        <v>16</v>
      </c>
      <c r="B34" s="19" t="s">
        <v>115</v>
      </c>
      <c r="C34" s="6" t="s">
        <v>46</v>
      </c>
      <c r="D34" s="7">
        <f>WORKDAY(E33, 1, Holiday!$B$2:$B$22)</f>
        <v>44914</v>
      </c>
      <c r="E34" s="7">
        <f t="shared" si="0"/>
        <v>44914</v>
      </c>
      <c r="F34" s="8"/>
      <c r="G34" s="5"/>
    </row>
    <row r="35" spans="1:7" ht="18" customHeight="1" x14ac:dyDescent="0.45">
      <c r="A35" s="4">
        <f xml:space="preserve"> A34</f>
        <v>16</v>
      </c>
      <c r="B35" s="19" t="s">
        <v>114</v>
      </c>
      <c r="C35" s="6" t="s">
        <v>46</v>
      </c>
      <c r="D35" s="7">
        <f xml:space="preserve"> D34</f>
        <v>44914</v>
      </c>
      <c r="E35" s="7">
        <f t="shared" si="0"/>
        <v>44914</v>
      </c>
      <c r="F35" s="8"/>
      <c r="G35" s="5"/>
    </row>
    <row r="36" spans="1:7" ht="18" customHeight="1" x14ac:dyDescent="0.45">
      <c r="G36" s="9"/>
    </row>
    <row r="37" spans="1:7" ht="18" customHeight="1" x14ac:dyDescent="0.45">
      <c r="G37" s="9"/>
    </row>
    <row r="38" spans="1:7" ht="18" customHeight="1" x14ac:dyDescent="0.45">
      <c r="G38" s="9"/>
    </row>
    <row r="39" spans="1:7" ht="18" customHeight="1" x14ac:dyDescent="0.45">
      <c r="G39" s="9"/>
    </row>
    <row r="40" spans="1:7" ht="18" customHeight="1" x14ac:dyDescent="0.45">
      <c r="G40" s="9"/>
    </row>
    <row r="41" spans="1:7" ht="18" customHeight="1" x14ac:dyDescent="0.45">
      <c r="G41" s="9"/>
    </row>
    <row r="42" spans="1:7" ht="18" customHeight="1" x14ac:dyDescent="0.45">
      <c r="G42" s="9"/>
    </row>
    <row r="43" spans="1:7" ht="18" customHeight="1" x14ac:dyDescent="0.45">
      <c r="G43" s="9"/>
    </row>
    <row r="44" spans="1:7" ht="18" customHeight="1" x14ac:dyDescent="0.45">
      <c r="G44" s="9"/>
    </row>
    <row r="45" spans="1:7" ht="18" customHeight="1" x14ac:dyDescent="0.45">
      <c r="G45" s="9"/>
    </row>
    <row r="46" spans="1:7" ht="18" customHeight="1" x14ac:dyDescent="0.45">
      <c r="G46" s="9"/>
    </row>
    <row r="47" spans="1:7" ht="18" customHeight="1" x14ac:dyDescent="0.45">
      <c r="G47" s="9"/>
    </row>
    <row r="48" spans="1:7" ht="18" customHeight="1" x14ac:dyDescent="0.45">
      <c r="G48" s="9"/>
    </row>
    <row r="49" spans="7:7" ht="18" customHeight="1" x14ac:dyDescent="0.45">
      <c r="G49" s="9"/>
    </row>
    <row r="50" spans="7:7" ht="18" customHeight="1" x14ac:dyDescent="0.45">
      <c r="G50" s="9"/>
    </row>
    <row r="51" spans="7:7" ht="18" customHeight="1" x14ac:dyDescent="0.45">
      <c r="G51" s="9"/>
    </row>
    <row r="52" spans="7:7" ht="18" customHeight="1" x14ac:dyDescent="0.45">
      <c r="G52" s="9"/>
    </row>
    <row r="53" spans="7:7" ht="18" customHeight="1" x14ac:dyDescent="0.45">
      <c r="G53" s="9"/>
    </row>
    <row r="54" spans="7:7" ht="18" customHeight="1" x14ac:dyDescent="0.45">
      <c r="G54" s="9"/>
    </row>
    <row r="55" spans="7:7" ht="18" customHeight="1" x14ac:dyDescent="0.45">
      <c r="G55" s="9"/>
    </row>
    <row r="56" spans="7:7" ht="18" customHeight="1" x14ac:dyDescent="0.45">
      <c r="G56" s="9"/>
    </row>
    <row r="57" spans="7:7" ht="18" customHeight="1" x14ac:dyDescent="0.45">
      <c r="G57" s="9"/>
    </row>
    <row r="58" spans="7:7" ht="18" customHeight="1" x14ac:dyDescent="0.45">
      <c r="G58" s="9"/>
    </row>
    <row r="59" spans="7:7" ht="18" customHeight="1" x14ac:dyDescent="0.45">
      <c r="G59" s="9"/>
    </row>
    <row r="60" spans="7:7" ht="18" customHeight="1" x14ac:dyDescent="0.45">
      <c r="G60" s="9"/>
    </row>
    <row r="61" spans="7:7" ht="18" customHeight="1" x14ac:dyDescent="0.45">
      <c r="G61" s="9"/>
    </row>
    <row r="62" spans="7:7" ht="18" customHeight="1" x14ac:dyDescent="0.45">
      <c r="G62" s="9"/>
    </row>
    <row r="63" spans="7:7" ht="18" customHeight="1" x14ac:dyDescent="0.45">
      <c r="G63" s="9"/>
    </row>
    <row r="64" spans="7:7" ht="18" customHeight="1" x14ac:dyDescent="0.45">
      <c r="G64" s="9"/>
    </row>
    <row r="65" spans="7:7" ht="18" customHeight="1" x14ac:dyDescent="0.45">
      <c r="G65" s="9"/>
    </row>
    <row r="66" spans="7:7" ht="18" customHeight="1" x14ac:dyDescent="0.45">
      <c r="G66" s="9"/>
    </row>
    <row r="67" spans="7:7" ht="18" customHeight="1" x14ac:dyDescent="0.45">
      <c r="G67" s="9"/>
    </row>
    <row r="68" spans="7:7" ht="18" customHeight="1" x14ac:dyDescent="0.45">
      <c r="G68" s="9"/>
    </row>
    <row r="69" spans="7:7" ht="18" customHeight="1" x14ac:dyDescent="0.45">
      <c r="G69" s="9"/>
    </row>
    <row r="70" spans="7:7" ht="18" customHeight="1" x14ac:dyDescent="0.45">
      <c r="G70" s="9"/>
    </row>
    <row r="71" spans="7:7" ht="18" customHeight="1" x14ac:dyDescent="0.45">
      <c r="G71" s="9"/>
    </row>
    <row r="72" spans="7:7" ht="18" customHeight="1" x14ac:dyDescent="0.45">
      <c r="G72" s="9"/>
    </row>
    <row r="73" spans="7:7" ht="18" customHeight="1" x14ac:dyDescent="0.45">
      <c r="G73" s="9"/>
    </row>
    <row r="74" spans="7:7" ht="18" customHeight="1" x14ac:dyDescent="0.45">
      <c r="G74" s="9"/>
    </row>
    <row r="75" spans="7:7" ht="18" customHeight="1" x14ac:dyDescent="0.45">
      <c r="G75" s="9"/>
    </row>
    <row r="76" spans="7:7" ht="18" customHeight="1" x14ac:dyDescent="0.45">
      <c r="G76" s="9"/>
    </row>
    <row r="77" spans="7:7" ht="18" customHeight="1" x14ac:dyDescent="0.45">
      <c r="G77" s="9"/>
    </row>
    <row r="78" spans="7:7" ht="18" customHeight="1" x14ac:dyDescent="0.45">
      <c r="G78" s="9"/>
    </row>
    <row r="79" spans="7:7" ht="18" customHeight="1" x14ac:dyDescent="0.45">
      <c r="G79" s="9"/>
    </row>
    <row r="80" spans="7:7" ht="18" customHeight="1" x14ac:dyDescent="0.45">
      <c r="G80" s="9"/>
    </row>
    <row r="81" spans="7:7" ht="18" customHeight="1" x14ac:dyDescent="0.45">
      <c r="G81" s="9"/>
    </row>
    <row r="82" spans="7:7" ht="18" customHeight="1" x14ac:dyDescent="0.45">
      <c r="G82" s="9"/>
    </row>
    <row r="83" spans="7:7" ht="18" customHeight="1" x14ac:dyDescent="0.45">
      <c r="G83" s="9"/>
    </row>
    <row r="84" spans="7:7" ht="18" customHeight="1" x14ac:dyDescent="0.45">
      <c r="G84" s="9"/>
    </row>
    <row r="85" spans="7:7" ht="18" customHeight="1" x14ac:dyDescent="0.45">
      <c r="G85" s="9"/>
    </row>
    <row r="86" spans="7:7" ht="18" customHeight="1" x14ac:dyDescent="0.45">
      <c r="G86" s="9"/>
    </row>
    <row r="87" spans="7:7" ht="18" customHeight="1" x14ac:dyDescent="0.45">
      <c r="G87" s="9"/>
    </row>
    <row r="88" spans="7:7" ht="18" customHeight="1" x14ac:dyDescent="0.45">
      <c r="G88" s="9"/>
    </row>
    <row r="89" spans="7:7" ht="18" customHeight="1" x14ac:dyDescent="0.45">
      <c r="G89" s="9"/>
    </row>
    <row r="90" spans="7:7" ht="18" customHeight="1" x14ac:dyDescent="0.45">
      <c r="G90" s="9"/>
    </row>
    <row r="91" spans="7:7" ht="18" customHeight="1" x14ac:dyDescent="0.45">
      <c r="G91" s="9"/>
    </row>
    <row r="92" spans="7:7" ht="18" customHeight="1" x14ac:dyDescent="0.45">
      <c r="G92" s="9"/>
    </row>
    <row r="93" spans="7:7" ht="18" customHeight="1" x14ac:dyDescent="0.45">
      <c r="G93" s="9"/>
    </row>
    <row r="94" spans="7:7" ht="18" customHeight="1" x14ac:dyDescent="0.45">
      <c r="G94" s="9"/>
    </row>
    <row r="95" spans="7:7" ht="18" customHeight="1" x14ac:dyDescent="0.45">
      <c r="G95" s="9"/>
    </row>
    <row r="96" spans="7:7" ht="18" customHeight="1" x14ac:dyDescent="0.45">
      <c r="G96" s="9"/>
    </row>
    <row r="97" spans="7:7" ht="18" customHeight="1" x14ac:dyDescent="0.45">
      <c r="G97" s="9"/>
    </row>
    <row r="98" spans="7:7" ht="18" customHeight="1" x14ac:dyDescent="0.45">
      <c r="G98" s="9"/>
    </row>
    <row r="99" spans="7:7" ht="18" customHeight="1" x14ac:dyDescent="0.45">
      <c r="G99" s="9"/>
    </row>
    <row r="100" spans="7:7" ht="18" customHeight="1" x14ac:dyDescent="0.45">
      <c r="G100" s="9"/>
    </row>
    <row r="101" spans="7:7" ht="18" customHeight="1" x14ac:dyDescent="0.45">
      <c r="G101" s="9"/>
    </row>
    <row r="102" spans="7:7" ht="18" customHeight="1" x14ac:dyDescent="0.45">
      <c r="G102" s="9"/>
    </row>
    <row r="103" spans="7:7" ht="18" customHeight="1" x14ac:dyDescent="0.45">
      <c r="G103" s="9"/>
    </row>
    <row r="104" spans="7:7" ht="18" customHeight="1" x14ac:dyDescent="0.45">
      <c r="G104" s="9"/>
    </row>
    <row r="105" spans="7:7" ht="18" customHeight="1" x14ac:dyDescent="0.45">
      <c r="G105" s="9"/>
    </row>
    <row r="106" spans="7:7" ht="18" customHeight="1" x14ac:dyDescent="0.45">
      <c r="G106" s="9"/>
    </row>
    <row r="107" spans="7:7" ht="18" customHeight="1" x14ac:dyDescent="0.45">
      <c r="G107" s="9"/>
    </row>
    <row r="108" spans="7:7" ht="18" customHeight="1" x14ac:dyDescent="0.45">
      <c r="G108" s="9"/>
    </row>
    <row r="109" spans="7:7" ht="18" customHeight="1" x14ac:dyDescent="0.45">
      <c r="G109" s="9"/>
    </row>
    <row r="110" spans="7:7" ht="18" customHeight="1" x14ac:dyDescent="0.45">
      <c r="G110" s="9"/>
    </row>
    <row r="111" spans="7:7" ht="18" customHeight="1" x14ac:dyDescent="0.45">
      <c r="G111" s="9"/>
    </row>
    <row r="112" spans="7:7" ht="18" customHeight="1" x14ac:dyDescent="0.45">
      <c r="G112" s="9"/>
    </row>
    <row r="113" spans="7:7" ht="18" customHeight="1" x14ac:dyDescent="0.45">
      <c r="G113" s="9"/>
    </row>
    <row r="114" spans="7:7" ht="18" customHeight="1" x14ac:dyDescent="0.45">
      <c r="G114" s="9"/>
    </row>
    <row r="115" spans="7:7" ht="18" customHeight="1" x14ac:dyDescent="0.45">
      <c r="G115" s="9"/>
    </row>
    <row r="116" spans="7:7" ht="18" customHeight="1" x14ac:dyDescent="0.45">
      <c r="G116" s="9"/>
    </row>
    <row r="117" spans="7:7" ht="18" customHeight="1" x14ac:dyDescent="0.45">
      <c r="G117" s="9"/>
    </row>
    <row r="118" spans="7:7" ht="18" customHeight="1" x14ac:dyDescent="0.45">
      <c r="G118" s="9"/>
    </row>
    <row r="119" spans="7:7" ht="18" customHeight="1" x14ac:dyDescent="0.45">
      <c r="G119" s="9"/>
    </row>
    <row r="120" spans="7:7" ht="18" customHeight="1" x14ac:dyDescent="0.45">
      <c r="G120" s="9"/>
    </row>
    <row r="121" spans="7:7" ht="18" customHeight="1" x14ac:dyDescent="0.45">
      <c r="G121" s="9"/>
    </row>
    <row r="122" spans="7:7" ht="18" customHeight="1" x14ac:dyDescent="0.45">
      <c r="G122" s="9"/>
    </row>
    <row r="123" spans="7:7" ht="18" customHeight="1" x14ac:dyDescent="0.45">
      <c r="G123" s="9"/>
    </row>
    <row r="124" spans="7:7" ht="18" customHeight="1" x14ac:dyDescent="0.45">
      <c r="G124" s="9"/>
    </row>
    <row r="125" spans="7:7" ht="18" customHeight="1" x14ac:dyDescent="0.45">
      <c r="G125" s="9"/>
    </row>
    <row r="126" spans="7:7" ht="18" customHeight="1" x14ac:dyDescent="0.45">
      <c r="G126" s="9"/>
    </row>
    <row r="127" spans="7:7" ht="18" customHeight="1" x14ac:dyDescent="0.45">
      <c r="G127" s="9"/>
    </row>
    <row r="128" spans="7:7" ht="18" customHeight="1" x14ac:dyDescent="0.45">
      <c r="G128" s="9"/>
    </row>
    <row r="129" spans="7:7" ht="18" customHeight="1" x14ac:dyDescent="0.45">
      <c r="G129" s="9"/>
    </row>
    <row r="130" spans="7:7" ht="18" customHeight="1" x14ac:dyDescent="0.45">
      <c r="G130" s="9"/>
    </row>
    <row r="131" spans="7:7" ht="18" customHeight="1" x14ac:dyDescent="0.45">
      <c r="G131" s="9"/>
    </row>
    <row r="132" spans="7:7" ht="18" customHeight="1" x14ac:dyDescent="0.45">
      <c r="G132" s="9"/>
    </row>
    <row r="133" spans="7:7" ht="18" customHeight="1" x14ac:dyDescent="0.45">
      <c r="G133" s="9"/>
    </row>
    <row r="134" spans="7:7" ht="18" customHeight="1" x14ac:dyDescent="0.45">
      <c r="G134" s="9"/>
    </row>
    <row r="135" spans="7:7" ht="18" customHeight="1" x14ac:dyDescent="0.45">
      <c r="G135" s="9"/>
    </row>
    <row r="136" spans="7:7" ht="18" customHeight="1" x14ac:dyDescent="0.45">
      <c r="G136" s="9"/>
    </row>
    <row r="137" spans="7:7" ht="18" customHeight="1" x14ac:dyDescent="0.45">
      <c r="G137" s="9"/>
    </row>
    <row r="138" spans="7:7" ht="18" customHeight="1" x14ac:dyDescent="0.45">
      <c r="G138" s="9"/>
    </row>
    <row r="139" spans="7:7" ht="18" customHeight="1" x14ac:dyDescent="0.45">
      <c r="G139" s="9"/>
    </row>
    <row r="140" spans="7:7" ht="18" customHeight="1" x14ac:dyDescent="0.45">
      <c r="G140" s="9"/>
    </row>
    <row r="141" spans="7:7" ht="18" customHeight="1" x14ac:dyDescent="0.45">
      <c r="G141" s="9"/>
    </row>
    <row r="142" spans="7:7" ht="18" customHeight="1" x14ac:dyDescent="0.45">
      <c r="G142" s="9"/>
    </row>
    <row r="143" spans="7:7" ht="18" customHeight="1" x14ac:dyDescent="0.45">
      <c r="G143" s="9"/>
    </row>
    <row r="144" spans="7:7" ht="18" customHeight="1" x14ac:dyDescent="0.45">
      <c r="G144" s="9"/>
    </row>
    <row r="145" spans="7:7" ht="18" customHeight="1" x14ac:dyDescent="0.45">
      <c r="G145" s="9"/>
    </row>
    <row r="146" spans="7:7" ht="18" customHeight="1" x14ac:dyDescent="0.45">
      <c r="G146" s="9"/>
    </row>
    <row r="147" spans="7:7" ht="18" customHeight="1" x14ac:dyDescent="0.45">
      <c r="G147" s="9"/>
    </row>
    <row r="148" spans="7:7" ht="18" customHeight="1" x14ac:dyDescent="0.45">
      <c r="G148" s="9"/>
    </row>
    <row r="149" spans="7:7" ht="18" customHeight="1" x14ac:dyDescent="0.45">
      <c r="G149" s="9"/>
    </row>
    <row r="150" spans="7:7" ht="18" customHeight="1" x14ac:dyDescent="0.45">
      <c r="G150" s="9"/>
    </row>
    <row r="151" spans="7:7" ht="18" customHeight="1" x14ac:dyDescent="0.45">
      <c r="G151" s="9"/>
    </row>
    <row r="152" spans="7:7" ht="18" customHeight="1" x14ac:dyDescent="0.45">
      <c r="G152" s="9"/>
    </row>
    <row r="153" spans="7:7" ht="18" customHeight="1" x14ac:dyDescent="0.45">
      <c r="G153" s="9"/>
    </row>
    <row r="154" spans="7:7" ht="18" customHeight="1" x14ac:dyDescent="0.45">
      <c r="G154" s="9"/>
    </row>
    <row r="155" spans="7:7" ht="18" customHeight="1" x14ac:dyDescent="0.45">
      <c r="G155" s="9"/>
    </row>
    <row r="156" spans="7:7" ht="18" customHeight="1" x14ac:dyDescent="0.45">
      <c r="G156" s="9"/>
    </row>
    <row r="157" spans="7:7" ht="18" customHeight="1" x14ac:dyDescent="0.45">
      <c r="G157" s="9"/>
    </row>
    <row r="158" spans="7:7" ht="18" customHeight="1" x14ac:dyDescent="0.45">
      <c r="G158" s="9"/>
    </row>
    <row r="159" spans="7:7" ht="18" customHeight="1" x14ac:dyDescent="0.45">
      <c r="G159" s="9"/>
    </row>
    <row r="160" spans="7:7" ht="18" customHeight="1" x14ac:dyDescent="0.45">
      <c r="G160" s="9"/>
    </row>
    <row r="161" spans="7:7" ht="18" customHeight="1" x14ac:dyDescent="0.45">
      <c r="G161" s="9"/>
    </row>
    <row r="162" spans="7:7" ht="18" customHeight="1" x14ac:dyDescent="0.45">
      <c r="G162" s="9"/>
    </row>
    <row r="163" spans="7:7" ht="18" customHeight="1" x14ac:dyDescent="0.45">
      <c r="G163" s="9"/>
    </row>
    <row r="164" spans="7:7" ht="18" customHeight="1" x14ac:dyDescent="0.45">
      <c r="G164" s="9"/>
    </row>
    <row r="165" spans="7:7" ht="18" customHeight="1" x14ac:dyDescent="0.45">
      <c r="G165" s="9"/>
    </row>
    <row r="166" spans="7:7" ht="18" customHeight="1" x14ac:dyDescent="0.45">
      <c r="G166" s="9"/>
    </row>
    <row r="167" spans="7:7" ht="18" customHeight="1" x14ac:dyDescent="0.45">
      <c r="G167" s="9"/>
    </row>
    <row r="168" spans="7:7" ht="18" customHeight="1" x14ac:dyDescent="0.45">
      <c r="G168" s="9"/>
    </row>
    <row r="169" spans="7:7" ht="18" customHeight="1" x14ac:dyDescent="0.45">
      <c r="G169" s="9"/>
    </row>
    <row r="170" spans="7:7" ht="18" customHeight="1" x14ac:dyDescent="0.45">
      <c r="G170" s="9"/>
    </row>
    <row r="171" spans="7:7" ht="18" customHeight="1" x14ac:dyDescent="0.45">
      <c r="G171" s="9"/>
    </row>
    <row r="172" spans="7:7" ht="18" customHeight="1" x14ac:dyDescent="0.45">
      <c r="G172" s="9"/>
    </row>
    <row r="173" spans="7:7" ht="18" customHeight="1" x14ac:dyDescent="0.45">
      <c r="G173" s="9"/>
    </row>
    <row r="174" spans="7:7" ht="18" customHeight="1" x14ac:dyDescent="0.45">
      <c r="G174" s="9"/>
    </row>
    <row r="175" spans="7:7" ht="18" customHeight="1" x14ac:dyDescent="0.45">
      <c r="G175" s="9"/>
    </row>
    <row r="176" spans="7:7" ht="18" customHeight="1" x14ac:dyDescent="0.45">
      <c r="G176" s="9"/>
    </row>
    <row r="177" spans="7:7" ht="18" customHeight="1" x14ac:dyDescent="0.45">
      <c r="G177" s="9"/>
    </row>
    <row r="178" spans="7:7" ht="18" customHeight="1" x14ac:dyDescent="0.45">
      <c r="G178" s="9"/>
    </row>
    <row r="179" spans="7:7" ht="18" customHeight="1" x14ac:dyDescent="0.45">
      <c r="G179" s="9"/>
    </row>
    <row r="180" spans="7:7" ht="18" customHeight="1" x14ac:dyDescent="0.45">
      <c r="G180" s="9"/>
    </row>
    <row r="181" spans="7:7" ht="18" customHeight="1" x14ac:dyDescent="0.45">
      <c r="G181" s="9"/>
    </row>
    <row r="182" spans="7:7" ht="18" customHeight="1" x14ac:dyDescent="0.45">
      <c r="G182" s="9"/>
    </row>
    <row r="183" spans="7:7" ht="18" customHeight="1" x14ac:dyDescent="0.45">
      <c r="G183" s="9"/>
    </row>
    <row r="184" spans="7:7" ht="18" customHeight="1" x14ac:dyDescent="0.45">
      <c r="G184" s="9"/>
    </row>
    <row r="185" spans="7:7" ht="18" customHeight="1" x14ac:dyDescent="0.45">
      <c r="G185" s="9"/>
    </row>
    <row r="186" spans="7:7" ht="18" customHeight="1" x14ac:dyDescent="0.45">
      <c r="G186" s="9"/>
    </row>
    <row r="187" spans="7:7" ht="18" customHeight="1" x14ac:dyDescent="0.45">
      <c r="G187" s="9"/>
    </row>
    <row r="188" spans="7:7" ht="18" customHeight="1" x14ac:dyDescent="0.45">
      <c r="G188" s="9"/>
    </row>
    <row r="189" spans="7:7" ht="18" customHeight="1" x14ac:dyDescent="0.45">
      <c r="G189" s="9"/>
    </row>
    <row r="190" spans="7:7" ht="18" customHeight="1" x14ac:dyDescent="0.45">
      <c r="G190" s="9"/>
    </row>
    <row r="191" spans="7:7" ht="18" customHeight="1" x14ac:dyDescent="0.45">
      <c r="G191" s="9"/>
    </row>
    <row r="192" spans="7:7" ht="18" customHeight="1" x14ac:dyDescent="0.45">
      <c r="G192" s="9"/>
    </row>
    <row r="193" spans="7:7" ht="18" customHeight="1" x14ac:dyDescent="0.45">
      <c r="G193" s="9"/>
    </row>
    <row r="194" spans="7:7" ht="18" customHeight="1" x14ac:dyDescent="0.45">
      <c r="G194" s="9"/>
    </row>
    <row r="195" spans="7:7" ht="18" customHeight="1" x14ac:dyDescent="0.45">
      <c r="G195" s="9"/>
    </row>
    <row r="196" spans="7:7" ht="18" customHeight="1" x14ac:dyDescent="0.45">
      <c r="G196" s="9"/>
    </row>
    <row r="197" spans="7:7" ht="18" customHeight="1" x14ac:dyDescent="0.45">
      <c r="G197" s="9"/>
    </row>
    <row r="198" spans="7:7" ht="18" customHeight="1" x14ac:dyDescent="0.45">
      <c r="G198" s="9"/>
    </row>
    <row r="199" spans="7:7" ht="18" customHeight="1" x14ac:dyDescent="0.45">
      <c r="G199" s="9"/>
    </row>
    <row r="200" spans="7:7" ht="18" customHeight="1" x14ac:dyDescent="0.45">
      <c r="G200" s="9"/>
    </row>
    <row r="201" spans="7:7" ht="18" customHeight="1" x14ac:dyDescent="0.45">
      <c r="G201" s="9"/>
    </row>
    <row r="202" spans="7:7" ht="18" customHeight="1" x14ac:dyDescent="0.45">
      <c r="G202" s="9"/>
    </row>
    <row r="203" spans="7:7" ht="18" customHeight="1" x14ac:dyDescent="0.45">
      <c r="G203" s="9"/>
    </row>
    <row r="204" spans="7:7" ht="18" customHeight="1" x14ac:dyDescent="0.45">
      <c r="G204" s="9"/>
    </row>
    <row r="205" spans="7:7" ht="18" customHeight="1" x14ac:dyDescent="0.45">
      <c r="G205" s="9"/>
    </row>
    <row r="206" spans="7:7" ht="18" customHeight="1" x14ac:dyDescent="0.45">
      <c r="G206" s="9"/>
    </row>
    <row r="207" spans="7:7" ht="18" customHeight="1" x14ac:dyDescent="0.45">
      <c r="G207" s="9"/>
    </row>
    <row r="208" spans="7:7" ht="18" customHeight="1" x14ac:dyDescent="0.45">
      <c r="G208" s="9"/>
    </row>
    <row r="209" spans="7:7" ht="18" customHeight="1" x14ac:dyDescent="0.45">
      <c r="G209" s="9"/>
    </row>
    <row r="210" spans="7:7" ht="18" customHeight="1" x14ac:dyDescent="0.45">
      <c r="G210" s="9"/>
    </row>
    <row r="211" spans="7:7" ht="18" customHeight="1" x14ac:dyDescent="0.45">
      <c r="G211" s="9"/>
    </row>
    <row r="212" spans="7:7" ht="18" customHeight="1" x14ac:dyDescent="0.45">
      <c r="G212" s="9"/>
    </row>
    <row r="213" spans="7:7" ht="18" customHeight="1" x14ac:dyDescent="0.45">
      <c r="G213" s="9"/>
    </row>
    <row r="214" spans="7:7" ht="18" customHeight="1" x14ac:dyDescent="0.45">
      <c r="G214" s="9"/>
    </row>
    <row r="215" spans="7:7" ht="18" customHeight="1" x14ac:dyDescent="0.45">
      <c r="G215" s="9"/>
    </row>
    <row r="216" spans="7:7" ht="18" customHeight="1" x14ac:dyDescent="0.45">
      <c r="G216" s="9"/>
    </row>
    <row r="217" spans="7:7" ht="18" customHeight="1" x14ac:dyDescent="0.45">
      <c r="G217" s="9"/>
    </row>
    <row r="218" spans="7:7" ht="18" customHeight="1" x14ac:dyDescent="0.45">
      <c r="G218" s="9"/>
    </row>
    <row r="219" spans="7:7" ht="18" customHeight="1" x14ac:dyDescent="0.45">
      <c r="G219" s="9"/>
    </row>
    <row r="220" spans="7:7" ht="18" customHeight="1" x14ac:dyDescent="0.45">
      <c r="G220" s="9"/>
    </row>
    <row r="221" spans="7:7" ht="18" customHeight="1" x14ac:dyDescent="0.45">
      <c r="G221" s="9"/>
    </row>
    <row r="222" spans="7:7" ht="18" customHeight="1" x14ac:dyDescent="0.45">
      <c r="G222" s="9"/>
    </row>
    <row r="223" spans="7:7" ht="18" customHeight="1" x14ac:dyDescent="0.45">
      <c r="G223" s="9"/>
    </row>
    <row r="224" spans="7:7" ht="18" customHeight="1" x14ac:dyDescent="0.45">
      <c r="G224" s="9"/>
    </row>
    <row r="225" spans="7:7" ht="18" customHeight="1" x14ac:dyDescent="0.45">
      <c r="G225" s="9"/>
    </row>
    <row r="226" spans="7:7" ht="18" customHeight="1" x14ac:dyDescent="0.45">
      <c r="G226" s="9"/>
    </row>
    <row r="227" spans="7:7" ht="18" customHeight="1" x14ac:dyDescent="0.45">
      <c r="G227" s="9"/>
    </row>
    <row r="228" spans="7:7" ht="18" customHeight="1" x14ac:dyDescent="0.45">
      <c r="G228" s="9"/>
    </row>
    <row r="229" spans="7:7" ht="18" customHeight="1" x14ac:dyDescent="0.45">
      <c r="G229" s="9"/>
    </row>
    <row r="230" spans="7:7" ht="18" customHeight="1" x14ac:dyDescent="0.45">
      <c r="G230" s="9"/>
    </row>
    <row r="231" spans="7:7" ht="18" customHeight="1" x14ac:dyDescent="0.45">
      <c r="G231" s="9"/>
    </row>
    <row r="232" spans="7:7" ht="18" customHeight="1" x14ac:dyDescent="0.45">
      <c r="G232" s="9"/>
    </row>
    <row r="233" spans="7:7" ht="18" customHeight="1" x14ac:dyDescent="0.45">
      <c r="G233" s="9"/>
    </row>
    <row r="234" spans="7:7" ht="18" customHeight="1" x14ac:dyDescent="0.45">
      <c r="G234" s="9"/>
    </row>
    <row r="235" spans="7:7" ht="18" customHeight="1" x14ac:dyDescent="0.45">
      <c r="G235" s="9"/>
    </row>
    <row r="236" spans="7:7" ht="18" customHeight="1" x14ac:dyDescent="0.45">
      <c r="G236" s="9"/>
    </row>
    <row r="237" spans="7:7" ht="18" customHeight="1" x14ac:dyDescent="0.45">
      <c r="G237" s="9"/>
    </row>
    <row r="238" spans="7:7" ht="18" customHeight="1" x14ac:dyDescent="0.45">
      <c r="G238" s="9"/>
    </row>
    <row r="239" spans="7:7" ht="18" customHeight="1" x14ac:dyDescent="0.45">
      <c r="G239" s="9"/>
    </row>
    <row r="240" spans="7:7" ht="18" customHeight="1" x14ac:dyDescent="0.45">
      <c r="G240" s="9"/>
    </row>
    <row r="241" spans="7:7" ht="18" customHeight="1" x14ac:dyDescent="0.45">
      <c r="G241" s="9"/>
    </row>
    <row r="242" spans="7:7" ht="18" customHeight="1" x14ac:dyDescent="0.45">
      <c r="G242" s="9"/>
    </row>
    <row r="243" spans="7:7" ht="18" customHeight="1" x14ac:dyDescent="0.45">
      <c r="G243" s="9"/>
    </row>
    <row r="244" spans="7:7" ht="18" customHeight="1" x14ac:dyDescent="0.45">
      <c r="G244" s="9"/>
    </row>
    <row r="245" spans="7:7" ht="18" customHeight="1" x14ac:dyDescent="0.45">
      <c r="G245" s="9"/>
    </row>
    <row r="246" spans="7:7" ht="18" customHeight="1" x14ac:dyDescent="0.45">
      <c r="G246" s="9"/>
    </row>
    <row r="247" spans="7:7" ht="18" customHeight="1" x14ac:dyDescent="0.45">
      <c r="G247" s="9"/>
    </row>
    <row r="248" spans="7:7" ht="18" customHeight="1" x14ac:dyDescent="0.45">
      <c r="G248" s="9"/>
    </row>
    <row r="249" spans="7:7" ht="18" customHeight="1" x14ac:dyDescent="0.45">
      <c r="G249" s="9"/>
    </row>
    <row r="250" spans="7:7" ht="18" customHeight="1" x14ac:dyDescent="0.45">
      <c r="G250" s="9"/>
    </row>
    <row r="251" spans="7:7" ht="18" customHeight="1" x14ac:dyDescent="0.45">
      <c r="G251" s="9"/>
    </row>
    <row r="252" spans="7:7" ht="18" customHeight="1" x14ac:dyDescent="0.45">
      <c r="G252" s="9"/>
    </row>
    <row r="253" spans="7:7" ht="18" customHeight="1" x14ac:dyDescent="0.45">
      <c r="G253" s="9"/>
    </row>
    <row r="254" spans="7:7" ht="18" customHeight="1" x14ac:dyDescent="0.45">
      <c r="G254" s="9"/>
    </row>
    <row r="255" spans="7:7" ht="18" customHeight="1" x14ac:dyDescent="0.45">
      <c r="G255" s="9"/>
    </row>
    <row r="256" spans="7:7" ht="18" customHeight="1" x14ac:dyDescent="0.45">
      <c r="G256" s="9"/>
    </row>
    <row r="257" spans="7:7" ht="18" customHeight="1" x14ac:dyDescent="0.45">
      <c r="G257" s="9"/>
    </row>
    <row r="258" spans="7:7" ht="18" customHeight="1" x14ac:dyDescent="0.45">
      <c r="G258" s="9"/>
    </row>
    <row r="259" spans="7:7" ht="18" customHeight="1" x14ac:dyDescent="0.45">
      <c r="G259" s="9"/>
    </row>
    <row r="260" spans="7:7" ht="18" customHeight="1" x14ac:dyDescent="0.45">
      <c r="G260" s="9"/>
    </row>
    <row r="261" spans="7:7" ht="18" customHeight="1" x14ac:dyDescent="0.45">
      <c r="G261" s="9"/>
    </row>
    <row r="262" spans="7:7" ht="18" customHeight="1" x14ac:dyDescent="0.45">
      <c r="G262" s="9"/>
    </row>
    <row r="263" spans="7:7" ht="18" customHeight="1" x14ac:dyDescent="0.45">
      <c r="G263" s="9"/>
    </row>
    <row r="264" spans="7:7" ht="18" customHeight="1" x14ac:dyDescent="0.45">
      <c r="G264" s="9"/>
    </row>
    <row r="265" spans="7:7" ht="18" customHeight="1" x14ac:dyDescent="0.45">
      <c r="G265" s="9"/>
    </row>
    <row r="266" spans="7:7" ht="18" customHeight="1" x14ac:dyDescent="0.45">
      <c r="G266" s="9"/>
    </row>
    <row r="267" spans="7:7" ht="18" customHeight="1" x14ac:dyDescent="0.45">
      <c r="G267" s="9"/>
    </row>
    <row r="268" spans="7:7" ht="18" customHeight="1" x14ac:dyDescent="0.45">
      <c r="G268" s="9"/>
    </row>
    <row r="269" spans="7:7" ht="18" customHeight="1" x14ac:dyDescent="0.45">
      <c r="G269" s="9"/>
    </row>
    <row r="270" spans="7:7" ht="18" customHeight="1" x14ac:dyDescent="0.45">
      <c r="G270" s="9"/>
    </row>
    <row r="271" spans="7:7" ht="18" customHeight="1" x14ac:dyDescent="0.45">
      <c r="G271" s="9"/>
    </row>
    <row r="272" spans="7:7" ht="18" customHeight="1" x14ac:dyDescent="0.45">
      <c r="G272" s="9"/>
    </row>
    <row r="273" spans="7:7" ht="18" customHeight="1" x14ac:dyDescent="0.45">
      <c r="G273" s="9"/>
    </row>
    <row r="274" spans="7:7" ht="18" customHeight="1" x14ac:dyDescent="0.45">
      <c r="G274" s="9"/>
    </row>
    <row r="275" spans="7:7" ht="18" customHeight="1" x14ac:dyDescent="0.45">
      <c r="G275" s="9"/>
    </row>
    <row r="276" spans="7:7" ht="18" customHeight="1" x14ac:dyDescent="0.45">
      <c r="G276" s="9"/>
    </row>
    <row r="277" spans="7:7" ht="18" customHeight="1" x14ac:dyDescent="0.45">
      <c r="G277" s="9"/>
    </row>
    <row r="278" spans="7:7" ht="18" customHeight="1" x14ac:dyDescent="0.45">
      <c r="G278" s="9"/>
    </row>
    <row r="279" spans="7:7" ht="18" customHeight="1" x14ac:dyDescent="0.45">
      <c r="G279" s="9"/>
    </row>
    <row r="280" spans="7:7" ht="18" customHeight="1" x14ac:dyDescent="0.45">
      <c r="G280" s="9"/>
    </row>
    <row r="281" spans="7:7" ht="18" customHeight="1" x14ac:dyDescent="0.45">
      <c r="G281" s="9"/>
    </row>
    <row r="282" spans="7:7" ht="18" customHeight="1" x14ac:dyDescent="0.45">
      <c r="G282" s="9"/>
    </row>
    <row r="283" spans="7:7" ht="18" customHeight="1" x14ac:dyDescent="0.45">
      <c r="G283" s="9"/>
    </row>
    <row r="284" spans="7:7" ht="18" customHeight="1" x14ac:dyDescent="0.45">
      <c r="G284" s="9"/>
    </row>
    <row r="285" spans="7:7" ht="18" customHeight="1" x14ac:dyDescent="0.45">
      <c r="G285" s="9"/>
    </row>
    <row r="286" spans="7:7" ht="18" customHeight="1" x14ac:dyDescent="0.45">
      <c r="G286" s="9"/>
    </row>
    <row r="287" spans="7:7" ht="18" customHeight="1" x14ac:dyDescent="0.45">
      <c r="G287" s="9"/>
    </row>
    <row r="288" spans="7:7" ht="18" customHeight="1" x14ac:dyDescent="0.45">
      <c r="G288" s="9"/>
    </row>
    <row r="289" spans="7:7" ht="18" customHeight="1" x14ac:dyDescent="0.45">
      <c r="G289" s="9"/>
    </row>
    <row r="290" spans="7:7" ht="18" customHeight="1" x14ac:dyDescent="0.45">
      <c r="G290" s="9"/>
    </row>
    <row r="291" spans="7:7" ht="18" customHeight="1" x14ac:dyDescent="0.45">
      <c r="G291" s="9"/>
    </row>
    <row r="292" spans="7:7" ht="18" customHeight="1" x14ac:dyDescent="0.45">
      <c r="G292" s="9"/>
    </row>
    <row r="293" spans="7:7" ht="18" customHeight="1" x14ac:dyDescent="0.45">
      <c r="G293" s="9"/>
    </row>
    <row r="294" spans="7:7" ht="18" customHeight="1" x14ac:dyDescent="0.45">
      <c r="G294" s="9"/>
    </row>
    <row r="295" spans="7:7" ht="18" customHeight="1" x14ac:dyDescent="0.45">
      <c r="G295" s="9"/>
    </row>
    <row r="296" spans="7:7" ht="18" customHeight="1" x14ac:dyDescent="0.45">
      <c r="G296" s="9"/>
    </row>
    <row r="297" spans="7:7" ht="18" customHeight="1" x14ac:dyDescent="0.45">
      <c r="G297" s="9"/>
    </row>
    <row r="298" spans="7:7" ht="18" customHeight="1" x14ac:dyDescent="0.45">
      <c r="G298" s="9"/>
    </row>
    <row r="299" spans="7:7" ht="18" customHeight="1" x14ac:dyDescent="0.45">
      <c r="G299" s="9"/>
    </row>
    <row r="300" spans="7:7" ht="18" customHeight="1" x14ac:dyDescent="0.45">
      <c r="G300" s="9"/>
    </row>
    <row r="301" spans="7:7" ht="18" customHeight="1" x14ac:dyDescent="0.45">
      <c r="G301" s="9"/>
    </row>
    <row r="302" spans="7:7" ht="18" customHeight="1" x14ac:dyDescent="0.45">
      <c r="G302" s="9"/>
    </row>
    <row r="303" spans="7:7" ht="18" customHeight="1" x14ac:dyDescent="0.45">
      <c r="G303" s="9"/>
    </row>
    <row r="304" spans="7:7" ht="18" customHeight="1" x14ac:dyDescent="0.45">
      <c r="G304" s="9"/>
    </row>
    <row r="305" spans="7:7" ht="18" customHeight="1" x14ac:dyDescent="0.45">
      <c r="G305" s="9"/>
    </row>
    <row r="306" spans="7:7" ht="18" customHeight="1" x14ac:dyDescent="0.45">
      <c r="G306" s="9"/>
    </row>
    <row r="307" spans="7:7" ht="18" customHeight="1" x14ac:dyDescent="0.45">
      <c r="G307" s="9"/>
    </row>
    <row r="308" spans="7:7" ht="18" customHeight="1" x14ac:dyDescent="0.45">
      <c r="G308" s="9"/>
    </row>
    <row r="309" spans="7:7" ht="18" customHeight="1" x14ac:dyDescent="0.45">
      <c r="G309" s="9"/>
    </row>
    <row r="310" spans="7:7" ht="18" customHeight="1" x14ac:dyDescent="0.45">
      <c r="G310" s="9"/>
    </row>
    <row r="311" spans="7:7" ht="18" customHeight="1" x14ac:dyDescent="0.45">
      <c r="G311" s="9"/>
    </row>
    <row r="312" spans="7:7" ht="18" customHeight="1" x14ac:dyDescent="0.45">
      <c r="G312" s="9"/>
    </row>
    <row r="313" spans="7:7" ht="18" customHeight="1" x14ac:dyDescent="0.45">
      <c r="G313" s="9"/>
    </row>
    <row r="314" spans="7:7" ht="18" customHeight="1" x14ac:dyDescent="0.45">
      <c r="G314" s="9"/>
    </row>
    <row r="315" spans="7:7" ht="18" customHeight="1" x14ac:dyDescent="0.45">
      <c r="G315" s="9"/>
    </row>
    <row r="316" spans="7:7" ht="18" customHeight="1" x14ac:dyDescent="0.45">
      <c r="G316" s="9"/>
    </row>
    <row r="317" spans="7:7" ht="18" customHeight="1" x14ac:dyDescent="0.45">
      <c r="G317" s="9"/>
    </row>
    <row r="318" spans="7:7" ht="18" customHeight="1" x14ac:dyDescent="0.45">
      <c r="G318" s="9"/>
    </row>
    <row r="319" spans="7:7" ht="18" customHeight="1" x14ac:dyDescent="0.45">
      <c r="G319" s="9"/>
    </row>
    <row r="320" spans="7:7" ht="18" customHeight="1" x14ac:dyDescent="0.45">
      <c r="G320" s="9"/>
    </row>
    <row r="321" spans="7:7" ht="18" customHeight="1" x14ac:dyDescent="0.45">
      <c r="G321" s="9"/>
    </row>
    <row r="322" spans="7:7" ht="18" customHeight="1" x14ac:dyDescent="0.45">
      <c r="G322" s="9"/>
    </row>
    <row r="323" spans="7:7" ht="18" customHeight="1" x14ac:dyDescent="0.45">
      <c r="G323" s="9"/>
    </row>
    <row r="324" spans="7:7" ht="18" customHeight="1" x14ac:dyDescent="0.45">
      <c r="G324" s="9"/>
    </row>
    <row r="325" spans="7:7" ht="18" customHeight="1" x14ac:dyDescent="0.45">
      <c r="G325" s="9"/>
    </row>
    <row r="326" spans="7:7" ht="18" customHeight="1" x14ac:dyDescent="0.45">
      <c r="G326" s="9"/>
    </row>
    <row r="327" spans="7:7" ht="18" customHeight="1" x14ac:dyDescent="0.45">
      <c r="G327" s="9"/>
    </row>
    <row r="328" spans="7:7" ht="18" customHeight="1" x14ac:dyDescent="0.45">
      <c r="G328" s="9"/>
    </row>
    <row r="329" spans="7:7" ht="18" customHeight="1" x14ac:dyDescent="0.45">
      <c r="G329" s="9"/>
    </row>
    <row r="330" spans="7:7" ht="18" customHeight="1" x14ac:dyDescent="0.45">
      <c r="G330" s="9"/>
    </row>
    <row r="331" spans="7:7" ht="18" customHeight="1" x14ac:dyDescent="0.45">
      <c r="G331" s="9"/>
    </row>
    <row r="332" spans="7:7" ht="18" customHeight="1" x14ac:dyDescent="0.45">
      <c r="G332" s="9"/>
    </row>
    <row r="333" spans="7:7" ht="18" customHeight="1" x14ac:dyDescent="0.45">
      <c r="G333" s="9"/>
    </row>
    <row r="334" spans="7:7" ht="18" customHeight="1" x14ac:dyDescent="0.45">
      <c r="G334" s="9"/>
    </row>
    <row r="335" spans="7:7" ht="18" customHeight="1" x14ac:dyDescent="0.45">
      <c r="G335" s="9"/>
    </row>
    <row r="336" spans="7:7" ht="18" customHeight="1" x14ac:dyDescent="0.45">
      <c r="G336" s="9"/>
    </row>
    <row r="337" spans="7:7" ht="18" customHeight="1" x14ac:dyDescent="0.45">
      <c r="G337" s="9"/>
    </row>
    <row r="338" spans="7:7" ht="18" customHeight="1" x14ac:dyDescent="0.45">
      <c r="G338" s="9"/>
    </row>
    <row r="339" spans="7:7" ht="18" customHeight="1" x14ac:dyDescent="0.45">
      <c r="G339" s="9"/>
    </row>
    <row r="340" spans="7:7" ht="18" customHeight="1" x14ac:dyDescent="0.45">
      <c r="G340" s="9"/>
    </row>
    <row r="341" spans="7:7" ht="18" customHeight="1" x14ac:dyDescent="0.45">
      <c r="G341" s="9"/>
    </row>
    <row r="342" spans="7:7" ht="18" customHeight="1" x14ac:dyDescent="0.45">
      <c r="G342" s="9"/>
    </row>
    <row r="343" spans="7:7" ht="18" customHeight="1" x14ac:dyDescent="0.45">
      <c r="G343" s="9"/>
    </row>
    <row r="344" spans="7:7" ht="18" customHeight="1" x14ac:dyDescent="0.45">
      <c r="G344" s="9"/>
    </row>
    <row r="345" spans="7:7" ht="18" customHeight="1" x14ac:dyDescent="0.45">
      <c r="G345" s="9"/>
    </row>
    <row r="346" spans="7:7" ht="18" customHeight="1" x14ac:dyDescent="0.45">
      <c r="G346" s="9"/>
    </row>
    <row r="347" spans="7:7" ht="18" customHeight="1" x14ac:dyDescent="0.45">
      <c r="G347" s="9"/>
    </row>
    <row r="348" spans="7:7" ht="18" customHeight="1" x14ac:dyDescent="0.45">
      <c r="G348" s="9"/>
    </row>
    <row r="349" spans="7:7" ht="18" customHeight="1" x14ac:dyDescent="0.45">
      <c r="G349" s="9"/>
    </row>
    <row r="350" spans="7:7" ht="18" customHeight="1" x14ac:dyDescent="0.45">
      <c r="G350" s="9"/>
    </row>
    <row r="351" spans="7:7" ht="18" customHeight="1" x14ac:dyDescent="0.45">
      <c r="G351" s="9"/>
    </row>
    <row r="352" spans="7:7" ht="18" customHeight="1" x14ac:dyDescent="0.45">
      <c r="G352" s="9"/>
    </row>
    <row r="353" spans="7:7" ht="18" customHeight="1" x14ac:dyDescent="0.45">
      <c r="G353" s="9"/>
    </row>
    <row r="354" spans="7:7" ht="18" customHeight="1" x14ac:dyDescent="0.45">
      <c r="G354" s="9"/>
    </row>
    <row r="355" spans="7:7" ht="18" customHeight="1" x14ac:dyDescent="0.45">
      <c r="G355" s="9"/>
    </row>
    <row r="356" spans="7:7" ht="18" customHeight="1" x14ac:dyDescent="0.45">
      <c r="G356" s="9"/>
    </row>
    <row r="357" spans="7:7" ht="18" customHeight="1" x14ac:dyDescent="0.45">
      <c r="G357" s="9"/>
    </row>
    <row r="358" spans="7:7" ht="18" customHeight="1" x14ac:dyDescent="0.45">
      <c r="G358" s="9"/>
    </row>
    <row r="359" spans="7:7" ht="18" customHeight="1" x14ac:dyDescent="0.45">
      <c r="G359" s="9"/>
    </row>
    <row r="360" spans="7:7" ht="18" customHeight="1" x14ac:dyDescent="0.45">
      <c r="G360" s="9"/>
    </row>
    <row r="361" spans="7:7" ht="18" customHeight="1" x14ac:dyDescent="0.45">
      <c r="G361" s="9"/>
    </row>
    <row r="362" spans="7:7" ht="18" customHeight="1" x14ac:dyDescent="0.45">
      <c r="G362" s="9"/>
    </row>
    <row r="363" spans="7:7" ht="18" customHeight="1" x14ac:dyDescent="0.45">
      <c r="G363" s="9"/>
    </row>
    <row r="364" spans="7:7" ht="18" customHeight="1" x14ac:dyDescent="0.45">
      <c r="G364" s="9"/>
    </row>
    <row r="365" spans="7:7" ht="18" customHeight="1" x14ac:dyDescent="0.45">
      <c r="G365" s="9"/>
    </row>
    <row r="366" spans="7:7" ht="18" customHeight="1" x14ac:dyDescent="0.45">
      <c r="G366" s="9"/>
    </row>
    <row r="367" spans="7:7" ht="18" customHeight="1" x14ac:dyDescent="0.45">
      <c r="G367" s="9"/>
    </row>
    <row r="368" spans="7:7" ht="18" customHeight="1" x14ac:dyDescent="0.45">
      <c r="G368" s="9"/>
    </row>
    <row r="369" spans="7:7" ht="18" customHeight="1" x14ac:dyDescent="0.45">
      <c r="G369" s="9"/>
    </row>
    <row r="370" spans="7:7" ht="18" customHeight="1" x14ac:dyDescent="0.45">
      <c r="G370" s="9"/>
    </row>
    <row r="371" spans="7:7" ht="18" customHeight="1" x14ac:dyDescent="0.45">
      <c r="G371" s="9"/>
    </row>
    <row r="372" spans="7:7" ht="18" customHeight="1" x14ac:dyDescent="0.45">
      <c r="G372" s="9"/>
    </row>
    <row r="373" spans="7:7" ht="18" customHeight="1" x14ac:dyDescent="0.45">
      <c r="G373" s="9"/>
    </row>
    <row r="374" spans="7:7" ht="18" customHeight="1" x14ac:dyDescent="0.45">
      <c r="G374" s="9"/>
    </row>
    <row r="375" spans="7:7" ht="18" customHeight="1" x14ac:dyDescent="0.45">
      <c r="G375" s="9"/>
    </row>
    <row r="376" spans="7:7" ht="18" customHeight="1" x14ac:dyDescent="0.45">
      <c r="G376" s="9"/>
    </row>
    <row r="377" spans="7:7" ht="18" customHeight="1" x14ac:dyDescent="0.45">
      <c r="G377" s="9"/>
    </row>
    <row r="378" spans="7:7" ht="18" customHeight="1" x14ac:dyDescent="0.45">
      <c r="G378" s="9"/>
    </row>
    <row r="379" spans="7:7" ht="18" customHeight="1" x14ac:dyDescent="0.45">
      <c r="G379" s="9"/>
    </row>
    <row r="380" spans="7:7" ht="18" customHeight="1" x14ac:dyDescent="0.45">
      <c r="G380" s="9"/>
    </row>
    <row r="381" spans="7:7" ht="18" customHeight="1" x14ac:dyDescent="0.45">
      <c r="G381" s="9"/>
    </row>
    <row r="382" spans="7:7" ht="18" customHeight="1" x14ac:dyDescent="0.45">
      <c r="G382" s="9"/>
    </row>
    <row r="383" spans="7:7" ht="18" customHeight="1" x14ac:dyDescent="0.45">
      <c r="G383" s="9"/>
    </row>
    <row r="384" spans="7:7" ht="18" customHeight="1" x14ac:dyDescent="0.45">
      <c r="G384" s="9"/>
    </row>
    <row r="385" spans="7:7" ht="18" customHeight="1" x14ac:dyDescent="0.45">
      <c r="G385" s="9"/>
    </row>
    <row r="386" spans="7:7" ht="18" customHeight="1" x14ac:dyDescent="0.45">
      <c r="G386" s="9"/>
    </row>
    <row r="387" spans="7:7" ht="18" customHeight="1" x14ac:dyDescent="0.45">
      <c r="G387" s="9"/>
    </row>
    <row r="388" spans="7:7" ht="18" customHeight="1" x14ac:dyDescent="0.45">
      <c r="G388" s="9"/>
    </row>
    <row r="389" spans="7:7" ht="18" customHeight="1" x14ac:dyDescent="0.45">
      <c r="G389" s="9"/>
    </row>
    <row r="390" spans="7:7" ht="18" customHeight="1" x14ac:dyDescent="0.45">
      <c r="G390" s="9"/>
    </row>
    <row r="391" spans="7:7" ht="18" customHeight="1" x14ac:dyDescent="0.45">
      <c r="G391" s="9"/>
    </row>
    <row r="392" spans="7:7" ht="18" customHeight="1" x14ac:dyDescent="0.45">
      <c r="G392" s="9"/>
    </row>
    <row r="393" spans="7:7" ht="18" customHeight="1" x14ac:dyDescent="0.45">
      <c r="G393" s="9"/>
    </row>
    <row r="394" spans="7:7" ht="18" customHeight="1" x14ac:dyDescent="0.45">
      <c r="G394" s="9"/>
    </row>
    <row r="395" spans="7:7" ht="18" customHeight="1" x14ac:dyDescent="0.45">
      <c r="G395" s="9"/>
    </row>
    <row r="396" spans="7:7" ht="18" customHeight="1" x14ac:dyDescent="0.45">
      <c r="G396" s="9"/>
    </row>
    <row r="397" spans="7:7" ht="18" customHeight="1" x14ac:dyDescent="0.45">
      <c r="G397" s="9"/>
    </row>
    <row r="398" spans="7:7" ht="18" customHeight="1" x14ac:dyDescent="0.45">
      <c r="G398" s="9"/>
    </row>
    <row r="399" spans="7:7" ht="18" customHeight="1" x14ac:dyDescent="0.45">
      <c r="G399" s="9"/>
    </row>
    <row r="400" spans="7:7" ht="18" customHeight="1" x14ac:dyDescent="0.45">
      <c r="G400" s="9"/>
    </row>
    <row r="401" spans="7:7" ht="18" customHeight="1" x14ac:dyDescent="0.45">
      <c r="G401" s="9"/>
    </row>
    <row r="402" spans="7:7" ht="18" customHeight="1" x14ac:dyDescent="0.45">
      <c r="G402" s="9"/>
    </row>
    <row r="403" spans="7:7" ht="18" customHeight="1" x14ac:dyDescent="0.45">
      <c r="G403" s="9"/>
    </row>
    <row r="404" spans="7:7" ht="18" customHeight="1" x14ac:dyDescent="0.45">
      <c r="G404" s="9"/>
    </row>
    <row r="405" spans="7:7" ht="18" customHeight="1" x14ac:dyDescent="0.45">
      <c r="G405" s="9"/>
    </row>
    <row r="406" spans="7:7" ht="18" customHeight="1" x14ac:dyDescent="0.45">
      <c r="G406" s="9"/>
    </row>
    <row r="407" spans="7:7" ht="18" customHeight="1" x14ac:dyDescent="0.45">
      <c r="G407" s="9"/>
    </row>
    <row r="408" spans="7:7" ht="18" customHeight="1" x14ac:dyDescent="0.45">
      <c r="G408" s="9"/>
    </row>
    <row r="409" spans="7:7" ht="18" customHeight="1" x14ac:dyDescent="0.45">
      <c r="G409" s="9"/>
    </row>
    <row r="410" spans="7:7" ht="18" customHeight="1" x14ac:dyDescent="0.45">
      <c r="G410" s="9"/>
    </row>
    <row r="411" spans="7:7" ht="18" customHeight="1" x14ac:dyDescent="0.45">
      <c r="G411" s="9"/>
    </row>
    <row r="412" spans="7:7" ht="18" customHeight="1" x14ac:dyDescent="0.45">
      <c r="G412" s="9"/>
    </row>
    <row r="413" spans="7:7" ht="18" customHeight="1" x14ac:dyDescent="0.45">
      <c r="G413" s="9"/>
    </row>
    <row r="414" spans="7:7" ht="18" customHeight="1" x14ac:dyDescent="0.45">
      <c r="G414" s="9"/>
    </row>
    <row r="415" spans="7:7" ht="18" customHeight="1" x14ac:dyDescent="0.45">
      <c r="G415" s="9"/>
    </row>
    <row r="416" spans="7:7" ht="18" customHeight="1" x14ac:dyDescent="0.45">
      <c r="G416" s="9"/>
    </row>
    <row r="417" spans="7:7" ht="18" customHeight="1" x14ac:dyDescent="0.45">
      <c r="G417" s="9"/>
    </row>
    <row r="418" spans="7:7" ht="18" customHeight="1" x14ac:dyDescent="0.45">
      <c r="G418" s="9"/>
    </row>
    <row r="419" spans="7:7" ht="18" customHeight="1" x14ac:dyDescent="0.45">
      <c r="G419" s="9"/>
    </row>
    <row r="420" spans="7:7" ht="18" customHeight="1" x14ac:dyDescent="0.45">
      <c r="G420" s="9"/>
    </row>
    <row r="421" spans="7:7" ht="18" customHeight="1" x14ac:dyDescent="0.45">
      <c r="G421" s="9"/>
    </row>
    <row r="422" spans="7:7" ht="18" customHeight="1" x14ac:dyDescent="0.45">
      <c r="G422" s="9"/>
    </row>
    <row r="423" spans="7:7" ht="18" customHeight="1" x14ac:dyDescent="0.45">
      <c r="G423" s="9"/>
    </row>
    <row r="424" spans="7:7" ht="18" customHeight="1" x14ac:dyDescent="0.45">
      <c r="G424" s="9"/>
    </row>
    <row r="425" spans="7:7" ht="18" customHeight="1" x14ac:dyDescent="0.45">
      <c r="G425" s="9"/>
    </row>
    <row r="426" spans="7:7" ht="18" customHeight="1" x14ac:dyDescent="0.45">
      <c r="G426" s="9"/>
    </row>
    <row r="427" spans="7:7" ht="18" customHeight="1" x14ac:dyDescent="0.45">
      <c r="G427" s="9"/>
    </row>
    <row r="428" spans="7:7" ht="18" customHeight="1" x14ac:dyDescent="0.45">
      <c r="G428" s="9"/>
    </row>
    <row r="429" spans="7:7" ht="18" customHeight="1" x14ac:dyDescent="0.45">
      <c r="G429" s="9"/>
    </row>
    <row r="430" spans="7:7" ht="18" customHeight="1" x14ac:dyDescent="0.45">
      <c r="G430" s="9"/>
    </row>
    <row r="431" spans="7:7" ht="18" customHeight="1" x14ac:dyDescent="0.45">
      <c r="G431" s="9"/>
    </row>
    <row r="432" spans="7:7" ht="18" customHeight="1" x14ac:dyDescent="0.45">
      <c r="G432" s="9"/>
    </row>
    <row r="433" spans="7:7" ht="18" customHeight="1" x14ac:dyDescent="0.45">
      <c r="G433" s="9"/>
    </row>
    <row r="434" spans="7:7" ht="18" customHeight="1" x14ac:dyDescent="0.45">
      <c r="G434" s="9"/>
    </row>
    <row r="435" spans="7:7" ht="18" customHeight="1" x14ac:dyDescent="0.45">
      <c r="G435" s="9"/>
    </row>
    <row r="436" spans="7:7" ht="18" customHeight="1" x14ac:dyDescent="0.45">
      <c r="G436" s="9"/>
    </row>
    <row r="437" spans="7:7" ht="18" customHeight="1" x14ac:dyDescent="0.45">
      <c r="G437" s="9"/>
    </row>
    <row r="438" spans="7:7" ht="18" customHeight="1" x14ac:dyDescent="0.45">
      <c r="G438" s="9"/>
    </row>
    <row r="439" spans="7:7" ht="18" customHeight="1" x14ac:dyDescent="0.45">
      <c r="G439" s="9"/>
    </row>
    <row r="440" spans="7:7" ht="18" customHeight="1" x14ac:dyDescent="0.45">
      <c r="G440" s="9"/>
    </row>
    <row r="441" spans="7:7" ht="18" customHeight="1" x14ac:dyDescent="0.45">
      <c r="G441" s="9"/>
    </row>
    <row r="442" spans="7:7" ht="18" customHeight="1" x14ac:dyDescent="0.45">
      <c r="G442" s="9"/>
    </row>
    <row r="443" spans="7:7" ht="18" customHeight="1" x14ac:dyDescent="0.45">
      <c r="G443" s="9"/>
    </row>
    <row r="444" spans="7:7" ht="18" customHeight="1" x14ac:dyDescent="0.45">
      <c r="G444" s="9"/>
    </row>
    <row r="445" spans="7:7" ht="18" customHeight="1" x14ac:dyDescent="0.45">
      <c r="G445" s="9"/>
    </row>
    <row r="446" spans="7:7" ht="18" customHeight="1" x14ac:dyDescent="0.45">
      <c r="G446" s="9"/>
    </row>
    <row r="447" spans="7:7" ht="18" customHeight="1" x14ac:dyDescent="0.45">
      <c r="G447" s="9"/>
    </row>
    <row r="448" spans="7:7" ht="18" customHeight="1" x14ac:dyDescent="0.45">
      <c r="G448" s="9"/>
    </row>
    <row r="449" spans="7:7" ht="18" customHeight="1" x14ac:dyDescent="0.45">
      <c r="G449" s="9"/>
    </row>
    <row r="450" spans="7:7" ht="18" customHeight="1" x14ac:dyDescent="0.45">
      <c r="G450" s="9"/>
    </row>
    <row r="451" spans="7:7" ht="18" customHeight="1" x14ac:dyDescent="0.45">
      <c r="G451" s="9"/>
    </row>
    <row r="452" spans="7:7" ht="18" customHeight="1" x14ac:dyDescent="0.45">
      <c r="G452" s="9"/>
    </row>
    <row r="453" spans="7:7" ht="18" customHeight="1" x14ac:dyDescent="0.45">
      <c r="G453" s="9"/>
    </row>
    <row r="454" spans="7:7" ht="18" customHeight="1" x14ac:dyDescent="0.45">
      <c r="G454" s="9"/>
    </row>
    <row r="455" spans="7:7" ht="18" customHeight="1" x14ac:dyDescent="0.45">
      <c r="G455" s="9"/>
    </row>
    <row r="456" spans="7:7" ht="18" customHeight="1" x14ac:dyDescent="0.45">
      <c r="G456" s="9"/>
    </row>
    <row r="457" spans="7:7" ht="18" customHeight="1" x14ac:dyDescent="0.45">
      <c r="G457" s="9"/>
    </row>
    <row r="458" spans="7:7" ht="18" customHeight="1" x14ac:dyDescent="0.45">
      <c r="G458" s="9"/>
    </row>
    <row r="459" spans="7:7" ht="18" customHeight="1" x14ac:dyDescent="0.45">
      <c r="G459" s="9"/>
    </row>
    <row r="460" spans="7:7" ht="18" customHeight="1" x14ac:dyDescent="0.45">
      <c r="G460" s="9"/>
    </row>
    <row r="461" spans="7:7" ht="18" customHeight="1" x14ac:dyDescent="0.45">
      <c r="G461" s="9"/>
    </row>
    <row r="462" spans="7:7" ht="18" customHeight="1" x14ac:dyDescent="0.45">
      <c r="G462" s="9"/>
    </row>
    <row r="463" spans="7:7" ht="18" customHeight="1" x14ac:dyDescent="0.45">
      <c r="G463" s="9"/>
    </row>
    <row r="464" spans="7:7" ht="18" customHeight="1" x14ac:dyDescent="0.45">
      <c r="G464" s="9"/>
    </row>
    <row r="465" spans="7:7" ht="18" customHeight="1" x14ac:dyDescent="0.45">
      <c r="G465" s="9"/>
    </row>
    <row r="466" spans="7:7" ht="18" customHeight="1" x14ac:dyDescent="0.45">
      <c r="G466" s="9"/>
    </row>
    <row r="467" spans="7:7" ht="18" customHeight="1" x14ac:dyDescent="0.45">
      <c r="G467" s="9"/>
    </row>
    <row r="468" spans="7:7" ht="18" customHeight="1" x14ac:dyDescent="0.45">
      <c r="G468" s="9"/>
    </row>
    <row r="469" spans="7:7" ht="18" customHeight="1" x14ac:dyDescent="0.45">
      <c r="G469" s="9"/>
    </row>
    <row r="470" spans="7:7" ht="18" customHeight="1" x14ac:dyDescent="0.45">
      <c r="G470" s="9"/>
    </row>
    <row r="471" spans="7:7" ht="18" customHeight="1" x14ac:dyDescent="0.45">
      <c r="G471" s="9"/>
    </row>
    <row r="472" spans="7:7" ht="18" customHeight="1" x14ac:dyDescent="0.45">
      <c r="G472" s="9"/>
    </row>
    <row r="473" spans="7:7" ht="18" customHeight="1" x14ac:dyDescent="0.45">
      <c r="G473" s="9"/>
    </row>
    <row r="474" spans="7:7" ht="18" customHeight="1" x14ac:dyDescent="0.45">
      <c r="G474" s="9"/>
    </row>
    <row r="475" spans="7:7" ht="18" customHeight="1" x14ac:dyDescent="0.45">
      <c r="G475" s="9"/>
    </row>
    <row r="476" spans="7:7" ht="18" customHeight="1" x14ac:dyDescent="0.45">
      <c r="G476" s="9"/>
    </row>
    <row r="477" spans="7:7" ht="18" customHeight="1" x14ac:dyDescent="0.45">
      <c r="G477" s="9"/>
    </row>
    <row r="478" spans="7:7" ht="18" customHeight="1" x14ac:dyDescent="0.45">
      <c r="G478" s="9"/>
    </row>
    <row r="479" spans="7:7" ht="18" customHeight="1" x14ac:dyDescent="0.45">
      <c r="G479" s="9"/>
    </row>
    <row r="480" spans="7:7" ht="18" customHeight="1" x14ac:dyDescent="0.45">
      <c r="G480" s="9"/>
    </row>
    <row r="481" spans="7:7" ht="18" customHeight="1" x14ac:dyDescent="0.45">
      <c r="G481" s="9"/>
    </row>
    <row r="482" spans="7:7" ht="18" customHeight="1" x14ac:dyDescent="0.45">
      <c r="G482" s="9"/>
    </row>
    <row r="483" spans="7:7" ht="18" customHeight="1" x14ac:dyDescent="0.45">
      <c r="G483" s="9"/>
    </row>
    <row r="484" spans="7:7" ht="18" customHeight="1" x14ac:dyDescent="0.45">
      <c r="G484" s="9"/>
    </row>
    <row r="485" spans="7:7" ht="18" customHeight="1" x14ac:dyDescent="0.45">
      <c r="G485" s="9"/>
    </row>
    <row r="486" spans="7:7" ht="18" customHeight="1" x14ac:dyDescent="0.45">
      <c r="G486" s="9"/>
    </row>
    <row r="487" spans="7:7" ht="18" customHeight="1" x14ac:dyDescent="0.45">
      <c r="G487" s="9"/>
    </row>
    <row r="488" spans="7:7" ht="18" customHeight="1" x14ac:dyDescent="0.45">
      <c r="G488" s="9"/>
    </row>
    <row r="489" spans="7:7" ht="18" customHeight="1" x14ac:dyDescent="0.45">
      <c r="G489" s="9"/>
    </row>
    <row r="490" spans="7:7" ht="18" customHeight="1" x14ac:dyDescent="0.45">
      <c r="G490" s="9"/>
    </row>
    <row r="491" spans="7:7" ht="18" customHeight="1" x14ac:dyDescent="0.45">
      <c r="G491" s="9"/>
    </row>
    <row r="492" spans="7:7" ht="18" customHeight="1" x14ac:dyDescent="0.45">
      <c r="G492" s="9"/>
    </row>
    <row r="493" spans="7:7" ht="18" customHeight="1" x14ac:dyDescent="0.45">
      <c r="G493" s="9"/>
    </row>
    <row r="494" spans="7:7" ht="18" customHeight="1" x14ac:dyDescent="0.45">
      <c r="G494" s="9"/>
    </row>
    <row r="495" spans="7:7" ht="18" customHeight="1" x14ac:dyDescent="0.45">
      <c r="G495" s="9"/>
    </row>
    <row r="496" spans="7:7" ht="18" customHeight="1" x14ac:dyDescent="0.45">
      <c r="G496" s="9"/>
    </row>
    <row r="497" spans="7:7" ht="18" customHeight="1" x14ac:dyDescent="0.45">
      <c r="G497" s="9"/>
    </row>
    <row r="498" spans="7:7" ht="18" customHeight="1" x14ac:dyDescent="0.45">
      <c r="G498" s="9"/>
    </row>
    <row r="499" spans="7:7" ht="18" customHeight="1" x14ac:dyDescent="0.45">
      <c r="G499" s="9"/>
    </row>
    <row r="500" spans="7:7" ht="18" customHeight="1" x14ac:dyDescent="0.45">
      <c r="G500" s="9"/>
    </row>
    <row r="501" spans="7:7" ht="18" customHeight="1" x14ac:dyDescent="0.45">
      <c r="G501" s="9"/>
    </row>
    <row r="502" spans="7:7" ht="18" customHeight="1" x14ac:dyDescent="0.45">
      <c r="G502" s="9"/>
    </row>
    <row r="503" spans="7:7" ht="18" customHeight="1" x14ac:dyDescent="0.45">
      <c r="G503" s="9"/>
    </row>
    <row r="504" spans="7:7" ht="18" customHeight="1" x14ac:dyDescent="0.45">
      <c r="G504" s="9"/>
    </row>
    <row r="505" spans="7:7" ht="18" customHeight="1" x14ac:dyDescent="0.45">
      <c r="G505" s="9"/>
    </row>
    <row r="506" spans="7:7" ht="18" customHeight="1" x14ac:dyDescent="0.45">
      <c r="G506" s="9"/>
    </row>
    <row r="507" spans="7:7" ht="18" customHeight="1" x14ac:dyDescent="0.45">
      <c r="G507" s="9"/>
    </row>
    <row r="508" spans="7:7" ht="18" customHeight="1" x14ac:dyDescent="0.45">
      <c r="G508" s="9"/>
    </row>
    <row r="509" spans="7:7" ht="18" customHeight="1" x14ac:dyDescent="0.45">
      <c r="G509" s="9"/>
    </row>
    <row r="510" spans="7:7" ht="18" customHeight="1" x14ac:dyDescent="0.45">
      <c r="G510" s="9"/>
    </row>
    <row r="511" spans="7:7" ht="18" customHeight="1" x14ac:dyDescent="0.45">
      <c r="G511" s="9"/>
    </row>
    <row r="512" spans="7:7" ht="18" customHeight="1" x14ac:dyDescent="0.45">
      <c r="G512" s="9"/>
    </row>
    <row r="513" spans="7:7" ht="18" customHeight="1" x14ac:dyDescent="0.45">
      <c r="G513" s="9"/>
    </row>
    <row r="514" spans="7:7" ht="18" customHeight="1" x14ac:dyDescent="0.45">
      <c r="G514" s="9"/>
    </row>
    <row r="515" spans="7:7" ht="18" customHeight="1" x14ac:dyDescent="0.45">
      <c r="G515" s="9"/>
    </row>
    <row r="516" spans="7:7" ht="18" customHeight="1" x14ac:dyDescent="0.45">
      <c r="G516" s="9"/>
    </row>
    <row r="517" spans="7:7" ht="18" customHeight="1" x14ac:dyDescent="0.45">
      <c r="G517" s="9"/>
    </row>
    <row r="518" spans="7:7" ht="18" customHeight="1" x14ac:dyDescent="0.45">
      <c r="G518" s="9"/>
    </row>
    <row r="519" spans="7:7" ht="18" customHeight="1" x14ac:dyDescent="0.45">
      <c r="G519" s="9"/>
    </row>
    <row r="520" spans="7:7" ht="18" customHeight="1" x14ac:dyDescent="0.45">
      <c r="G520" s="9"/>
    </row>
    <row r="521" spans="7:7" ht="18" customHeight="1" x14ac:dyDescent="0.45">
      <c r="G521" s="9"/>
    </row>
    <row r="522" spans="7:7" ht="18" customHeight="1" x14ac:dyDescent="0.45">
      <c r="G522" s="9"/>
    </row>
    <row r="523" spans="7:7" ht="18" customHeight="1" x14ac:dyDescent="0.45">
      <c r="G523" s="9"/>
    </row>
    <row r="524" spans="7:7" ht="18" customHeight="1" x14ac:dyDescent="0.45">
      <c r="G524" s="9"/>
    </row>
    <row r="525" spans="7:7" ht="18" customHeight="1" x14ac:dyDescent="0.45">
      <c r="G525" s="9"/>
    </row>
    <row r="526" spans="7:7" ht="18" customHeight="1" x14ac:dyDescent="0.45">
      <c r="G526" s="9"/>
    </row>
    <row r="527" spans="7:7" ht="18" customHeight="1" x14ac:dyDescent="0.45">
      <c r="G527" s="9"/>
    </row>
    <row r="528" spans="7:7" ht="18" customHeight="1" x14ac:dyDescent="0.45">
      <c r="G528" s="9"/>
    </row>
    <row r="529" spans="7:7" ht="18" customHeight="1" x14ac:dyDescent="0.45">
      <c r="G529" s="9"/>
    </row>
    <row r="530" spans="7:7" ht="18" customHeight="1" x14ac:dyDescent="0.45">
      <c r="G530" s="9"/>
    </row>
    <row r="531" spans="7:7" ht="18" customHeight="1" x14ac:dyDescent="0.45">
      <c r="G531" s="9"/>
    </row>
    <row r="532" spans="7:7" ht="18" customHeight="1" x14ac:dyDescent="0.45">
      <c r="G532" s="9"/>
    </row>
    <row r="533" spans="7:7" ht="18" customHeight="1" x14ac:dyDescent="0.45">
      <c r="G533" s="9"/>
    </row>
    <row r="534" spans="7:7" ht="18" customHeight="1" x14ac:dyDescent="0.45">
      <c r="G534" s="9"/>
    </row>
    <row r="535" spans="7:7" ht="18" customHeight="1" x14ac:dyDescent="0.45">
      <c r="G535" s="9"/>
    </row>
    <row r="536" spans="7:7" ht="18" customHeight="1" x14ac:dyDescent="0.45">
      <c r="G536" s="9"/>
    </row>
    <row r="537" spans="7:7" ht="18" customHeight="1" x14ac:dyDescent="0.45">
      <c r="G537" s="9"/>
    </row>
    <row r="538" spans="7:7" ht="18" customHeight="1" x14ac:dyDescent="0.45">
      <c r="G538" s="9"/>
    </row>
    <row r="539" spans="7:7" ht="18" customHeight="1" x14ac:dyDescent="0.45">
      <c r="G539" s="9"/>
    </row>
    <row r="540" spans="7:7" ht="18" customHeight="1" x14ac:dyDescent="0.45">
      <c r="G540" s="9"/>
    </row>
    <row r="541" spans="7:7" ht="18" customHeight="1" x14ac:dyDescent="0.45">
      <c r="G541" s="9"/>
    </row>
    <row r="542" spans="7:7" ht="18" customHeight="1" x14ac:dyDescent="0.45">
      <c r="G542" s="9"/>
    </row>
    <row r="543" spans="7:7" ht="18" customHeight="1" x14ac:dyDescent="0.45">
      <c r="G543" s="9"/>
    </row>
    <row r="544" spans="7:7" ht="18" customHeight="1" x14ac:dyDescent="0.45">
      <c r="G544" s="9"/>
    </row>
    <row r="545" spans="7:7" ht="18" customHeight="1" x14ac:dyDescent="0.45">
      <c r="G545" s="9"/>
    </row>
    <row r="546" spans="7:7" ht="18" customHeight="1" x14ac:dyDescent="0.45">
      <c r="G546" s="9"/>
    </row>
    <row r="547" spans="7:7" ht="18" customHeight="1" x14ac:dyDescent="0.45">
      <c r="G547" s="9"/>
    </row>
    <row r="548" spans="7:7" ht="18" customHeight="1" x14ac:dyDescent="0.45">
      <c r="G548" s="9"/>
    </row>
    <row r="549" spans="7:7" ht="18" customHeight="1" x14ac:dyDescent="0.45">
      <c r="G549" s="9"/>
    </row>
    <row r="550" spans="7:7" ht="18" customHeight="1" x14ac:dyDescent="0.45">
      <c r="G550" s="9"/>
    </row>
    <row r="551" spans="7:7" ht="18" customHeight="1" x14ac:dyDescent="0.45">
      <c r="G551" s="9"/>
    </row>
    <row r="552" spans="7:7" ht="18" customHeight="1" x14ac:dyDescent="0.45">
      <c r="G552" s="9"/>
    </row>
    <row r="553" spans="7:7" ht="18" customHeight="1" x14ac:dyDescent="0.45">
      <c r="G553" s="9"/>
    </row>
    <row r="554" spans="7:7" ht="18" customHeight="1" x14ac:dyDescent="0.45">
      <c r="G554" s="9"/>
    </row>
    <row r="555" spans="7:7" ht="18" customHeight="1" x14ac:dyDescent="0.45">
      <c r="G555" s="9"/>
    </row>
    <row r="556" spans="7:7" ht="18" customHeight="1" x14ac:dyDescent="0.45">
      <c r="G556" s="9"/>
    </row>
    <row r="557" spans="7:7" ht="18" customHeight="1" x14ac:dyDescent="0.45">
      <c r="G557" s="9"/>
    </row>
    <row r="558" spans="7:7" ht="18" customHeight="1" x14ac:dyDescent="0.45">
      <c r="G558" s="9"/>
    </row>
    <row r="559" spans="7:7" ht="18" customHeight="1" x14ac:dyDescent="0.45">
      <c r="G559" s="9"/>
    </row>
    <row r="560" spans="7:7" ht="18" customHeight="1" x14ac:dyDescent="0.45">
      <c r="G560" s="9"/>
    </row>
    <row r="561" spans="7:7" ht="18" customHeight="1" x14ac:dyDescent="0.45">
      <c r="G561" s="9"/>
    </row>
    <row r="562" spans="7:7" ht="18" customHeight="1" x14ac:dyDescent="0.45">
      <c r="G562" s="9"/>
    </row>
    <row r="563" spans="7:7" ht="18" customHeight="1" x14ac:dyDescent="0.45">
      <c r="G563" s="9"/>
    </row>
    <row r="564" spans="7:7" ht="18" customHeight="1" x14ac:dyDescent="0.45">
      <c r="G564" s="9"/>
    </row>
    <row r="565" spans="7:7" ht="18" customHeight="1" x14ac:dyDescent="0.45">
      <c r="G565" s="9"/>
    </row>
    <row r="566" spans="7:7" ht="18" customHeight="1" x14ac:dyDescent="0.45">
      <c r="G566" s="9"/>
    </row>
    <row r="567" spans="7:7" ht="18" customHeight="1" x14ac:dyDescent="0.45">
      <c r="G567" s="9"/>
    </row>
    <row r="568" spans="7:7" ht="18" customHeight="1" x14ac:dyDescent="0.45">
      <c r="G568" s="9"/>
    </row>
    <row r="569" spans="7:7" ht="18" customHeight="1" x14ac:dyDescent="0.45">
      <c r="G569" s="9"/>
    </row>
    <row r="570" spans="7:7" ht="18" customHeight="1" x14ac:dyDescent="0.45">
      <c r="G570" s="9"/>
    </row>
    <row r="571" spans="7:7" ht="18" customHeight="1" x14ac:dyDescent="0.45">
      <c r="G571" s="9"/>
    </row>
    <row r="572" spans="7:7" ht="18" customHeight="1" x14ac:dyDescent="0.45">
      <c r="G572" s="9"/>
    </row>
    <row r="573" spans="7:7" ht="18" customHeight="1" x14ac:dyDescent="0.45">
      <c r="G573" s="9"/>
    </row>
    <row r="574" spans="7:7" ht="18" customHeight="1" x14ac:dyDescent="0.45">
      <c r="G574" s="9"/>
    </row>
    <row r="575" spans="7:7" ht="18" customHeight="1" x14ac:dyDescent="0.45">
      <c r="G575" s="9"/>
    </row>
    <row r="576" spans="7:7" ht="18" customHeight="1" x14ac:dyDescent="0.45">
      <c r="G576" s="9"/>
    </row>
    <row r="577" spans="7:7" ht="18" customHeight="1" x14ac:dyDescent="0.45">
      <c r="G577" s="9"/>
    </row>
    <row r="578" spans="7:7" ht="18" customHeight="1" x14ac:dyDescent="0.45">
      <c r="G578" s="9"/>
    </row>
    <row r="579" spans="7:7" ht="18" customHeight="1" x14ac:dyDescent="0.45">
      <c r="G579" s="9"/>
    </row>
    <row r="580" spans="7:7" ht="18" customHeight="1" x14ac:dyDescent="0.45">
      <c r="G580" s="9"/>
    </row>
    <row r="581" spans="7:7" ht="18" customHeight="1" x14ac:dyDescent="0.45">
      <c r="G581" s="9"/>
    </row>
    <row r="582" spans="7:7" ht="18" customHeight="1" x14ac:dyDescent="0.45">
      <c r="G582" s="9"/>
    </row>
    <row r="583" spans="7:7" ht="18" customHeight="1" x14ac:dyDescent="0.45">
      <c r="G583" s="9"/>
    </row>
    <row r="584" spans="7:7" ht="18" customHeight="1" x14ac:dyDescent="0.45">
      <c r="G584" s="9"/>
    </row>
    <row r="585" spans="7:7" ht="18" customHeight="1" x14ac:dyDescent="0.45">
      <c r="G585" s="9"/>
    </row>
    <row r="586" spans="7:7" ht="18" customHeight="1" x14ac:dyDescent="0.45">
      <c r="G586" s="9"/>
    </row>
    <row r="587" spans="7:7" ht="18" customHeight="1" x14ac:dyDescent="0.45">
      <c r="G587" s="9"/>
    </row>
    <row r="588" spans="7:7" ht="18" customHeight="1" x14ac:dyDescent="0.45">
      <c r="G588" s="9"/>
    </row>
    <row r="589" spans="7:7" ht="18" customHeight="1" x14ac:dyDescent="0.45">
      <c r="G589" s="9"/>
    </row>
    <row r="590" spans="7:7" ht="18" customHeight="1" x14ac:dyDescent="0.45">
      <c r="G590" s="9"/>
    </row>
    <row r="591" spans="7:7" ht="18" customHeight="1" x14ac:dyDescent="0.45">
      <c r="G591" s="9"/>
    </row>
    <row r="592" spans="7:7" ht="18" customHeight="1" x14ac:dyDescent="0.45">
      <c r="G592" s="9"/>
    </row>
    <row r="593" spans="7:7" ht="18" customHeight="1" x14ac:dyDescent="0.45">
      <c r="G593" s="9"/>
    </row>
    <row r="594" spans="7:7" ht="18" customHeight="1" x14ac:dyDescent="0.45">
      <c r="G594" s="9"/>
    </row>
    <row r="595" spans="7:7" ht="18" customHeight="1" x14ac:dyDescent="0.45">
      <c r="G595" s="9"/>
    </row>
    <row r="596" spans="7:7" ht="18" customHeight="1" x14ac:dyDescent="0.45">
      <c r="G596" s="9"/>
    </row>
    <row r="597" spans="7:7" ht="18" customHeight="1" x14ac:dyDescent="0.45">
      <c r="G597" s="9"/>
    </row>
    <row r="598" spans="7:7" ht="18" customHeight="1" x14ac:dyDescent="0.45">
      <c r="G598" s="9"/>
    </row>
    <row r="599" spans="7:7" ht="18" customHeight="1" x14ac:dyDescent="0.45">
      <c r="G599" s="9"/>
    </row>
    <row r="600" spans="7:7" ht="18" customHeight="1" x14ac:dyDescent="0.45">
      <c r="G600" s="9"/>
    </row>
    <row r="601" spans="7:7" ht="18" customHeight="1" x14ac:dyDescent="0.45">
      <c r="G601" s="9"/>
    </row>
    <row r="602" spans="7:7" ht="18" customHeight="1" x14ac:dyDescent="0.45">
      <c r="G602" s="9"/>
    </row>
    <row r="603" spans="7:7" ht="18" customHeight="1" x14ac:dyDescent="0.45">
      <c r="G603" s="9"/>
    </row>
    <row r="604" spans="7:7" ht="18" customHeight="1" x14ac:dyDescent="0.45">
      <c r="G604" s="9"/>
    </row>
    <row r="605" spans="7:7" ht="18" customHeight="1" x14ac:dyDescent="0.45">
      <c r="G605" s="9"/>
    </row>
    <row r="606" spans="7:7" ht="18" customHeight="1" x14ac:dyDescent="0.45">
      <c r="G606" s="9"/>
    </row>
    <row r="607" spans="7:7" ht="18" customHeight="1" x14ac:dyDescent="0.45">
      <c r="G607" s="9"/>
    </row>
    <row r="608" spans="7:7" ht="18" customHeight="1" x14ac:dyDescent="0.45">
      <c r="G608" s="9"/>
    </row>
    <row r="609" spans="7:7" ht="18" customHeight="1" x14ac:dyDescent="0.45">
      <c r="G609" s="9"/>
    </row>
    <row r="610" spans="7:7" ht="18" customHeight="1" x14ac:dyDescent="0.45">
      <c r="G610" s="9"/>
    </row>
    <row r="611" spans="7:7" ht="18" customHeight="1" x14ac:dyDescent="0.45">
      <c r="G611" s="9"/>
    </row>
    <row r="612" spans="7:7" ht="18" customHeight="1" x14ac:dyDescent="0.45">
      <c r="G612" s="9"/>
    </row>
    <row r="613" spans="7:7" ht="18" customHeight="1" x14ac:dyDescent="0.45">
      <c r="G613" s="9"/>
    </row>
    <row r="614" spans="7:7" ht="18" customHeight="1" x14ac:dyDescent="0.45">
      <c r="G614" s="9"/>
    </row>
    <row r="615" spans="7:7" ht="18" customHeight="1" x14ac:dyDescent="0.45">
      <c r="G615" s="9"/>
    </row>
    <row r="616" spans="7:7" ht="18" customHeight="1" x14ac:dyDescent="0.45">
      <c r="G616" s="9"/>
    </row>
    <row r="617" spans="7:7" ht="18" customHeight="1" x14ac:dyDescent="0.45">
      <c r="G617" s="9"/>
    </row>
    <row r="618" spans="7:7" ht="18" customHeight="1" x14ac:dyDescent="0.45">
      <c r="G618" s="9"/>
    </row>
    <row r="619" spans="7:7" ht="18" customHeight="1" x14ac:dyDescent="0.45">
      <c r="G619" s="9"/>
    </row>
    <row r="620" spans="7:7" ht="18" customHeight="1" x14ac:dyDescent="0.45">
      <c r="G620" s="9"/>
    </row>
    <row r="621" spans="7:7" ht="18" customHeight="1" x14ac:dyDescent="0.45">
      <c r="G621" s="9"/>
    </row>
    <row r="622" spans="7:7" ht="18" customHeight="1" x14ac:dyDescent="0.45">
      <c r="G622" s="9"/>
    </row>
    <row r="623" spans="7:7" ht="18" customHeight="1" x14ac:dyDescent="0.45">
      <c r="G623" s="9"/>
    </row>
    <row r="624" spans="7:7" ht="18" customHeight="1" x14ac:dyDescent="0.45">
      <c r="G624" s="9"/>
    </row>
    <row r="625" spans="7:7" ht="18" customHeight="1" x14ac:dyDescent="0.45">
      <c r="G625" s="9"/>
    </row>
    <row r="626" spans="7:7" ht="18" customHeight="1" x14ac:dyDescent="0.45">
      <c r="G626" s="9"/>
    </row>
    <row r="627" spans="7:7" ht="18" customHeight="1" x14ac:dyDescent="0.45">
      <c r="G627" s="9"/>
    </row>
    <row r="628" spans="7:7" ht="18" customHeight="1" x14ac:dyDescent="0.45">
      <c r="G628" s="9"/>
    </row>
    <row r="629" spans="7:7" ht="18" customHeight="1" x14ac:dyDescent="0.45">
      <c r="G629" s="9"/>
    </row>
    <row r="630" spans="7:7" ht="18" customHeight="1" x14ac:dyDescent="0.45">
      <c r="G630" s="9"/>
    </row>
    <row r="631" spans="7:7" ht="18" customHeight="1" x14ac:dyDescent="0.45">
      <c r="G631" s="9"/>
    </row>
    <row r="632" spans="7:7" ht="18" customHeight="1" x14ac:dyDescent="0.45">
      <c r="G632" s="9"/>
    </row>
    <row r="633" spans="7:7" ht="18" customHeight="1" x14ac:dyDescent="0.45">
      <c r="G633" s="9"/>
    </row>
    <row r="634" spans="7:7" ht="18" customHeight="1" x14ac:dyDescent="0.45">
      <c r="G634" s="9"/>
    </row>
    <row r="635" spans="7:7" ht="18" customHeight="1" x14ac:dyDescent="0.45">
      <c r="G635" s="9"/>
    </row>
    <row r="636" spans="7:7" ht="18" customHeight="1" x14ac:dyDescent="0.45">
      <c r="G636" s="9"/>
    </row>
    <row r="637" spans="7:7" ht="18" customHeight="1" x14ac:dyDescent="0.45">
      <c r="G637" s="9"/>
    </row>
    <row r="638" spans="7:7" ht="18" customHeight="1" x14ac:dyDescent="0.45">
      <c r="G638" s="9"/>
    </row>
    <row r="639" spans="7:7" ht="18" customHeight="1" x14ac:dyDescent="0.45">
      <c r="G639" s="9"/>
    </row>
    <row r="640" spans="7:7" ht="18" customHeight="1" x14ac:dyDescent="0.45">
      <c r="G640" s="9"/>
    </row>
    <row r="641" spans="7:7" ht="18" customHeight="1" x14ac:dyDescent="0.45">
      <c r="G641" s="9"/>
    </row>
    <row r="642" spans="7:7" ht="18" customHeight="1" x14ac:dyDescent="0.45">
      <c r="G642" s="9"/>
    </row>
    <row r="643" spans="7:7" ht="18" customHeight="1" x14ac:dyDescent="0.45">
      <c r="G643" s="9"/>
    </row>
    <row r="644" spans="7:7" ht="18" customHeight="1" x14ac:dyDescent="0.45">
      <c r="G644" s="9"/>
    </row>
    <row r="645" spans="7:7" ht="18" customHeight="1" x14ac:dyDescent="0.45">
      <c r="G645" s="9"/>
    </row>
    <row r="646" spans="7:7" ht="18" customHeight="1" x14ac:dyDescent="0.45">
      <c r="G646" s="9"/>
    </row>
    <row r="647" spans="7:7" ht="18" customHeight="1" x14ac:dyDescent="0.45">
      <c r="G647" s="9"/>
    </row>
    <row r="648" spans="7:7" ht="18" customHeight="1" x14ac:dyDescent="0.45">
      <c r="G648" s="9"/>
    </row>
    <row r="649" spans="7:7" ht="18" customHeight="1" x14ac:dyDescent="0.45">
      <c r="G649" s="9"/>
    </row>
    <row r="650" spans="7:7" ht="18" customHeight="1" x14ac:dyDescent="0.45">
      <c r="G650" s="9"/>
    </row>
    <row r="651" spans="7:7" ht="18" customHeight="1" x14ac:dyDescent="0.45">
      <c r="G651" s="9"/>
    </row>
    <row r="652" spans="7:7" ht="18" customHeight="1" x14ac:dyDescent="0.45">
      <c r="G652" s="9"/>
    </row>
    <row r="653" spans="7:7" ht="18" customHeight="1" x14ac:dyDescent="0.45">
      <c r="G653" s="9"/>
    </row>
    <row r="654" spans="7:7" ht="18" customHeight="1" x14ac:dyDescent="0.45">
      <c r="G654" s="9"/>
    </row>
    <row r="655" spans="7:7" ht="18" customHeight="1" x14ac:dyDescent="0.45">
      <c r="G655" s="9"/>
    </row>
    <row r="656" spans="7:7" ht="18" customHeight="1" x14ac:dyDescent="0.45">
      <c r="G656" s="9"/>
    </row>
    <row r="657" spans="7:7" ht="18" customHeight="1" x14ac:dyDescent="0.45">
      <c r="G657" s="9"/>
    </row>
    <row r="658" spans="7:7" ht="18" customHeight="1" x14ac:dyDescent="0.45">
      <c r="G658" s="9"/>
    </row>
    <row r="659" spans="7:7" ht="18" customHeight="1" x14ac:dyDescent="0.45">
      <c r="G659" s="9"/>
    </row>
    <row r="660" spans="7:7" ht="18" customHeight="1" x14ac:dyDescent="0.45">
      <c r="G660" s="9"/>
    </row>
    <row r="661" spans="7:7" ht="18" customHeight="1" x14ac:dyDescent="0.45">
      <c r="G661" s="9"/>
    </row>
    <row r="662" spans="7:7" ht="18" customHeight="1" x14ac:dyDescent="0.45">
      <c r="G662" s="9"/>
    </row>
    <row r="663" spans="7:7" ht="18" customHeight="1" x14ac:dyDescent="0.45">
      <c r="G663" s="9"/>
    </row>
    <row r="664" spans="7:7" ht="18" customHeight="1" x14ac:dyDescent="0.45">
      <c r="G664" s="9"/>
    </row>
    <row r="665" spans="7:7" ht="18" customHeight="1" x14ac:dyDescent="0.45">
      <c r="G665" s="9"/>
    </row>
    <row r="666" spans="7:7" ht="18" customHeight="1" x14ac:dyDescent="0.45">
      <c r="G666" s="9"/>
    </row>
    <row r="667" spans="7:7" ht="18" customHeight="1" x14ac:dyDescent="0.45">
      <c r="G667" s="9"/>
    </row>
    <row r="668" spans="7:7" ht="18" customHeight="1" x14ac:dyDescent="0.45">
      <c r="G668" s="9"/>
    </row>
    <row r="669" spans="7:7" ht="18" customHeight="1" x14ac:dyDescent="0.45">
      <c r="G669" s="9"/>
    </row>
    <row r="670" spans="7:7" ht="18" customHeight="1" x14ac:dyDescent="0.45">
      <c r="G670" s="9"/>
    </row>
    <row r="671" spans="7:7" ht="18" customHeight="1" x14ac:dyDescent="0.45">
      <c r="G671" s="9"/>
    </row>
    <row r="672" spans="7:7" ht="18" customHeight="1" x14ac:dyDescent="0.45">
      <c r="G672" s="9"/>
    </row>
    <row r="673" spans="7:7" ht="18" customHeight="1" x14ac:dyDescent="0.45">
      <c r="G673" s="9"/>
    </row>
    <row r="674" spans="7:7" ht="18" customHeight="1" x14ac:dyDescent="0.45">
      <c r="G674" s="9"/>
    </row>
    <row r="675" spans="7:7" ht="18" customHeight="1" x14ac:dyDescent="0.45">
      <c r="G675" s="9"/>
    </row>
    <row r="676" spans="7:7" ht="18" customHeight="1" x14ac:dyDescent="0.45">
      <c r="G676" s="9"/>
    </row>
    <row r="677" spans="7:7" ht="18" customHeight="1" x14ac:dyDescent="0.45">
      <c r="G677" s="9"/>
    </row>
    <row r="678" spans="7:7" ht="18" customHeight="1" x14ac:dyDescent="0.45">
      <c r="G678" s="9"/>
    </row>
    <row r="679" spans="7:7" ht="18" customHeight="1" x14ac:dyDescent="0.45">
      <c r="G679" s="9"/>
    </row>
    <row r="680" spans="7:7" ht="18" customHeight="1" x14ac:dyDescent="0.45">
      <c r="G680" s="9"/>
    </row>
    <row r="681" spans="7:7" ht="18" customHeight="1" x14ac:dyDescent="0.45">
      <c r="G681" s="9"/>
    </row>
    <row r="682" spans="7:7" ht="18" customHeight="1" x14ac:dyDescent="0.45">
      <c r="G682" s="9"/>
    </row>
    <row r="683" spans="7:7" ht="18" customHeight="1" x14ac:dyDescent="0.45">
      <c r="G683" s="9"/>
    </row>
    <row r="684" spans="7:7" ht="18" customHeight="1" x14ac:dyDescent="0.45">
      <c r="G684" s="9"/>
    </row>
    <row r="685" spans="7:7" ht="18" customHeight="1" x14ac:dyDescent="0.45">
      <c r="G685" s="9"/>
    </row>
    <row r="686" spans="7:7" ht="18" customHeight="1" x14ac:dyDescent="0.45">
      <c r="G686" s="9"/>
    </row>
    <row r="687" spans="7:7" ht="18" customHeight="1" x14ac:dyDescent="0.45">
      <c r="G687" s="9"/>
    </row>
    <row r="688" spans="7:7" ht="18" customHeight="1" x14ac:dyDescent="0.45">
      <c r="G688" s="9"/>
    </row>
    <row r="689" spans="7:7" ht="18" customHeight="1" x14ac:dyDescent="0.45">
      <c r="G689" s="9"/>
    </row>
    <row r="690" spans="7:7" ht="18" customHeight="1" x14ac:dyDescent="0.45">
      <c r="G690" s="9"/>
    </row>
    <row r="691" spans="7:7" ht="18" customHeight="1" x14ac:dyDescent="0.45">
      <c r="G691" s="9"/>
    </row>
    <row r="692" spans="7:7" ht="18" customHeight="1" x14ac:dyDescent="0.45">
      <c r="G692" s="9"/>
    </row>
    <row r="693" spans="7:7" ht="18" customHeight="1" x14ac:dyDescent="0.45">
      <c r="G693" s="9"/>
    </row>
    <row r="694" spans="7:7" ht="18" customHeight="1" x14ac:dyDescent="0.45">
      <c r="G694" s="9"/>
    </row>
    <row r="695" spans="7:7" ht="18" customHeight="1" x14ac:dyDescent="0.45">
      <c r="G695" s="9"/>
    </row>
    <row r="696" spans="7:7" ht="18" customHeight="1" x14ac:dyDescent="0.45">
      <c r="G696" s="9"/>
    </row>
    <row r="697" spans="7:7" ht="18" customHeight="1" x14ac:dyDescent="0.45">
      <c r="G697" s="9"/>
    </row>
    <row r="698" spans="7:7" ht="18" customHeight="1" x14ac:dyDescent="0.45">
      <c r="G698" s="9"/>
    </row>
    <row r="699" spans="7:7" ht="18" customHeight="1" x14ac:dyDescent="0.45">
      <c r="G699" s="9"/>
    </row>
    <row r="700" spans="7:7" ht="18" customHeight="1" x14ac:dyDescent="0.45">
      <c r="G700" s="9"/>
    </row>
    <row r="701" spans="7:7" ht="18" customHeight="1" x14ac:dyDescent="0.45">
      <c r="G701" s="9"/>
    </row>
    <row r="702" spans="7:7" ht="18" customHeight="1" x14ac:dyDescent="0.45">
      <c r="G702" s="9"/>
    </row>
    <row r="703" spans="7:7" ht="18" customHeight="1" x14ac:dyDescent="0.45">
      <c r="G703" s="9"/>
    </row>
    <row r="704" spans="7:7" ht="18" customHeight="1" x14ac:dyDescent="0.45">
      <c r="G704" s="9"/>
    </row>
    <row r="705" spans="7:7" ht="18" customHeight="1" x14ac:dyDescent="0.45">
      <c r="G705" s="9"/>
    </row>
    <row r="706" spans="7:7" ht="18" customHeight="1" x14ac:dyDescent="0.45">
      <c r="G706" s="9"/>
    </row>
    <row r="707" spans="7:7" ht="18" customHeight="1" x14ac:dyDescent="0.45">
      <c r="G707" s="9"/>
    </row>
    <row r="708" spans="7:7" ht="18" customHeight="1" x14ac:dyDescent="0.45">
      <c r="G708" s="9"/>
    </row>
    <row r="709" spans="7:7" ht="18" customHeight="1" x14ac:dyDescent="0.45">
      <c r="G709" s="9"/>
    </row>
    <row r="710" spans="7:7" ht="18" customHeight="1" x14ac:dyDescent="0.45">
      <c r="G710" s="9"/>
    </row>
    <row r="711" spans="7:7" ht="18" customHeight="1" x14ac:dyDescent="0.45">
      <c r="G711" s="9"/>
    </row>
    <row r="712" spans="7:7" ht="18" customHeight="1" x14ac:dyDescent="0.45">
      <c r="G712" s="9"/>
    </row>
    <row r="713" spans="7:7" ht="18" customHeight="1" x14ac:dyDescent="0.45">
      <c r="G713" s="9"/>
    </row>
    <row r="714" spans="7:7" ht="18" customHeight="1" x14ac:dyDescent="0.45">
      <c r="G714" s="9"/>
    </row>
    <row r="715" spans="7:7" ht="18" customHeight="1" x14ac:dyDescent="0.45">
      <c r="G715" s="9"/>
    </row>
    <row r="716" spans="7:7" ht="18" customHeight="1" x14ac:dyDescent="0.45">
      <c r="G716" s="9"/>
    </row>
    <row r="717" spans="7:7" ht="18" customHeight="1" x14ac:dyDescent="0.45">
      <c r="G717" s="9"/>
    </row>
    <row r="718" spans="7:7" ht="18" customHeight="1" x14ac:dyDescent="0.45">
      <c r="G718" s="9"/>
    </row>
    <row r="719" spans="7:7" ht="18" customHeight="1" x14ac:dyDescent="0.45">
      <c r="G719" s="9"/>
    </row>
    <row r="720" spans="7:7" ht="18" customHeight="1" x14ac:dyDescent="0.45">
      <c r="G720" s="9"/>
    </row>
    <row r="721" spans="7:7" ht="18" customHeight="1" x14ac:dyDescent="0.45">
      <c r="G721" s="9"/>
    </row>
    <row r="722" spans="7:7" ht="18" customHeight="1" x14ac:dyDescent="0.45">
      <c r="G722" s="9"/>
    </row>
    <row r="723" spans="7:7" ht="18" customHeight="1" x14ac:dyDescent="0.45">
      <c r="G723" s="9"/>
    </row>
    <row r="724" spans="7:7" ht="18" customHeight="1" x14ac:dyDescent="0.45">
      <c r="G724" s="9"/>
    </row>
    <row r="725" spans="7:7" ht="18" customHeight="1" x14ac:dyDescent="0.45">
      <c r="G725" s="9"/>
    </row>
    <row r="726" spans="7:7" ht="18" customHeight="1" x14ac:dyDescent="0.45">
      <c r="G726" s="9"/>
    </row>
    <row r="727" spans="7:7" ht="18" customHeight="1" x14ac:dyDescent="0.45">
      <c r="G727" s="9"/>
    </row>
    <row r="728" spans="7:7" ht="18" customHeight="1" x14ac:dyDescent="0.45">
      <c r="G728" s="9"/>
    </row>
    <row r="729" spans="7:7" ht="18" customHeight="1" x14ac:dyDescent="0.45">
      <c r="G729" s="9"/>
    </row>
    <row r="730" spans="7:7" ht="18" customHeight="1" x14ac:dyDescent="0.45">
      <c r="G730" s="9"/>
    </row>
    <row r="731" spans="7:7" ht="18" customHeight="1" x14ac:dyDescent="0.45">
      <c r="G731" s="9"/>
    </row>
    <row r="732" spans="7:7" ht="18" customHeight="1" x14ac:dyDescent="0.45">
      <c r="G732" s="9"/>
    </row>
    <row r="733" spans="7:7" ht="18" customHeight="1" x14ac:dyDescent="0.45">
      <c r="G733" s="9"/>
    </row>
    <row r="734" spans="7:7" ht="18" customHeight="1" x14ac:dyDescent="0.45">
      <c r="G734" s="9"/>
    </row>
    <row r="735" spans="7:7" ht="18" customHeight="1" x14ac:dyDescent="0.45">
      <c r="G735" s="9"/>
    </row>
    <row r="736" spans="7:7" ht="18" customHeight="1" x14ac:dyDescent="0.45">
      <c r="G736" s="9"/>
    </row>
    <row r="737" spans="7:7" ht="18" customHeight="1" x14ac:dyDescent="0.45">
      <c r="G737" s="9"/>
    </row>
    <row r="738" spans="7:7" ht="18" customHeight="1" x14ac:dyDescent="0.45">
      <c r="G738" s="9"/>
    </row>
    <row r="739" spans="7:7" ht="18" customHeight="1" x14ac:dyDescent="0.45">
      <c r="G739" s="9"/>
    </row>
    <row r="740" spans="7:7" ht="18" customHeight="1" x14ac:dyDescent="0.45">
      <c r="G740" s="9"/>
    </row>
    <row r="741" spans="7:7" ht="18" customHeight="1" x14ac:dyDescent="0.45">
      <c r="G741" s="9"/>
    </row>
    <row r="742" spans="7:7" ht="18" customHeight="1" x14ac:dyDescent="0.45">
      <c r="G742" s="9"/>
    </row>
    <row r="743" spans="7:7" ht="18" customHeight="1" x14ac:dyDescent="0.45">
      <c r="G743" s="9"/>
    </row>
    <row r="744" spans="7:7" ht="18" customHeight="1" x14ac:dyDescent="0.45">
      <c r="G744" s="9"/>
    </row>
    <row r="745" spans="7:7" ht="18" customHeight="1" x14ac:dyDescent="0.45">
      <c r="G745" s="9"/>
    </row>
    <row r="746" spans="7:7" ht="18" customHeight="1" x14ac:dyDescent="0.45">
      <c r="G746" s="9"/>
    </row>
    <row r="747" spans="7:7" ht="18" customHeight="1" x14ac:dyDescent="0.45">
      <c r="G747" s="9"/>
    </row>
    <row r="748" spans="7:7" ht="18" customHeight="1" x14ac:dyDescent="0.45">
      <c r="G748" s="9"/>
    </row>
    <row r="749" spans="7:7" ht="18" customHeight="1" x14ac:dyDescent="0.45">
      <c r="G749" s="9"/>
    </row>
    <row r="750" spans="7:7" ht="18" customHeight="1" x14ac:dyDescent="0.45">
      <c r="G750" s="9"/>
    </row>
    <row r="751" spans="7:7" ht="18" customHeight="1" x14ac:dyDescent="0.45">
      <c r="G751" s="9"/>
    </row>
    <row r="752" spans="7:7" ht="18" customHeight="1" x14ac:dyDescent="0.45">
      <c r="G752" s="9"/>
    </row>
    <row r="753" spans="7:7" ht="18" customHeight="1" x14ac:dyDescent="0.45">
      <c r="G753" s="9"/>
    </row>
    <row r="754" spans="7:7" ht="18" customHeight="1" x14ac:dyDescent="0.45">
      <c r="G754" s="9"/>
    </row>
    <row r="755" spans="7:7" ht="18" customHeight="1" x14ac:dyDescent="0.45">
      <c r="G755" s="9"/>
    </row>
    <row r="756" spans="7:7" ht="18" customHeight="1" x14ac:dyDescent="0.45">
      <c r="G756" s="9"/>
    </row>
    <row r="757" spans="7:7" ht="18" customHeight="1" x14ac:dyDescent="0.45">
      <c r="G757" s="9"/>
    </row>
    <row r="758" spans="7:7" ht="18" customHeight="1" x14ac:dyDescent="0.45">
      <c r="G758" s="9"/>
    </row>
    <row r="759" spans="7:7" ht="18" customHeight="1" x14ac:dyDescent="0.45">
      <c r="G759" s="9"/>
    </row>
    <row r="760" spans="7:7" ht="18" customHeight="1" x14ac:dyDescent="0.45">
      <c r="G760" s="9"/>
    </row>
    <row r="761" spans="7:7" ht="18" customHeight="1" x14ac:dyDescent="0.45">
      <c r="G761" s="9"/>
    </row>
    <row r="762" spans="7:7" ht="18" customHeight="1" x14ac:dyDescent="0.45">
      <c r="G762" s="9"/>
    </row>
    <row r="763" spans="7:7" ht="18" customHeight="1" x14ac:dyDescent="0.45">
      <c r="G763" s="9"/>
    </row>
    <row r="764" spans="7:7" ht="18" customHeight="1" x14ac:dyDescent="0.45">
      <c r="G764" s="9"/>
    </row>
    <row r="765" spans="7:7" ht="18" customHeight="1" x14ac:dyDescent="0.45">
      <c r="G765" s="9"/>
    </row>
    <row r="766" spans="7:7" ht="18" customHeight="1" x14ac:dyDescent="0.45">
      <c r="G766" s="9"/>
    </row>
    <row r="767" spans="7:7" ht="18" customHeight="1" x14ac:dyDescent="0.45">
      <c r="G767" s="9"/>
    </row>
    <row r="768" spans="7:7" ht="18" customHeight="1" x14ac:dyDescent="0.45">
      <c r="G768" s="9"/>
    </row>
    <row r="769" spans="7:7" ht="18" customHeight="1" x14ac:dyDescent="0.45">
      <c r="G769" s="9"/>
    </row>
    <row r="770" spans="7:7" ht="18" customHeight="1" x14ac:dyDescent="0.45">
      <c r="G770" s="9"/>
    </row>
    <row r="771" spans="7:7" ht="18" customHeight="1" x14ac:dyDescent="0.45">
      <c r="G771" s="9"/>
    </row>
    <row r="772" spans="7:7" ht="18" customHeight="1" x14ac:dyDescent="0.45">
      <c r="G772" s="9"/>
    </row>
    <row r="773" spans="7:7" ht="18" customHeight="1" x14ac:dyDescent="0.45">
      <c r="G773" s="9"/>
    </row>
    <row r="774" spans="7:7" ht="18" customHeight="1" x14ac:dyDescent="0.45">
      <c r="G774" s="9"/>
    </row>
    <row r="775" spans="7:7" ht="18" customHeight="1" x14ac:dyDescent="0.45">
      <c r="G775" s="9"/>
    </row>
    <row r="776" spans="7:7" ht="18" customHeight="1" x14ac:dyDescent="0.45">
      <c r="G776" s="9"/>
    </row>
    <row r="777" spans="7:7" ht="18" customHeight="1" x14ac:dyDescent="0.45">
      <c r="G777" s="9"/>
    </row>
    <row r="778" spans="7:7" ht="18" customHeight="1" x14ac:dyDescent="0.45">
      <c r="G778" s="9"/>
    </row>
    <row r="779" spans="7:7" ht="18" customHeight="1" x14ac:dyDescent="0.45">
      <c r="G779" s="9"/>
    </row>
    <row r="780" spans="7:7" ht="18" customHeight="1" x14ac:dyDescent="0.45">
      <c r="G780" s="9"/>
    </row>
    <row r="781" spans="7:7" ht="18" customHeight="1" x14ac:dyDescent="0.45">
      <c r="G781" s="9"/>
    </row>
    <row r="782" spans="7:7" ht="18" customHeight="1" x14ac:dyDescent="0.45">
      <c r="G782" s="9"/>
    </row>
    <row r="783" spans="7:7" ht="18" customHeight="1" x14ac:dyDescent="0.45">
      <c r="G783" s="9"/>
    </row>
    <row r="784" spans="7:7" ht="18" customHeight="1" x14ac:dyDescent="0.45">
      <c r="G784" s="9"/>
    </row>
    <row r="785" spans="7:7" ht="18" customHeight="1" x14ac:dyDescent="0.45">
      <c r="G785" s="9"/>
    </row>
    <row r="786" spans="7:7" ht="18" customHeight="1" x14ac:dyDescent="0.45">
      <c r="G786" s="9"/>
    </row>
    <row r="787" spans="7:7" ht="18" customHeight="1" x14ac:dyDescent="0.45">
      <c r="G787" s="9"/>
    </row>
    <row r="788" spans="7:7" ht="18" customHeight="1" x14ac:dyDescent="0.45">
      <c r="G788" s="9"/>
    </row>
    <row r="789" spans="7:7" ht="18" customHeight="1" x14ac:dyDescent="0.45">
      <c r="G789" s="9"/>
    </row>
    <row r="790" spans="7:7" ht="18" customHeight="1" x14ac:dyDescent="0.45">
      <c r="G790" s="9"/>
    </row>
    <row r="791" spans="7:7" ht="18" customHeight="1" x14ac:dyDescent="0.45">
      <c r="G791" s="9"/>
    </row>
    <row r="792" spans="7:7" ht="18" customHeight="1" x14ac:dyDescent="0.45">
      <c r="G792" s="9"/>
    </row>
    <row r="793" spans="7:7" ht="18" customHeight="1" x14ac:dyDescent="0.45">
      <c r="G793" s="9"/>
    </row>
    <row r="794" spans="7:7" ht="18" customHeight="1" x14ac:dyDescent="0.45">
      <c r="G794" s="9"/>
    </row>
    <row r="795" spans="7:7" ht="18" customHeight="1" x14ac:dyDescent="0.45">
      <c r="G795" s="9"/>
    </row>
    <row r="796" spans="7:7" ht="18" customHeight="1" x14ac:dyDescent="0.45">
      <c r="G796" s="9"/>
    </row>
    <row r="797" spans="7:7" ht="18" customHeight="1" x14ac:dyDescent="0.45">
      <c r="G797" s="9"/>
    </row>
    <row r="798" spans="7:7" ht="18" customHeight="1" x14ac:dyDescent="0.45">
      <c r="G798" s="9"/>
    </row>
    <row r="799" spans="7:7" ht="18" customHeight="1" x14ac:dyDescent="0.45">
      <c r="G799" s="9"/>
    </row>
    <row r="800" spans="7:7" ht="18" customHeight="1" x14ac:dyDescent="0.45">
      <c r="G800" s="9"/>
    </row>
    <row r="801" spans="7:7" ht="18" customHeight="1" x14ac:dyDescent="0.45">
      <c r="G801" s="9"/>
    </row>
    <row r="802" spans="7:7" ht="18" customHeight="1" x14ac:dyDescent="0.45">
      <c r="G802" s="9"/>
    </row>
    <row r="803" spans="7:7" ht="18" customHeight="1" x14ac:dyDescent="0.45">
      <c r="G803" s="9"/>
    </row>
    <row r="804" spans="7:7" ht="18" customHeight="1" x14ac:dyDescent="0.45">
      <c r="G804" s="9"/>
    </row>
    <row r="805" spans="7:7" ht="18" customHeight="1" x14ac:dyDescent="0.45">
      <c r="G805" s="9"/>
    </row>
    <row r="806" spans="7:7" ht="18" customHeight="1" x14ac:dyDescent="0.45">
      <c r="G806" s="9"/>
    </row>
    <row r="807" spans="7:7" ht="18" customHeight="1" x14ac:dyDescent="0.45">
      <c r="G807" s="9"/>
    </row>
    <row r="808" spans="7:7" ht="18" customHeight="1" x14ac:dyDescent="0.45">
      <c r="G808" s="9"/>
    </row>
    <row r="809" spans="7:7" ht="18" customHeight="1" x14ac:dyDescent="0.45">
      <c r="G809" s="9"/>
    </row>
    <row r="810" spans="7:7" ht="18" customHeight="1" x14ac:dyDescent="0.45">
      <c r="G810" s="9"/>
    </row>
    <row r="811" spans="7:7" ht="18" customHeight="1" x14ac:dyDescent="0.45">
      <c r="G811" s="9"/>
    </row>
    <row r="812" spans="7:7" ht="18" customHeight="1" x14ac:dyDescent="0.45">
      <c r="G812" s="9"/>
    </row>
    <row r="813" spans="7:7" ht="18" customHeight="1" x14ac:dyDescent="0.45">
      <c r="G813" s="9"/>
    </row>
    <row r="814" spans="7:7" ht="18" customHeight="1" x14ac:dyDescent="0.45">
      <c r="G814" s="9"/>
    </row>
  </sheetData>
  <mergeCells count="1">
    <mergeCell ref="A1:G1"/>
  </mergeCells>
  <phoneticPr fontId="10" type="noConversion"/>
  <conditionalFormatting sqref="A3:C9 A34:A35 F3:G9">
    <cfRule type="expression" dxfId="21" priority="48">
      <formula>$C3="T"</formula>
    </cfRule>
  </conditionalFormatting>
  <conditionalFormatting sqref="F35:G35">
    <cfRule type="expression" dxfId="20" priority="15">
      <formula>$C35="T"</formula>
    </cfRule>
  </conditionalFormatting>
  <conditionalFormatting sqref="C34">
    <cfRule type="expression" dxfId="19" priority="22">
      <formula>$C34="T"</formula>
    </cfRule>
  </conditionalFormatting>
  <conditionalFormatting sqref="B34">
    <cfRule type="expression" dxfId="18" priority="21">
      <formula>$C34="T"</formula>
    </cfRule>
  </conditionalFormatting>
  <conditionalFormatting sqref="F34:G34">
    <cfRule type="expression" dxfId="17" priority="20">
      <formula>$C34="T"</formula>
    </cfRule>
  </conditionalFormatting>
  <conditionalFormatting sqref="C35">
    <cfRule type="expression" dxfId="16" priority="17">
      <formula>$C35="T"</formula>
    </cfRule>
  </conditionalFormatting>
  <conditionalFormatting sqref="B35">
    <cfRule type="expression" dxfId="15" priority="16">
      <formula>$C35="T"</formula>
    </cfRule>
  </conditionalFormatting>
  <conditionalFormatting sqref="A10:C15 F10:G15">
    <cfRule type="expression" dxfId="14" priority="13">
      <formula>$C10="T"</formula>
    </cfRule>
  </conditionalFormatting>
  <conditionalFormatting sqref="A16:C21 F16:G21">
    <cfRule type="expression" dxfId="13" priority="12">
      <formula>$C16="T"</formula>
    </cfRule>
  </conditionalFormatting>
  <conditionalFormatting sqref="A22:C27 F22:G27">
    <cfRule type="expression" dxfId="12" priority="11">
      <formula>$C22="T"</formula>
    </cfRule>
  </conditionalFormatting>
  <conditionalFormatting sqref="A28:C33 F28:G33">
    <cfRule type="expression" dxfId="11" priority="10">
      <formula>$C28="T"</formula>
    </cfRule>
  </conditionalFormatting>
  <conditionalFormatting sqref="D3:E9">
    <cfRule type="expression" dxfId="10" priority="9">
      <formula>$C3="T"</formula>
    </cfRule>
  </conditionalFormatting>
  <conditionalFormatting sqref="E34">
    <cfRule type="expression" dxfId="9" priority="8">
      <formula>$C34="T"</formula>
    </cfRule>
  </conditionalFormatting>
  <conditionalFormatting sqref="D35:E35">
    <cfRule type="expression" dxfId="8" priority="7">
      <formula>$C35="T"</formula>
    </cfRule>
  </conditionalFormatting>
  <conditionalFormatting sqref="D34">
    <cfRule type="expression" dxfId="7" priority="6">
      <formula>$C34="T"</formula>
    </cfRule>
  </conditionalFormatting>
  <conditionalFormatting sqref="D10:E15">
    <cfRule type="expression" dxfId="6" priority="5">
      <formula>$C10="T"</formula>
    </cfRule>
  </conditionalFormatting>
  <conditionalFormatting sqref="D16:E21">
    <cfRule type="expression" dxfId="5" priority="4">
      <formula>$C16="T"</formula>
    </cfRule>
  </conditionalFormatting>
  <conditionalFormatting sqref="D22:E27">
    <cfRule type="expression" dxfId="4" priority="3">
      <formula>$C22="T"</formula>
    </cfRule>
  </conditionalFormatting>
  <conditionalFormatting sqref="D28:E33">
    <cfRule type="expression" dxfId="3" priority="2">
      <formula>$C28="T"</formula>
    </cfRule>
  </conditionalFormatting>
  <conditionalFormatting sqref="D3:E35">
    <cfRule type="timePeriod" dxfId="2" priority="1" timePeriod="today">
      <formula>FLOOR(D3,1)=TODAY()</formula>
    </cfRule>
  </conditionalFormatting>
  <dataValidations count="1">
    <dataValidation type="list" allowBlank="1" showInputMessage="1" showErrorMessage="1" sqref="C3:C35" xr:uid="{4CD7F3B6-8B00-4E93-A849-123FB5EEA152}">
      <formula1>"T, P"</formula1>
    </dataValidation>
  </dataValidations>
  <pageMargins left="0.7" right="0.7" top="0.75" bottom="0.75" header="0" footer="0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E1F1-23AE-41CA-ACF1-7AF10F75DA26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2F30-9284-4A07-B497-6ACD8BECEA95}">
  <dimension ref="A2:A36"/>
  <sheetViews>
    <sheetView workbookViewId="0"/>
  </sheetViews>
  <sheetFormatPr defaultRowHeight="14.25" x14ac:dyDescent="0.45"/>
  <sheetData>
    <row r="2" spans="1:1" x14ac:dyDescent="0.45">
      <c r="A2" s="45">
        <v>1</v>
      </c>
    </row>
    <row r="36" spans="1:1" x14ac:dyDescent="0.45">
      <c r="A36" s="45"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CCCFF-099B-45E2-973A-F2C0DADE5F47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EF71-3783-4E9B-8C83-13066007A115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0819-DAEE-485A-BF97-67B0839C72CF}">
  <dimension ref="A2:A34"/>
  <sheetViews>
    <sheetView workbookViewId="0"/>
  </sheetViews>
  <sheetFormatPr defaultRowHeight="14.25" x14ac:dyDescent="0.45"/>
  <sheetData>
    <row r="2" spans="1:1" x14ac:dyDescent="0.45">
      <c r="A2" s="45">
        <v>1</v>
      </c>
    </row>
    <row r="34" spans="1:1" x14ac:dyDescent="0.45">
      <c r="A34" s="45">
        <v>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EF3A-1E87-47BC-8CA8-1FB027A6B965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1CC2E-42E6-4263-85EB-C0DBBA51170C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F112-B99E-45E7-A312-92D606A547AB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2472-4C79-495C-95AC-0C391658BDFA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C56-5233-449F-B93F-A8BF8DC7FA6B}">
  <dimension ref="A2:A30"/>
  <sheetViews>
    <sheetView workbookViewId="0"/>
  </sheetViews>
  <sheetFormatPr defaultRowHeight="14.25" x14ac:dyDescent="0.45"/>
  <sheetData>
    <row r="2" spans="1:1" x14ac:dyDescent="0.45">
      <c r="A2" s="45">
        <v>1</v>
      </c>
    </row>
    <row r="30" spans="1:1" x14ac:dyDescent="0.45">
      <c r="A30" s="45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0D09-FAD6-4E56-946D-BA7A0843B3CC}">
  <dimension ref="B1:H95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3" sqref="H3:H5"/>
    </sheetView>
  </sheetViews>
  <sheetFormatPr defaultColWidth="9.19921875" defaultRowHeight="14.25" x14ac:dyDescent="0.45"/>
  <cols>
    <col min="1" max="1" width="9.19921875" style="10"/>
    <col min="2" max="2" width="9.19921875" style="16"/>
    <col min="3" max="3" width="20.796875" style="16" customWidth="1"/>
    <col min="4" max="4" width="8.53125" style="16" customWidth="1"/>
    <col min="5" max="5" width="11.53125" style="16" customWidth="1"/>
    <col min="6" max="7" width="9.19921875" style="17"/>
    <col min="8" max="8" width="12.796875" style="16" customWidth="1"/>
    <col min="9" max="16384" width="9.19921875" style="10"/>
  </cols>
  <sheetData>
    <row r="1" spans="2:8" x14ac:dyDescent="0.45">
      <c r="B1" s="68" t="s">
        <v>37</v>
      </c>
      <c r="C1" s="68" t="s">
        <v>55</v>
      </c>
      <c r="D1" s="68" t="s">
        <v>56</v>
      </c>
      <c r="E1" s="68" t="s">
        <v>57</v>
      </c>
      <c r="F1" s="69" t="s">
        <v>58</v>
      </c>
      <c r="G1" s="69" t="s">
        <v>59</v>
      </c>
      <c r="H1" s="66" t="s">
        <v>60</v>
      </c>
    </row>
    <row r="2" spans="2:8" x14ac:dyDescent="0.45">
      <c r="B2" s="68"/>
      <c r="C2" s="68"/>
      <c r="D2" s="68"/>
      <c r="E2" s="68"/>
      <c r="F2" s="69"/>
      <c r="G2" s="69"/>
      <c r="H2" s="67"/>
    </row>
    <row r="3" spans="2:8" x14ac:dyDescent="0.45">
      <c r="B3" s="63" t="s">
        <v>61</v>
      </c>
      <c r="C3" s="11" t="s">
        <v>62</v>
      </c>
      <c r="D3" s="64">
        <f xml:space="preserve"> SUM(E3:E5)</f>
        <v>15</v>
      </c>
      <c r="E3" s="12">
        <v>5</v>
      </c>
      <c r="F3" s="13">
        <v>1</v>
      </c>
      <c r="G3" s="12">
        <f t="shared" ref="G3:G66" si="0" xml:space="preserve"> F3 + E3 - 1</f>
        <v>5</v>
      </c>
      <c r="H3" s="65">
        <v>44893</v>
      </c>
    </row>
    <row r="4" spans="2:8" x14ac:dyDescent="0.45">
      <c r="B4" s="63"/>
      <c r="C4" s="11" t="s">
        <v>63</v>
      </c>
      <c r="D4" s="64"/>
      <c r="E4" s="12">
        <v>8</v>
      </c>
      <c r="F4" s="13">
        <v>102</v>
      </c>
      <c r="G4" s="12">
        <f t="shared" si="0"/>
        <v>109</v>
      </c>
      <c r="H4" s="65"/>
    </row>
    <row r="5" spans="2:8" x14ac:dyDescent="0.45">
      <c r="B5" s="63"/>
      <c r="C5" s="11" t="s">
        <v>64</v>
      </c>
      <c r="D5" s="64"/>
      <c r="E5" s="12">
        <v>2</v>
      </c>
      <c r="F5" s="13">
        <v>261</v>
      </c>
      <c r="G5" s="12">
        <f t="shared" si="0"/>
        <v>262</v>
      </c>
      <c r="H5" s="65"/>
    </row>
    <row r="6" spans="2:8" x14ac:dyDescent="0.45">
      <c r="B6" s="63" t="s">
        <v>65</v>
      </c>
      <c r="C6" s="11" t="s">
        <v>62</v>
      </c>
      <c r="D6" s="64">
        <f t="shared" ref="D6" si="1" xml:space="preserve"> SUM(E6:E8)</f>
        <v>15</v>
      </c>
      <c r="E6" s="12">
        <v>5</v>
      </c>
      <c r="F6" s="12">
        <f t="shared" ref="F6:F68" si="2" xml:space="preserve"> G3 + 1</f>
        <v>6</v>
      </c>
      <c r="G6" s="12">
        <f t="shared" si="0"/>
        <v>10</v>
      </c>
      <c r="H6" s="70">
        <f xml:space="preserve"> WORKDAY(H3, 1, Holiday!$B$2:$B$22)</f>
        <v>44894</v>
      </c>
    </row>
    <row r="7" spans="2:8" x14ac:dyDescent="0.45">
      <c r="B7" s="63"/>
      <c r="C7" s="11" t="s">
        <v>63</v>
      </c>
      <c r="D7" s="64"/>
      <c r="E7" s="12">
        <v>8</v>
      </c>
      <c r="F7" s="12">
        <f t="shared" si="2"/>
        <v>110</v>
      </c>
      <c r="G7" s="12">
        <f t="shared" si="0"/>
        <v>117</v>
      </c>
      <c r="H7" s="70"/>
    </row>
    <row r="8" spans="2:8" x14ac:dyDescent="0.45">
      <c r="B8" s="63"/>
      <c r="C8" s="11" t="s">
        <v>64</v>
      </c>
      <c r="D8" s="64"/>
      <c r="E8" s="12">
        <v>2</v>
      </c>
      <c r="F8" s="12">
        <f t="shared" si="2"/>
        <v>263</v>
      </c>
      <c r="G8" s="12">
        <f t="shared" si="0"/>
        <v>264</v>
      </c>
      <c r="H8" s="70"/>
    </row>
    <row r="9" spans="2:8" x14ac:dyDescent="0.45">
      <c r="B9" s="63" t="s">
        <v>66</v>
      </c>
      <c r="C9" s="11" t="s">
        <v>62</v>
      </c>
      <c r="D9" s="64">
        <f t="shared" ref="D9" si="3" xml:space="preserve"> SUM(E9:E11)</f>
        <v>20</v>
      </c>
      <c r="E9" s="12">
        <v>10</v>
      </c>
      <c r="F9" s="12">
        <f t="shared" si="2"/>
        <v>11</v>
      </c>
      <c r="G9" s="12">
        <f t="shared" si="0"/>
        <v>20</v>
      </c>
      <c r="H9" s="70">
        <f xml:space="preserve"> WORKDAY(H6, 1, Holiday!$B$2:$B$22)</f>
        <v>44895</v>
      </c>
    </row>
    <row r="10" spans="2:8" x14ac:dyDescent="0.45">
      <c r="B10" s="63"/>
      <c r="C10" s="11" t="s">
        <v>63</v>
      </c>
      <c r="D10" s="64"/>
      <c r="E10" s="12">
        <v>8</v>
      </c>
      <c r="F10" s="12">
        <f t="shared" si="2"/>
        <v>118</v>
      </c>
      <c r="G10" s="12">
        <f t="shared" si="0"/>
        <v>125</v>
      </c>
      <c r="H10" s="70"/>
    </row>
    <row r="11" spans="2:8" x14ac:dyDescent="0.45">
      <c r="B11" s="63"/>
      <c r="C11" s="11" t="s">
        <v>64</v>
      </c>
      <c r="D11" s="64"/>
      <c r="E11" s="12">
        <v>2</v>
      </c>
      <c r="F11" s="12">
        <f t="shared" si="2"/>
        <v>265</v>
      </c>
      <c r="G11" s="12">
        <f t="shared" si="0"/>
        <v>266</v>
      </c>
      <c r="H11" s="70"/>
    </row>
    <row r="12" spans="2:8" x14ac:dyDescent="0.45">
      <c r="B12" s="63" t="s">
        <v>67</v>
      </c>
      <c r="C12" s="11" t="s">
        <v>62</v>
      </c>
      <c r="D12" s="64">
        <f t="shared" ref="D12" si="4" xml:space="preserve"> SUM(E12:E14)</f>
        <v>20</v>
      </c>
      <c r="E12" s="12">
        <v>10</v>
      </c>
      <c r="F12" s="12">
        <f t="shared" si="2"/>
        <v>21</v>
      </c>
      <c r="G12" s="12">
        <f t="shared" si="0"/>
        <v>30</v>
      </c>
      <c r="H12" s="70">
        <f xml:space="preserve"> WORKDAY(H9, 1, Holiday!$B$2:$B$22)</f>
        <v>44896</v>
      </c>
    </row>
    <row r="13" spans="2:8" x14ac:dyDescent="0.45">
      <c r="B13" s="63"/>
      <c r="C13" s="11" t="s">
        <v>63</v>
      </c>
      <c r="D13" s="64"/>
      <c r="E13" s="12">
        <v>8</v>
      </c>
      <c r="F13" s="12">
        <f t="shared" si="2"/>
        <v>126</v>
      </c>
      <c r="G13" s="12">
        <f t="shared" si="0"/>
        <v>133</v>
      </c>
      <c r="H13" s="70"/>
    </row>
    <row r="14" spans="2:8" x14ac:dyDescent="0.45">
      <c r="B14" s="63"/>
      <c r="C14" s="11" t="s">
        <v>64</v>
      </c>
      <c r="D14" s="64"/>
      <c r="E14" s="12">
        <v>2</v>
      </c>
      <c r="F14" s="12">
        <f t="shared" si="2"/>
        <v>267</v>
      </c>
      <c r="G14" s="12">
        <f t="shared" si="0"/>
        <v>268</v>
      </c>
      <c r="H14" s="70"/>
    </row>
    <row r="15" spans="2:8" x14ac:dyDescent="0.45">
      <c r="B15" s="63" t="s">
        <v>68</v>
      </c>
      <c r="C15" s="11" t="s">
        <v>62</v>
      </c>
      <c r="D15" s="64">
        <f t="shared" ref="D15" si="5" xml:space="preserve"> SUM(E15:E17)</f>
        <v>20</v>
      </c>
      <c r="E15" s="12">
        <v>10</v>
      </c>
      <c r="F15" s="12">
        <f t="shared" si="2"/>
        <v>31</v>
      </c>
      <c r="G15" s="12">
        <f t="shared" si="0"/>
        <v>40</v>
      </c>
      <c r="H15" s="70">
        <f xml:space="preserve"> WORKDAY(H12, 1, Holiday!$B$2:$B$22)</f>
        <v>44897</v>
      </c>
    </row>
    <row r="16" spans="2:8" x14ac:dyDescent="0.45">
      <c r="B16" s="63"/>
      <c r="C16" s="11" t="s">
        <v>63</v>
      </c>
      <c r="D16" s="64"/>
      <c r="E16" s="12">
        <v>8</v>
      </c>
      <c r="F16" s="12">
        <f t="shared" si="2"/>
        <v>134</v>
      </c>
      <c r="G16" s="12">
        <f t="shared" si="0"/>
        <v>141</v>
      </c>
      <c r="H16" s="70"/>
    </row>
    <row r="17" spans="2:8" x14ac:dyDescent="0.45">
      <c r="B17" s="63"/>
      <c r="C17" s="11" t="s">
        <v>64</v>
      </c>
      <c r="D17" s="64"/>
      <c r="E17" s="12">
        <v>2</v>
      </c>
      <c r="F17" s="12">
        <f t="shared" si="2"/>
        <v>269</v>
      </c>
      <c r="G17" s="12">
        <f t="shared" si="0"/>
        <v>270</v>
      </c>
      <c r="H17" s="70"/>
    </row>
    <row r="18" spans="2:8" x14ac:dyDescent="0.45">
      <c r="B18" s="63" t="s">
        <v>69</v>
      </c>
      <c r="C18" s="11" t="s">
        <v>62</v>
      </c>
      <c r="D18" s="64">
        <f t="shared" ref="D18" si="6" xml:space="preserve"> SUM(E18:E20)</f>
        <v>15</v>
      </c>
      <c r="E18" s="12">
        <v>7</v>
      </c>
      <c r="F18" s="12">
        <f t="shared" si="2"/>
        <v>41</v>
      </c>
      <c r="G18" s="12">
        <f t="shared" si="0"/>
        <v>47</v>
      </c>
      <c r="H18" s="70">
        <f xml:space="preserve"> WORKDAY(H15, 1, Holiday!$B$2:$B$22)</f>
        <v>44900</v>
      </c>
    </row>
    <row r="19" spans="2:8" x14ac:dyDescent="0.45">
      <c r="B19" s="63"/>
      <c r="C19" s="11" t="s">
        <v>63</v>
      </c>
      <c r="D19" s="64"/>
      <c r="E19" s="12">
        <v>6</v>
      </c>
      <c r="F19" s="12">
        <f t="shared" si="2"/>
        <v>142</v>
      </c>
      <c r="G19" s="12">
        <f t="shared" si="0"/>
        <v>147</v>
      </c>
      <c r="H19" s="70"/>
    </row>
    <row r="20" spans="2:8" x14ac:dyDescent="0.45">
      <c r="B20" s="63"/>
      <c r="C20" s="11" t="s">
        <v>64</v>
      </c>
      <c r="D20" s="64"/>
      <c r="E20" s="12">
        <v>2</v>
      </c>
      <c r="F20" s="12">
        <f t="shared" si="2"/>
        <v>271</v>
      </c>
      <c r="G20" s="12">
        <f t="shared" si="0"/>
        <v>272</v>
      </c>
      <c r="H20" s="70"/>
    </row>
    <row r="21" spans="2:8" x14ac:dyDescent="0.45">
      <c r="B21" s="63" t="s">
        <v>70</v>
      </c>
      <c r="C21" s="11" t="s">
        <v>62</v>
      </c>
      <c r="D21" s="64">
        <f t="shared" ref="D21" si="7" xml:space="preserve"> SUM(E21:E23)</f>
        <v>15</v>
      </c>
      <c r="E21" s="12">
        <v>7</v>
      </c>
      <c r="F21" s="12">
        <f t="shared" si="2"/>
        <v>48</v>
      </c>
      <c r="G21" s="12">
        <f t="shared" si="0"/>
        <v>54</v>
      </c>
      <c r="H21" s="70">
        <f xml:space="preserve"> WORKDAY(H18, 1, Holiday!$B$2:$B$22)</f>
        <v>44901</v>
      </c>
    </row>
    <row r="22" spans="2:8" x14ac:dyDescent="0.45">
      <c r="B22" s="63"/>
      <c r="C22" s="11" t="s">
        <v>63</v>
      </c>
      <c r="D22" s="64"/>
      <c r="E22" s="12">
        <v>6</v>
      </c>
      <c r="F22" s="12">
        <f t="shared" si="2"/>
        <v>148</v>
      </c>
      <c r="G22" s="12">
        <f t="shared" si="0"/>
        <v>153</v>
      </c>
      <c r="H22" s="70"/>
    </row>
    <row r="23" spans="2:8" x14ac:dyDescent="0.45">
      <c r="B23" s="63"/>
      <c r="C23" s="11" t="s">
        <v>64</v>
      </c>
      <c r="D23" s="64"/>
      <c r="E23" s="12">
        <v>2</v>
      </c>
      <c r="F23" s="12">
        <f t="shared" si="2"/>
        <v>273</v>
      </c>
      <c r="G23" s="12">
        <f t="shared" si="0"/>
        <v>274</v>
      </c>
      <c r="H23" s="70"/>
    </row>
    <row r="24" spans="2:8" x14ac:dyDescent="0.45">
      <c r="B24" s="63" t="s">
        <v>71</v>
      </c>
      <c r="C24" s="11" t="s">
        <v>62</v>
      </c>
      <c r="D24" s="64">
        <f t="shared" ref="D24" si="8" xml:space="preserve"> SUM(E24:E26)</f>
        <v>15</v>
      </c>
      <c r="E24" s="12">
        <v>6</v>
      </c>
      <c r="F24" s="12">
        <f t="shared" si="2"/>
        <v>55</v>
      </c>
      <c r="G24" s="12">
        <f t="shared" si="0"/>
        <v>60</v>
      </c>
      <c r="H24" s="70">
        <f xml:space="preserve"> WORKDAY(H21, 1, Holiday!$B$2:$B$22)</f>
        <v>44902</v>
      </c>
    </row>
    <row r="25" spans="2:8" x14ac:dyDescent="0.45">
      <c r="B25" s="63"/>
      <c r="C25" s="14" t="s">
        <v>63</v>
      </c>
      <c r="D25" s="64"/>
      <c r="E25" s="12">
        <v>7</v>
      </c>
      <c r="F25" s="12">
        <f t="shared" si="2"/>
        <v>154</v>
      </c>
      <c r="G25" s="13">
        <f t="shared" si="0"/>
        <v>160</v>
      </c>
      <c r="H25" s="70"/>
    </row>
    <row r="26" spans="2:8" x14ac:dyDescent="0.45">
      <c r="B26" s="63"/>
      <c r="C26" s="11" t="s">
        <v>64</v>
      </c>
      <c r="D26" s="64"/>
      <c r="E26" s="12">
        <v>2</v>
      </c>
      <c r="F26" s="12">
        <f t="shared" si="2"/>
        <v>275</v>
      </c>
      <c r="G26" s="12">
        <f t="shared" si="0"/>
        <v>276</v>
      </c>
      <c r="H26" s="70"/>
    </row>
    <row r="27" spans="2:8" x14ac:dyDescent="0.45">
      <c r="B27" s="63" t="s">
        <v>72</v>
      </c>
      <c r="C27" s="11" t="s">
        <v>62</v>
      </c>
      <c r="D27" s="64">
        <f t="shared" ref="D27" si="9" xml:space="preserve"> SUM(E27:E29)</f>
        <v>15</v>
      </c>
      <c r="E27" s="12">
        <v>7</v>
      </c>
      <c r="F27" s="12">
        <f t="shared" si="2"/>
        <v>61</v>
      </c>
      <c r="G27" s="12">
        <f t="shared" si="0"/>
        <v>67</v>
      </c>
      <c r="H27" s="70">
        <f xml:space="preserve"> WORKDAY(H24, 1, Holiday!$B$2:$B$22)</f>
        <v>44903</v>
      </c>
    </row>
    <row r="28" spans="2:8" x14ac:dyDescent="0.45">
      <c r="B28" s="63"/>
      <c r="C28" s="11" t="s">
        <v>73</v>
      </c>
      <c r="D28" s="64"/>
      <c r="E28" s="12">
        <v>6</v>
      </c>
      <c r="F28" s="13">
        <v>161</v>
      </c>
      <c r="G28" s="12">
        <f t="shared" si="0"/>
        <v>166</v>
      </c>
      <c r="H28" s="70"/>
    </row>
    <row r="29" spans="2:8" x14ac:dyDescent="0.45">
      <c r="B29" s="63"/>
      <c r="C29" s="11" t="s">
        <v>64</v>
      </c>
      <c r="D29" s="64"/>
      <c r="E29" s="12">
        <v>2</v>
      </c>
      <c r="F29" s="12">
        <f t="shared" si="2"/>
        <v>277</v>
      </c>
      <c r="G29" s="12">
        <f t="shared" si="0"/>
        <v>278</v>
      </c>
      <c r="H29" s="70"/>
    </row>
    <row r="30" spans="2:8" x14ac:dyDescent="0.45">
      <c r="B30" s="63" t="s">
        <v>74</v>
      </c>
      <c r="C30" s="11" t="s">
        <v>62</v>
      </c>
      <c r="D30" s="64">
        <f t="shared" ref="D30" si="10" xml:space="preserve"> SUM(E30:E32)</f>
        <v>15</v>
      </c>
      <c r="E30" s="12">
        <v>7</v>
      </c>
      <c r="F30" s="12">
        <f t="shared" si="2"/>
        <v>68</v>
      </c>
      <c r="G30" s="12">
        <f t="shared" si="0"/>
        <v>74</v>
      </c>
      <c r="H30" s="70">
        <f xml:space="preserve"> WORKDAY(H27, 1, Holiday!$B$2:$B$22)</f>
        <v>44904</v>
      </c>
    </row>
    <row r="31" spans="2:8" x14ac:dyDescent="0.45">
      <c r="B31" s="63"/>
      <c r="C31" s="11" t="s">
        <v>73</v>
      </c>
      <c r="D31" s="64"/>
      <c r="E31" s="12">
        <v>6</v>
      </c>
      <c r="F31" s="12">
        <f t="shared" si="2"/>
        <v>167</v>
      </c>
      <c r="G31" s="12">
        <f t="shared" si="0"/>
        <v>172</v>
      </c>
      <c r="H31" s="70"/>
    </row>
    <row r="32" spans="2:8" x14ac:dyDescent="0.45">
      <c r="B32" s="63"/>
      <c r="C32" s="11" t="s">
        <v>64</v>
      </c>
      <c r="D32" s="64"/>
      <c r="E32" s="12">
        <v>2</v>
      </c>
      <c r="F32" s="12">
        <f t="shared" si="2"/>
        <v>279</v>
      </c>
      <c r="G32" s="12">
        <f t="shared" si="0"/>
        <v>280</v>
      </c>
      <c r="H32" s="70"/>
    </row>
    <row r="33" spans="2:8" x14ac:dyDescent="0.45">
      <c r="B33" s="63" t="s">
        <v>75</v>
      </c>
      <c r="C33" s="11" t="s">
        <v>62</v>
      </c>
      <c r="D33" s="64">
        <f t="shared" ref="D33" si="11" xml:space="preserve"> SUM(E33:E35)</f>
        <v>15</v>
      </c>
      <c r="E33" s="12">
        <v>7</v>
      </c>
      <c r="F33" s="12">
        <f t="shared" si="2"/>
        <v>75</v>
      </c>
      <c r="G33" s="12">
        <f t="shared" si="0"/>
        <v>81</v>
      </c>
      <c r="H33" s="70">
        <f xml:space="preserve"> WORKDAY(H30, 1, Holiday!$B$2:$B$22)</f>
        <v>44907</v>
      </c>
    </row>
    <row r="34" spans="2:8" x14ac:dyDescent="0.45">
      <c r="B34" s="63"/>
      <c r="C34" s="11" t="s">
        <v>73</v>
      </c>
      <c r="D34" s="64"/>
      <c r="E34" s="12">
        <v>6</v>
      </c>
      <c r="F34" s="12">
        <f t="shared" si="2"/>
        <v>173</v>
      </c>
      <c r="G34" s="12">
        <f t="shared" si="0"/>
        <v>178</v>
      </c>
      <c r="H34" s="70"/>
    </row>
    <row r="35" spans="2:8" x14ac:dyDescent="0.45">
      <c r="B35" s="63"/>
      <c r="C35" s="11" t="s">
        <v>64</v>
      </c>
      <c r="D35" s="64"/>
      <c r="E35" s="12">
        <v>2</v>
      </c>
      <c r="F35" s="12">
        <f t="shared" si="2"/>
        <v>281</v>
      </c>
      <c r="G35" s="12">
        <f t="shared" si="0"/>
        <v>282</v>
      </c>
      <c r="H35" s="70"/>
    </row>
    <row r="36" spans="2:8" x14ac:dyDescent="0.45">
      <c r="B36" s="63" t="s">
        <v>76</v>
      </c>
      <c r="C36" s="11" t="s">
        <v>62</v>
      </c>
      <c r="D36" s="64">
        <f t="shared" ref="D36" si="12" xml:space="preserve"> SUM(E36:E38)</f>
        <v>15</v>
      </c>
      <c r="E36" s="12">
        <v>7</v>
      </c>
      <c r="F36" s="12">
        <f t="shared" si="2"/>
        <v>82</v>
      </c>
      <c r="G36" s="12">
        <f t="shared" si="0"/>
        <v>88</v>
      </c>
      <c r="H36" s="70">
        <f xml:space="preserve"> WORKDAY(H33, 1, Holiday!$B$2:$B$22)</f>
        <v>44908</v>
      </c>
    </row>
    <row r="37" spans="2:8" x14ac:dyDescent="0.45">
      <c r="B37" s="63"/>
      <c r="C37" s="11" t="s">
        <v>73</v>
      </c>
      <c r="D37" s="64"/>
      <c r="E37" s="12">
        <v>6</v>
      </c>
      <c r="F37" s="12">
        <f t="shared" si="2"/>
        <v>179</v>
      </c>
      <c r="G37" s="12">
        <f t="shared" si="0"/>
        <v>184</v>
      </c>
      <c r="H37" s="70"/>
    </row>
    <row r="38" spans="2:8" x14ac:dyDescent="0.45">
      <c r="B38" s="63"/>
      <c r="C38" s="11" t="s">
        <v>64</v>
      </c>
      <c r="D38" s="64"/>
      <c r="E38" s="12">
        <v>2</v>
      </c>
      <c r="F38" s="12">
        <f t="shared" si="2"/>
        <v>283</v>
      </c>
      <c r="G38" s="12">
        <f t="shared" si="0"/>
        <v>284</v>
      </c>
      <c r="H38" s="70"/>
    </row>
    <row r="39" spans="2:8" x14ac:dyDescent="0.45">
      <c r="B39" s="63" t="s">
        <v>77</v>
      </c>
      <c r="C39" s="11" t="s">
        <v>62</v>
      </c>
      <c r="D39" s="64">
        <f t="shared" ref="D39" si="13" xml:space="preserve"> SUM(E39:E41)</f>
        <v>15</v>
      </c>
      <c r="E39" s="12">
        <v>7</v>
      </c>
      <c r="F39" s="12">
        <f t="shared" si="2"/>
        <v>89</v>
      </c>
      <c r="G39" s="12">
        <f t="shared" si="0"/>
        <v>95</v>
      </c>
      <c r="H39" s="70">
        <f xml:space="preserve"> WORKDAY(H36, 1, Holiday!$B$2:$B$22)</f>
        <v>44909</v>
      </c>
    </row>
    <row r="40" spans="2:8" x14ac:dyDescent="0.45">
      <c r="B40" s="63"/>
      <c r="C40" s="11" t="s">
        <v>73</v>
      </c>
      <c r="D40" s="64"/>
      <c r="E40" s="12">
        <v>6</v>
      </c>
      <c r="F40" s="12">
        <f t="shared" si="2"/>
        <v>185</v>
      </c>
      <c r="G40" s="12">
        <f t="shared" si="0"/>
        <v>190</v>
      </c>
      <c r="H40" s="70"/>
    </row>
    <row r="41" spans="2:8" x14ac:dyDescent="0.45">
      <c r="B41" s="63"/>
      <c r="C41" s="11" t="s">
        <v>64</v>
      </c>
      <c r="D41" s="64"/>
      <c r="E41" s="12">
        <v>2</v>
      </c>
      <c r="F41" s="12">
        <f t="shared" si="2"/>
        <v>285</v>
      </c>
      <c r="G41" s="12">
        <f t="shared" si="0"/>
        <v>286</v>
      </c>
      <c r="H41" s="70"/>
    </row>
    <row r="42" spans="2:8" x14ac:dyDescent="0.45">
      <c r="B42" s="63" t="s">
        <v>78</v>
      </c>
      <c r="C42" s="14" t="s">
        <v>62</v>
      </c>
      <c r="D42" s="64">
        <f t="shared" ref="D42" si="14" xml:space="preserve"> SUM(E42:E44)</f>
        <v>15</v>
      </c>
      <c r="E42" s="12">
        <v>6</v>
      </c>
      <c r="F42" s="12">
        <f t="shared" si="2"/>
        <v>96</v>
      </c>
      <c r="G42" s="13">
        <f t="shared" si="0"/>
        <v>101</v>
      </c>
      <c r="H42" s="70">
        <f xml:space="preserve"> WORKDAY(H39, 1, Holiday!$B$2:$B$22)</f>
        <v>44910</v>
      </c>
    </row>
    <row r="43" spans="2:8" x14ac:dyDescent="0.45">
      <c r="B43" s="63"/>
      <c r="C43" s="11" t="s">
        <v>73</v>
      </c>
      <c r="D43" s="64"/>
      <c r="E43" s="12">
        <v>7</v>
      </c>
      <c r="F43" s="12">
        <f t="shared" si="2"/>
        <v>191</v>
      </c>
      <c r="G43" s="12">
        <f t="shared" si="0"/>
        <v>197</v>
      </c>
      <c r="H43" s="70"/>
    </row>
    <row r="44" spans="2:8" x14ac:dyDescent="0.45">
      <c r="B44" s="63"/>
      <c r="C44" s="11" t="s">
        <v>64</v>
      </c>
      <c r="D44" s="64"/>
      <c r="E44" s="12">
        <v>2</v>
      </c>
      <c r="F44" s="12">
        <f t="shared" si="2"/>
        <v>287</v>
      </c>
      <c r="G44" s="12">
        <f t="shared" si="0"/>
        <v>288</v>
      </c>
      <c r="H44" s="70"/>
    </row>
    <row r="45" spans="2:8" x14ac:dyDescent="0.45">
      <c r="B45" s="63" t="s">
        <v>79</v>
      </c>
      <c r="C45" s="11" t="s">
        <v>80</v>
      </c>
      <c r="D45" s="64">
        <f t="shared" ref="D45" si="15" xml:space="preserve"> SUM(E45:E47)</f>
        <v>15</v>
      </c>
      <c r="E45" s="12">
        <v>7</v>
      </c>
      <c r="F45" s="13">
        <v>214</v>
      </c>
      <c r="G45" s="12">
        <f t="shared" si="0"/>
        <v>220</v>
      </c>
      <c r="H45" s="70">
        <f xml:space="preserve"> WORKDAY(H42, 1, Holiday!$B$2:$B$22)</f>
        <v>44911</v>
      </c>
    </row>
    <row r="46" spans="2:8" x14ac:dyDescent="0.45">
      <c r="B46" s="63"/>
      <c r="C46" s="11" t="s">
        <v>73</v>
      </c>
      <c r="D46" s="64"/>
      <c r="E46" s="12">
        <v>6</v>
      </c>
      <c r="F46" s="12">
        <f t="shared" si="2"/>
        <v>198</v>
      </c>
      <c r="G46" s="12">
        <f t="shared" si="0"/>
        <v>203</v>
      </c>
      <c r="H46" s="70"/>
    </row>
    <row r="47" spans="2:8" x14ac:dyDescent="0.45">
      <c r="B47" s="63"/>
      <c r="C47" s="11" t="s">
        <v>64</v>
      </c>
      <c r="D47" s="64"/>
      <c r="E47" s="12">
        <v>2</v>
      </c>
      <c r="F47" s="12">
        <f t="shared" si="2"/>
        <v>289</v>
      </c>
      <c r="G47" s="12">
        <f t="shared" si="0"/>
        <v>290</v>
      </c>
      <c r="H47" s="70"/>
    </row>
    <row r="48" spans="2:8" x14ac:dyDescent="0.45">
      <c r="B48" s="63" t="s">
        <v>81</v>
      </c>
      <c r="C48" s="11" t="s">
        <v>80</v>
      </c>
      <c r="D48" s="64">
        <f t="shared" ref="D48" si="16" xml:space="preserve"> SUM(E48:E50)</f>
        <v>15</v>
      </c>
      <c r="E48" s="12">
        <v>7</v>
      </c>
      <c r="F48" s="12">
        <f t="shared" si="2"/>
        <v>221</v>
      </c>
      <c r="G48" s="12">
        <f t="shared" si="0"/>
        <v>227</v>
      </c>
      <c r="H48" s="70">
        <f xml:space="preserve"> WORKDAY(H45, 1, Holiday!$B$2:$B$22)</f>
        <v>44914</v>
      </c>
    </row>
    <row r="49" spans="2:8" x14ac:dyDescent="0.45">
      <c r="B49" s="63"/>
      <c r="C49" s="11" t="s">
        <v>73</v>
      </c>
      <c r="D49" s="64"/>
      <c r="E49" s="12">
        <v>6</v>
      </c>
      <c r="F49" s="12">
        <f t="shared" si="2"/>
        <v>204</v>
      </c>
      <c r="G49" s="12">
        <f t="shared" si="0"/>
        <v>209</v>
      </c>
      <c r="H49" s="70"/>
    </row>
    <row r="50" spans="2:8" x14ac:dyDescent="0.45">
      <c r="B50" s="63"/>
      <c r="C50" s="11" t="s">
        <v>64</v>
      </c>
      <c r="D50" s="64"/>
      <c r="E50" s="12">
        <v>2</v>
      </c>
      <c r="F50" s="12">
        <f t="shared" si="2"/>
        <v>291</v>
      </c>
      <c r="G50" s="12">
        <f t="shared" si="0"/>
        <v>292</v>
      </c>
      <c r="H50" s="70"/>
    </row>
    <row r="51" spans="2:8" x14ac:dyDescent="0.45">
      <c r="B51" s="63" t="s">
        <v>82</v>
      </c>
      <c r="C51" s="11" t="s">
        <v>80</v>
      </c>
      <c r="D51" s="64">
        <f t="shared" ref="D51" si="17" xml:space="preserve"> SUM(E51:E53)</f>
        <v>15</v>
      </c>
      <c r="E51" s="12">
        <v>9</v>
      </c>
      <c r="F51" s="12">
        <f t="shared" si="2"/>
        <v>228</v>
      </c>
      <c r="G51" s="12">
        <f t="shared" si="0"/>
        <v>236</v>
      </c>
      <c r="H51" s="70">
        <f xml:space="preserve"> WORKDAY(H48, 1, Holiday!$B$2:$B$22)</f>
        <v>44915</v>
      </c>
    </row>
    <row r="52" spans="2:8" x14ac:dyDescent="0.45">
      <c r="B52" s="63"/>
      <c r="C52" s="14" t="s">
        <v>73</v>
      </c>
      <c r="D52" s="64"/>
      <c r="E52" s="12">
        <v>4</v>
      </c>
      <c r="F52" s="12">
        <f t="shared" si="2"/>
        <v>210</v>
      </c>
      <c r="G52" s="13">
        <f t="shared" si="0"/>
        <v>213</v>
      </c>
      <c r="H52" s="70"/>
    </row>
    <row r="53" spans="2:8" x14ac:dyDescent="0.45">
      <c r="B53" s="63"/>
      <c r="C53" s="11" t="s">
        <v>64</v>
      </c>
      <c r="D53" s="64"/>
      <c r="E53" s="12">
        <v>2</v>
      </c>
      <c r="F53" s="12">
        <f t="shared" si="2"/>
        <v>293</v>
      </c>
      <c r="G53" s="12">
        <f t="shared" si="0"/>
        <v>294</v>
      </c>
      <c r="H53" s="70"/>
    </row>
    <row r="54" spans="2:8" x14ac:dyDescent="0.45">
      <c r="B54" s="63" t="s">
        <v>83</v>
      </c>
      <c r="C54" s="11" t="s">
        <v>80</v>
      </c>
      <c r="D54" s="64">
        <f t="shared" ref="D54" si="18" xml:space="preserve"> SUM(E54:E56)</f>
        <v>15</v>
      </c>
      <c r="E54" s="12">
        <v>8</v>
      </c>
      <c r="F54" s="12">
        <f t="shared" si="2"/>
        <v>237</v>
      </c>
      <c r="G54" s="12">
        <f t="shared" si="0"/>
        <v>244</v>
      </c>
      <c r="H54" s="70">
        <f xml:space="preserve"> WORKDAY(H51, 1, Holiday!$B$2:$B$22)</f>
        <v>44916</v>
      </c>
    </row>
    <row r="55" spans="2:8" x14ac:dyDescent="0.45">
      <c r="B55" s="63"/>
      <c r="C55" s="12" t="s">
        <v>84</v>
      </c>
      <c r="D55" s="64"/>
      <c r="E55" s="12">
        <v>6</v>
      </c>
      <c r="F55" s="13">
        <v>296</v>
      </c>
      <c r="G55" s="12">
        <f t="shared" si="0"/>
        <v>301</v>
      </c>
      <c r="H55" s="70"/>
    </row>
    <row r="56" spans="2:8" x14ac:dyDescent="0.45">
      <c r="B56" s="63"/>
      <c r="C56" s="14" t="s">
        <v>64</v>
      </c>
      <c r="D56" s="64"/>
      <c r="E56" s="12">
        <v>1</v>
      </c>
      <c r="F56" s="12">
        <f t="shared" si="2"/>
        <v>295</v>
      </c>
      <c r="G56" s="13">
        <f t="shared" si="0"/>
        <v>295</v>
      </c>
      <c r="H56" s="70"/>
    </row>
    <row r="57" spans="2:8" x14ac:dyDescent="0.45">
      <c r="B57" s="63" t="s">
        <v>85</v>
      </c>
      <c r="C57" s="11" t="s">
        <v>80</v>
      </c>
      <c r="D57" s="64">
        <f t="shared" ref="D57" si="19" xml:space="preserve"> SUM(E57:E59)</f>
        <v>15</v>
      </c>
      <c r="E57" s="12">
        <v>5</v>
      </c>
      <c r="F57" s="12">
        <f t="shared" si="2"/>
        <v>245</v>
      </c>
      <c r="G57" s="12">
        <f t="shared" si="0"/>
        <v>249</v>
      </c>
      <c r="H57" s="70">
        <f xml:space="preserve"> WORKDAY(H54, 1, Holiday!$B$2:$B$22)</f>
        <v>44917</v>
      </c>
    </row>
    <row r="58" spans="2:8" x14ac:dyDescent="0.45">
      <c r="B58" s="63"/>
      <c r="C58" s="12" t="s">
        <v>84</v>
      </c>
      <c r="D58" s="64"/>
      <c r="E58" s="12">
        <v>5</v>
      </c>
      <c r="F58" s="12">
        <f t="shared" si="2"/>
        <v>302</v>
      </c>
      <c r="G58" s="12">
        <f t="shared" si="0"/>
        <v>306</v>
      </c>
      <c r="H58" s="70"/>
    </row>
    <row r="59" spans="2:8" x14ac:dyDescent="0.45">
      <c r="B59" s="63"/>
      <c r="C59" s="12" t="s">
        <v>86</v>
      </c>
      <c r="D59" s="64"/>
      <c r="E59" s="12">
        <v>5</v>
      </c>
      <c r="F59" s="13">
        <v>334</v>
      </c>
      <c r="G59" s="12">
        <f t="shared" si="0"/>
        <v>338</v>
      </c>
      <c r="H59" s="70"/>
    </row>
    <row r="60" spans="2:8" x14ac:dyDescent="0.45">
      <c r="B60" s="63" t="s">
        <v>87</v>
      </c>
      <c r="C60" s="11" t="s">
        <v>80</v>
      </c>
      <c r="D60" s="64">
        <f t="shared" ref="D60" si="20" xml:space="preserve"> SUM(E60:E62)</f>
        <v>15</v>
      </c>
      <c r="E60" s="12">
        <v>5</v>
      </c>
      <c r="F60" s="12">
        <f t="shared" si="2"/>
        <v>250</v>
      </c>
      <c r="G60" s="12">
        <f t="shared" si="0"/>
        <v>254</v>
      </c>
      <c r="H60" s="70">
        <f xml:space="preserve"> WORKDAY(H57, 1, Holiday!$B$2:$B$22)</f>
        <v>44918</v>
      </c>
    </row>
    <row r="61" spans="2:8" x14ac:dyDescent="0.45">
      <c r="B61" s="63"/>
      <c r="C61" s="12" t="s">
        <v>84</v>
      </c>
      <c r="D61" s="64"/>
      <c r="E61" s="12">
        <v>5</v>
      </c>
      <c r="F61" s="12">
        <f t="shared" si="2"/>
        <v>307</v>
      </c>
      <c r="G61" s="12">
        <f t="shared" si="0"/>
        <v>311</v>
      </c>
      <c r="H61" s="70"/>
    </row>
    <row r="62" spans="2:8" x14ac:dyDescent="0.45">
      <c r="B62" s="63"/>
      <c r="C62" s="12" t="s">
        <v>86</v>
      </c>
      <c r="D62" s="64"/>
      <c r="E62" s="12">
        <v>5</v>
      </c>
      <c r="F62" s="12">
        <f t="shared" si="2"/>
        <v>339</v>
      </c>
      <c r="G62" s="12">
        <f t="shared" si="0"/>
        <v>343</v>
      </c>
      <c r="H62" s="70"/>
    </row>
    <row r="63" spans="2:8" x14ac:dyDescent="0.45">
      <c r="B63" s="63" t="s">
        <v>88</v>
      </c>
      <c r="C63" s="11" t="s">
        <v>80</v>
      </c>
      <c r="D63" s="64">
        <f t="shared" ref="D63" si="21" xml:space="preserve"> SUM(E63:E65)</f>
        <v>15</v>
      </c>
      <c r="E63" s="12">
        <v>5</v>
      </c>
      <c r="F63" s="12">
        <f t="shared" si="2"/>
        <v>255</v>
      </c>
      <c r="G63" s="12">
        <f t="shared" si="0"/>
        <v>259</v>
      </c>
      <c r="H63" s="70">
        <f xml:space="preserve"> WORKDAY(H60, 1, Holiday!$B$2:$B$22)</f>
        <v>44921</v>
      </c>
    </row>
    <row r="64" spans="2:8" x14ac:dyDescent="0.45">
      <c r="B64" s="63"/>
      <c r="C64" s="12" t="s">
        <v>84</v>
      </c>
      <c r="D64" s="64"/>
      <c r="E64" s="12">
        <v>5</v>
      </c>
      <c r="F64" s="12">
        <f t="shared" si="2"/>
        <v>312</v>
      </c>
      <c r="G64" s="12">
        <f t="shared" si="0"/>
        <v>316</v>
      </c>
      <c r="H64" s="70"/>
    </row>
    <row r="65" spans="2:8" x14ac:dyDescent="0.45">
      <c r="B65" s="63"/>
      <c r="C65" s="12" t="s">
        <v>86</v>
      </c>
      <c r="D65" s="64"/>
      <c r="E65" s="12">
        <v>5</v>
      </c>
      <c r="F65" s="12">
        <f t="shared" si="2"/>
        <v>344</v>
      </c>
      <c r="G65" s="12">
        <f t="shared" si="0"/>
        <v>348</v>
      </c>
      <c r="H65" s="70"/>
    </row>
    <row r="66" spans="2:8" x14ac:dyDescent="0.45">
      <c r="B66" s="63" t="s">
        <v>89</v>
      </c>
      <c r="C66" s="14" t="s">
        <v>80</v>
      </c>
      <c r="D66" s="64">
        <f t="shared" ref="D66" si="22" xml:space="preserve"> SUM(E66:E68)</f>
        <v>15</v>
      </c>
      <c r="E66" s="12">
        <v>1</v>
      </c>
      <c r="F66" s="12">
        <f t="shared" si="2"/>
        <v>260</v>
      </c>
      <c r="G66" s="13">
        <f t="shared" si="0"/>
        <v>260</v>
      </c>
      <c r="H66" s="70">
        <f xml:space="preserve"> WORKDAY(H63, 1, Holiday!$B$2:$B$22)</f>
        <v>44922</v>
      </c>
    </row>
    <row r="67" spans="2:8" x14ac:dyDescent="0.45">
      <c r="B67" s="63"/>
      <c r="C67" s="12" t="s">
        <v>84</v>
      </c>
      <c r="D67" s="64"/>
      <c r="E67" s="12">
        <v>7</v>
      </c>
      <c r="F67" s="12">
        <f t="shared" si="2"/>
        <v>317</v>
      </c>
      <c r="G67" s="12">
        <f t="shared" ref="G67:G95" si="23" xml:space="preserve"> F67 + E67 - 1</f>
        <v>323</v>
      </c>
      <c r="H67" s="70"/>
    </row>
    <row r="68" spans="2:8" x14ac:dyDescent="0.45">
      <c r="B68" s="63"/>
      <c r="C68" s="12" t="s">
        <v>86</v>
      </c>
      <c r="D68" s="64"/>
      <c r="E68" s="12">
        <v>7</v>
      </c>
      <c r="F68" s="12">
        <f t="shared" si="2"/>
        <v>349</v>
      </c>
      <c r="G68" s="12">
        <f t="shared" si="23"/>
        <v>355</v>
      </c>
      <c r="H68" s="70"/>
    </row>
    <row r="69" spans="2:8" x14ac:dyDescent="0.45">
      <c r="B69" s="63" t="s">
        <v>90</v>
      </c>
      <c r="C69" s="12" t="s">
        <v>91</v>
      </c>
      <c r="D69" s="64">
        <f t="shared" ref="D69" si="24" xml:space="preserve"> SUM(E69:E71)</f>
        <v>15</v>
      </c>
      <c r="E69" s="12">
        <v>7</v>
      </c>
      <c r="F69" s="13">
        <v>359</v>
      </c>
      <c r="G69" s="12">
        <f t="shared" si="23"/>
        <v>365</v>
      </c>
      <c r="H69" s="70">
        <f xml:space="preserve"> WORKDAY(H66, 1, Holiday!$B$2:$B$22)</f>
        <v>44923</v>
      </c>
    </row>
    <row r="70" spans="2:8" x14ac:dyDescent="0.45">
      <c r="B70" s="63"/>
      <c r="C70" s="12" t="s">
        <v>84</v>
      </c>
      <c r="D70" s="64"/>
      <c r="E70" s="12">
        <v>5</v>
      </c>
      <c r="F70" s="12">
        <f t="shared" ref="F70:F75" si="25" xml:space="preserve"> G67 + 1</f>
        <v>324</v>
      </c>
      <c r="G70" s="12">
        <f t="shared" si="23"/>
        <v>328</v>
      </c>
      <c r="H70" s="70"/>
    </row>
    <row r="71" spans="2:8" x14ac:dyDescent="0.45">
      <c r="B71" s="63"/>
      <c r="C71" s="15" t="s">
        <v>86</v>
      </c>
      <c r="D71" s="64"/>
      <c r="E71" s="12">
        <v>3</v>
      </c>
      <c r="F71" s="12">
        <f t="shared" si="25"/>
        <v>356</v>
      </c>
      <c r="G71" s="13">
        <f t="shared" si="23"/>
        <v>358</v>
      </c>
      <c r="H71" s="70"/>
    </row>
    <row r="72" spans="2:8" x14ac:dyDescent="0.45">
      <c r="B72" s="63" t="s">
        <v>92</v>
      </c>
      <c r="C72" s="12" t="s">
        <v>91</v>
      </c>
      <c r="D72" s="64">
        <f t="shared" ref="D72" si="26" xml:space="preserve"> SUM(E72:E74)</f>
        <v>15</v>
      </c>
      <c r="E72" s="12">
        <v>5</v>
      </c>
      <c r="F72" s="12">
        <f t="shared" si="25"/>
        <v>366</v>
      </c>
      <c r="G72" s="12">
        <f t="shared" si="23"/>
        <v>370</v>
      </c>
      <c r="H72" s="70">
        <f xml:space="preserve"> WORKDAY(H69, 1, Holiday!$B$2:$B$22)</f>
        <v>44924</v>
      </c>
    </row>
    <row r="73" spans="2:8" x14ac:dyDescent="0.45">
      <c r="B73" s="63"/>
      <c r="C73" s="15" t="s">
        <v>84</v>
      </c>
      <c r="D73" s="64"/>
      <c r="E73" s="12">
        <v>5</v>
      </c>
      <c r="F73" s="12">
        <f t="shared" si="25"/>
        <v>329</v>
      </c>
      <c r="G73" s="13">
        <f t="shared" si="23"/>
        <v>333</v>
      </c>
      <c r="H73" s="70"/>
    </row>
    <row r="74" spans="2:8" x14ac:dyDescent="0.45">
      <c r="B74" s="63"/>
      <c r="C74" s="12" t="s">
        <v>93</v>
      </c>
      <c r="D74" s="64"/>
      <c r="E74" s="12">
        <v>5</v>
      </c>
      <c r="F74" s="13">
        <v>386</v>
      </c>
      <c r="G74" s="12">
        <f t="shared" si="23"/>
        <v>390</v>
      </c>
      <c r="H74" s="70"/>
    </row>
    <row r="75" spans="2:8" x14ac:dyDescent="0.45">
      <c r="B75" s="63" t="s">
        <v>94</v>
      </c>
      <c r="C75" s="12" t="s">
        <v>91</v>
      </c>
      <c r="D75" s="64">
        <f t="shared" ref="D75:D87" si="27" xml:space="preserve"> SUM(E75:E77)</f>
        <v>15</v>
      </c>
      <c r="E75" s="12">
        <v>5</v>
      </c>
      <c r="F75" s="12">
        <f t="shared" si="25"/>
        <v>371</v>
      </c>
      <c r="G75" s="12">
        <f t="shared" si="23"/>
        <v>375</v>
      </c>
      <c r="H75" s="70">
        <f xml:space="preserve"> WORKDAY(H72, 1, Holiday!$B$2:$B$22)</f>
        <v>44925</v>
      </c>
    </row>
    <row r="76" spans="2:8" x14ac:dyDescent="0.45">
      <c r="B76" s="63"/>
      <c r="C76" s="12" t="s">
        <v>95</v>
      </c>
      <c r="D76" s="64"/>
      <c r="E76" s="12">
        <v>5</v>
      </c>
      <c r="F76" s="13">
        <v>404</v>
      </c>
      <c r="G76" s="12">
        <f t="shared" si="23"/>
        <v>408</v>
      </c>
      <c r="H76" s="70"/>
    </row>
    <row r="77" spans="2:8" x14ac:dyDescent="0.45">
      <c r="B77" s="63"/>
      <c r="C77" s="12" t="s">
        <v>93</v>
      </c>
      <c r="D77" s="64"/>
      <c r="E77" s="12">
        <v>5</v>
      </c>
      <c r="F77" s="12">
        <f t="shared" ref="F77:F94" si="28" xml:space="preserve"> G74 + 1</f>
        <v>391</v>
      </c>
      <c r="G77" s="12">
        <f t="shared" si="23"/>
        <v>395</v>
      </c>
      <c r="H77" s="70"/>
    </row>
    <row r="78" spans="2:8" x14ac:dyDescent="0.45">
      <c r="B78" s="63" t="s">
        <v>96</v>
      </c>
      <c r="C78" s="12" t="s">
        <v>91</v>
      </c>
      <c r="D78" s="64">
        <f t="shared" si="27"/>
        <v>15</v>
      </c>
      <c r="E78" s="12">
        <v>5</v>
      </c>
      <c r="F78" s="12">
        <f t="shared" si="28"/>
        <v>376</v>
      </c>
      <c r="G78" s="12">
        <f t="shared" si="23"/>
        <v>380</v>
      </c>
      <c r="H78" s="70">
        <f xml:space="preserve"> WORKDAY(H75, 1, Holiday!$B$2:$B$22)</f>
        <v>44928</v>
      </c>
    </row>
    <row r="79" spans="2:8" x14ac:dyDescent="0.45">
      <c r="B79" s="63"/>
      <c r="C79" s="12" t="s">
        <v>95</v>
      </c>
      <c r="D79" s="64"/>
      <c r="E79" s="12">
        <v>5</v>
      </c>
      <c r="F79" s="12">
        <f t="shared" si="28"/>
        <v>409</v>
      </c>
      <c r="G79" s="12">
        <f t="shared" si="23"/>
        <v>413</v>
      </c>
      <c r="H79" s="70"/>
    </row>
    <row r="80" spans="2:8" x14ac:dyDescent="0.45">
      <c r="B80" s="63"/>
      <c r="C80" s="12" t="s">
        <v>93</v>
      </c>
      <c r="D80" s="64"/>
      <c r="E80" s="12">
        <v>5</v>
      </c>
      <c r="F80" s="12">
        <f t="shared" si="28"/>
        <v>396</v>
      </c>
      <c r="G80" s="12">
        <f t="shared" si="23"/>
        <v>400</v>
      </c>
      <c r="H80" s="70"/>
    </row>
    <row r="81" spans="2:8" x14ac:dyDescent="0.45">
      <c r="B81" s="63" t="s">
        <v>97</v>
      </c>
      <c r="C81" s="15" t="s">
        <v>91</v>
      </c>
      <c r="D81" s="64">
        <f t="shared" si="27"/>
        <v>10</v>
      </c>
      <c r="E81" s="12">
        <v>5</v>
      </c>
      <c r="F81" s="12">
        <f t="shared" si="28"/>
        <v>381</v>
      </c>
      <c r="G81" s="13">
        <f t="shared" si="23"/>
        <v>385</v>
      </c>
      <c r="H81" s="70">
        <f xml:space="preserve"> WORKDAY(H78, 1, Holiday!$B$2:$B$22)</f>
        <v>44929</v>
      </c>
    </row>
    <row r="82" spans="2:8" x14ac:dyDescent="0.45">
      <c r="B82" s="63"/>
      <c r="C82" s="15" t="s">
        <v>95</v>
      </c>
      <c r="D82" s="64"/>
      <c r="E82" s="12">
        <v>2</v>
      </c>
      <c r="F82" s="12">
        <f t="shared" si="28"/>
        <v>414</v>
      </c>
      <c r="G82" s="13">
        <f t="shared" si="23"/>
        <v>415</v>
      </c>
      <c r="H82" s="70"/>
    </row>
    <row r="83" spans="2:8" x14ac:dyDescent="0.45">
      <c r="B83" s="63"/>
      <c r="C83" s="15" t="s">
        <v>93</v>
      </c>
      <c r="D83" s="64"/>
      <c r="E83" s="12">
        <v>3</v>
      </c>
      <c r="F83" s="12">
        <f t="shared" si="28"/>
        <v>401</v>
      </c>
      <c r="G83" s="13">
        <f t="shared" si="23"/>
        <v>403</v>
      </c>
      <c r="H83" s="70"/>
    </row>
    <row r="84" spans="2:8" x14ac:dyDescent="0.45">
      <c r="B84" s="63" t="s">
        <v>98</v>
      </c>
      <c r="C84" s="12" t="s">
        <v>99</v>
      </c>
      <c r="D84" s="64">
        <f t="shared" si="27"/>
        <v>15</v>
      </c>
      <c r="E84" s="12">
        <v>5</v>
      </c>
      <c r="F84" s="13">
        <v>416</v>
      </c>
      <c r="G84" s="12">
        <f t="shared" si="23"/>
        <v>420</v>
      </c>
      <c r="H84" s="70">
        <f xml:space="preserve"> WORKDAY(H81, 1, Holiday!$B$2:$B$22)</f>
        <v>44930</v>
      </c>
    </row>
    <row r="85" spans="2:8" x14ac:dyDescent="0.45">
      <c r="B85" s="63"/>
      <c r="C85" s="12" t="s">
        <v>100</v>
      </c>
      <c r="D85" s="64"/>
      <c r="E85" s="12">
        <v>5</v>
      </c>
      <c r="F85" s="13">
        <v>430</v>
      </c>
      <c r="G85" s="12">
        <f t="shared" si="23"/>
        <v>434</v>
      </c>
      <c r="H85" s="70"/>
    </row>
    <row r="86" spans="2:8" x14ac:dyDescent="0.45">
      <c r="B86" s="63"/>
      <c r="C86" s="12" t="s">
        <v>101</v>
      </c>
      <c r="D86" s="64"/>
      <c r="E86" s="12">
        <v>5</v>
      </c>
      <c r="F86" s="13">
        <v>440</v>
      </c>
      <c r="G86" s="12">
        <f t="shared" si="23"/>
        <v>444</v>
      </c>
      <c r="H86" s="70"/>
    </row>
    <row r="87" spans="2:8" x14ac:dyDescent="0.45">
      <c r="B87" s="63" t="s">
        <v>102</v>
      </c>
      <c r="C87" s="12" t="s">
        <v>99</v>
      </c>
      <c r="D87" s="64">
        <f t="shared" si="27"/>
        <v>15</v>
      </c>
      <c r="E87" s="12">
        <v>5</v>
      </c>
      <c r="F87" s="12">
        <f t="shared" si="28"/>
        <v>421</v>
      </c>
      <c r="G87" s="12">
        <f t="shared" si="23"/>
        <v>425</v>
      </c>
      <c r="H87" s="70">
        <f xml:space="preserve"> WORKDAY(H84, 1, Holiday!$B$2:$B$22)</f>
        <v>44931</v>
      </c>
    </row>
    <row r="88" spans="2:8" x14ac:dyDescent="0.45">
      <c r="B88" s="63"/>
      <c r="C88" s="15" t="s">
        <v>100</v>
      </c>
      <c r="D88" s="64"/>
      <c r="E88" s="12">
        <v>5</v>
      </c>
      <c r="F88" s="12">
        <f t="shared" si="28"/>
        <v>435</v>
      </c>
      <c r="G88" s="13">
        <f t="shared" si="23"/>
        <v>439</v>
      </c>
      <c r="H88" s="70"/>
    </row>
    <row r="89" spans="2:8" x14ac:dyDescent="0.45">
      <c r="B89" s="63"/>
      <c r="C89" s="12" t="s">
        <v>101</v>
      </c>
      <c r="D89" s="64"/>
      <c r="E89" s="12">
        <v>5</v>
      </c>
      <c r="F89" s="12">
        <f t="shared" si="28"/>
        <v>445</v>
      </c>
      <c r="G89" s="12">
        <f t="shared" si="23"/>
        <v>449</v>
      </c>
      <c r="H89" s="70"/>
    </row>
    <row r="90" spans="2:8" x14ac:dyDescent="0.45">
      <c r="B90" s="63" t="s">
        <v>103</v>
      </c>
      <c r="C90" s="15" t="s">
        <v>99</v>
      </c>
      <c r="D90" s="64">
        <f t="shared" ref="D90:D93" si="29" xml:space="preserve"> SUM(E90:E92)</f>
        <v>10</v>
      </c>
      <c r="E90" s="12">
        <v>4</v>
      </c>
      <c r="F90" s="12">
        <f t="shared" si="28"/>
        <v>426</v>
      </c>
      <c r="G90" s="13">
        <f t="shared" si="23"/>
        <v>429</v>
      </c>
      <c r="H90" s="70">
        <f xml:space="preserve"> WORKDAY(H87, 1, Holiday!$B$2:$B$22)</f>
        <v>44932</v>
      </c>
    </row>
    <row r="91" spans="2:8" x14ac:dyDescent="0.45">
      <c r="B91" s="63"/>
      <c r="C91" s="12" t="s">
        <v>104</v>
      </c>
      <c r="D91" s="64"/>
      <c r="E91" s="12">
        <v>5</v>
      </c>
      <c r="F91" s="13">
        <v>451</v>
      </c>
      <c r="G91" s="12">
        <f t="shared" si="23"/>
        <v>455</v>
      </c>
      <c r="H91" s="70"/>
    </row>
    <row r="92" spans="2:8" x14ac:dyDescent="0.45">
      <c r="B92" s="63"/>
      <c r="C92" s="15" t="s">
        <v>101</v>
      </c>
      <c r="D92" s="64"/>
      <c r="E92" s="12">
        <v>1</v>
      </c>
      <c r="F92" s="12">
        <f t="shared" si="28"/>
        <v>450</v>
      </c>
      <c r="G92" s="13">
        <f t="shared" si="23"/>
        <v>450</v>
      </c>
      <c r="H92" s="70"/>
    </row>
    <row r="93" spans="2:8" x14ac:dyDescent="0.45">
      <c r="B93" s="63" t="s">
        <v>105</v>
      </c>
      <c r="C93" s="15" t="s">
        <v>106</v>
      </c>
      <c r="D93" s="64">
        <f t="shared" si="29"/>
        <v>7</v>
      </c>
      <c r="E93" s="12">
        <v>5</v>
      </c>
      <c r="F93" s="13">
        <v>457</v>
      </c>
      <c r="G93" s="13">
        <f t="shared" si="23"/>
        <v>461</v>
      </c>
      <c r="H93" s="70">
        <f xml:space="preserve"> WORKDAY(H90, 1, Holiday!$B$2:$B$22)</f>
        <v>44935</v>
      </c>
    </row>
    <row r="94" spans="2:8" x14ac:dyDescent="0.45">
      <c r="B94" s="63"/>
      <c r="C94" s="15" t="s">
        <v>104</v>
      </c>
      <c r="D94" s="64"/>
      <c r="E94" s="12">
        <v>1</v>
      </c>
      <c r="F94" s="12">
        <f t="shared" si="28"/>
        <v>456</v>
      </c>
      <c r="G94" s="13">
        <f t="shared" si="23"/>
        <v>456</v>
      </c>
      <c r="H94" s="70"/>
    </row>
    <row r="95" spans="2:8" x14ac:dyDescent="0.45">
      <c r="B95" s="63"/>
      <c r="C95" s="15" t="s">
        <v>107</v>
      </c>
      <c r="D95" s="64"/>
      <c r="E95" s="12">
        <v>1</v>
      </c>
      <c r="F95" s="13">
        <v>462</v>
      </c>
      <c r="G95" s="13">
        <f t="shared" si="23"/>
        <v>462</v>
      </c>
      <c r="H95" s="70"/>
    </row>
  </sheetData>
  <mergeCells count="100">
    <mergeCell ref="B93:B95"/>
    <mergeCell ref="D93:D95"/>
    <mergeCell ref="H93:H95"/>
    <mergeCell ref="B90:B92"/>
    <mergeCell ref="D90:D92"/>
    <mergeCell ref="H90:H92"/>
    <mergeCell ref="B87:B89"/>
    <mergeCell ref="D87:D89"/>
    <mergeCell ref="H87:H89"/>
    <mergeCell ref="B84:B86"/>
    <mergeCell ref="D84:D86"/>
    <mergeCell ref="H84:H86"/>
    <mergeCell ref="B81:B83"/>
    <mergeCell ref="D81:D83"/>
    <mergeCell ref="H81:H83"/>
    <mergeCell ref="B78:B80"/>
    <mergeCell ref="D78:D80"/>
    <mergeCell ref="H78:H80"/>
    <mergeCell ref="B75:B77"/>
    <mergeCell ref="D75:D77"/>
    <mergeCell ref="H75:H77"/>
    <mergeCell ref="B72:B74"/>
    <mergeCell ref="D72:D74"/>
    <mergeCell ref="H72:H74"/>
    <mergeCell ref="B69:B71"/>
    <mergeCell ref="D69:D71"/>
    <mergeCell ref="H69:H71"/>
    <mergeCell ref="B66:B68"/>
    <mergeCell ref="D66:D68"/>
    <mergeCell ref="H66:H68"/>
    <mergeCell ref="B63:B65"/>
    <mergeCell ref="D63:D65"/>
    <mergeCell ref="H63:H65"/>
    <mergeCell ref="B60:B62"/>
    <mergeCell ref="D60:D62"/>
    <mergeCell ref="H60:H62"/>
    <mergeCell ref="B57:B59"/>
    <mergeCell ref="D57:D59"/>
    <mergeCell ref="H57:H59"/>
    <mergeCell ref="B54:B56"/>
    <mergeCell ref="D54:D56"/>
    <mergeCell ref="H54:H56"/>
    <mergeCell ref="B51:B53"/>
    <mergeCell ref="D51:D53"/>
    <mergeCell ref="H51:H53"/>
    <mergeCell ref="B48:B50"/>
    <mergeCell ref="D48:D50"/>
    <mergeCell ref="H48:H50"/>
    <mergeCell ref="B45:B47"/>
    <mergeCell ref="D45:D47"/>
    <mergeCell ref="H45:H47"/>
    <mergeCell ref="B42:B44"/>
    <mergeCell ref="D42:D44"/>
    <mergeCell ref="H42:H44"/>
    <mergeCell ref="B39:B41"/>
    <mergeCell ref="D39:D41"/>
    <mergeCell ref="H39:H41"/>
    <mergeCell ref="B36:B38"/>
    <mergeCell ref="D36:D38"/>
    <mergeCell ref="H36:H38"/>
    <mergeCell ref="B33:B35"/>
    <mergeCell ref="D33:D35"/>
    <mergeCell ref="H33:H35"/>
    <mergeCell ref="B30:B32"/>
    <mergeCell ref="D30:D32"/>
    <mergeCell ref="H30:H32"/>
    <mergeCell ref="B27:B29"/>
    <mergeCell ref="D27:D29"/>
    <mergeCell ref="H27:H29"/>
    <mergeCell ref="B24:B26"/>
    <mergeCell ref="D24:D26"/>
    <mergeCell ref="H24:H26"/>
    <mergeCell ref="B21:B23"/>
    <mergeCell ref="D21:D23"/>
    <mergeCell ref="H21:H23"/>
    <mergeCell ref="B18:B20"/>
    <mergeCell ref="D18:D20"/>
    <mergeCell ref="H18:H20"/>
    <mergeCell ref="B15:B17"/>
    <mergeCell ref="D15:D17"/>
    <mergeCell ref="H15:H17"/>
    <mergeCell ref="B12:B14"/>
    <mergeCell ref="D12:D14"/>
    <mergeCell ref="H12:H14"/>
    <mergeCell ref="B9:B11"/>
    <mergeCell ref="D9:D11"/>
    <mergeCell ref="H9:H11"/>
    <mergeCell ref="B6:B8"/>
    <mergeCell ref="D6:D8"/>
    <mergeCell ref="H6:H8"/>
    <mergeCell ref="B3:B5"/>
    <mergeCell ref="D3:D5"/>
    <mergeCell ref="H3:H5"/>
    <mergeCell ref="H1:H2"/>
    <mergeCell ref="B1:B2"/>
    <mergeCell ref="C1:C2"/>
    <mergeCell ref="D1:D2"/>
    <mergeCell ref="E1:E2"/>
    <mergeCell ref="F1:F2"/>
    <mergeCell ref="G1:G2"/>
  </mergeCells>
  <conditionalFormatting sqref="H1:H1048576">
    <cfRule type="timePeriod" dxfId="1" priority="1" timePeriod="today">
      <formula>FLOOR(H1,1)=TODAY()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8E2-D439-477F-9F6C-655C3691AA28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0C390-2E83-46E7-9BF1-9003A434977F}">
  <dimension ref="A1:C22"/>
  <sheetViews>
    <sheetView topLeftCell="A4" workbookViewId="0">
      <selection activeCell="F12" sqref="F12"/>
    </sheetView>
  </sheetViews>
  <sheetFormatPr defaultColWidth="8.73046875" defaultRowHeight="14.25" x14ac:dyDescent="0.45"/>
  <cols>
    <col min="1" max="1" width="8.73046875" style="56"/>
    <col min="2" max="2" width="21.265625" style="56" customWidth="1"/>
    <col min="3" max="3" width="21.73046875" style="56" customWidth="1"/>
    <col min="4" max="16384" width="8.73046875" style="56"/>
  </cols>
  <sheetData>
    <row r="1" spans="1:3" x14ac:dyDescent="0.45">
      <c r="A1" s="55" t="s">
        <v>201</v>
      </c>
      <c r="B1" s="55" t="s">
        <v>60</v>
      </c>
      <c r="C1" s="55" t="s">
        <v>202</v>
      </c>
    </row>
    <row r="2" spans="1:3" x14ac:dyDescent="0.45">
      <c r="A2" s="57">
        <v>1</v>
      </c>
      <c r="B2" s="58">
        <v>44562</v>
      </c>
      <c r="C2" s="59" t="s">
        <v>203</v>
      </c>
    </row>
    <row r="3" spans="1:3" x14ac:dyDescent="0.45">
      <c r="A3" s="57">
        <v>2</v>
      </c>
      <c r="B3" s="58">
        <v>44564</v>
      </c>
      <c r="C3" s="60" t="s">
        <v>204</v>
      </c>
    </row>
    <row r="4" spans="1:3" x14ac:dyDescent="0.45">
      <c r="A4" s="57">
        <v>5</v>
      </c>
      <c r="B4" s="61">
        <v>44588</v>
      </c>
      <c r="C4" s="60" t="s">
        <v>205</v>
      </c>
    </row>
    <row r="5" spans="1:3" x14ac:dyDescent="0.45">
      <c r="A5" s="57">
        <v>6</v>
      </c>
      <c r="B5" s="61">
        <v>44589</v>
      </c>
      <c r="C5" s="60" t="s">
        <v>205</v>
      </c>
    </row>
    <row r="6" spans="1:3" x14ac:dyDescent="0.45">
      <c r="A6" s="57">
        <v>7</v>
      </c>
      <c r="B6" s="61">
        <v>44590</v>
      </c>
      <c r="C6" s="60" t="s">
        <v>205</v>
      </c>
    </row>
    <row r="7" spans="1:3" x14ac:dyDescent="0.45">
      <c r="A7" s="57">
        <v>8</v>
      </c>
      <c r="B7" s="61">
        <v>44591</v>
      </c>
      <c r="C7" s="60" t="s">
        <v>205</v>
      </c>
    </row>
    <row r="8" spans="1:3" x14ac:dyDescent="0.45">
      <c r="A8" s="57">
        <v>9</v>
      </c>
      <c r="B8" s="61">
        <v>44592</v>
      </c>
      <c r="C8" s="60" t="s">
        <v>205</v>
      </c>
    </row>
    <row r="9" spans="1:3" x14ac:dyDescent="0.45">
      <c r="A9" s="57">
        <v>10</v>
      </c>
      <c r="B9" s="61">
        <v>44593</v>
      </c>
      <c r="C9" s="60" t="s">
        <v>205</v>
      </c>
    </row>
    <row r="10" spans="1:3" x14ac:dyDescent="0.45">
      <c r="A10" s="57">
        <v>11</v>
      </c>
      <c r="B10" s="61">
        <v>44594</v>
      </c>
      <c r="C10" s="60" t="s">
        <v>205</v>
      </c>
    </row>
    <row r="11" spans="1:3" x14ac:dyDescent="0.45">
      <c r="A11" s="57">
        <v>12</v>
      </c>
      <c r="B11" s="61">
        <v>44595</v>
      </c>
      <c r="C11" s="60" t="s">
        <v>205</v>
      </c>
    </row>
    <row r="12" spans="1:3" x14ac:dyDescent="0.45">
      <c r="A12" s="57">
        <v>13</v>
      </c>
      <c r="B12" s="61">
        <v>44596</v>
      </c>
      <c r="C12" s="60" t="s">
        <v>205</v>
      </c>
    </row>
    <row r="13" spans="1:3" x14ac:dyDescent="0.45">
      <c r="A13" s="57">
        <v>14</v>
      </c>
      <c r="B13" s="61">
        <v>44597</v>
      </c>
      <c r="C13" s="60" t="s">
        <v>205</v>
      </c>
    </row>
    <row r="14" spans="1:3" x14ac:dyDescent="0.45">
      <c r="A14" s="57">
        <v>15</v>
      </c>
      <c r="B14" s="61">
        <v>44598</v>
      </c>
      <c r="C14" s="60" t="s">
        <v>205</v>
      </c>
    </row>
    <row r="15" spans="1:3" x14ac:dyDescent="0.45">
      <c r="A15" s="57">
        <v>16</v>
      </c>
      <c r="B15" s="61">
        <v>44599</v>
      </c>
      <c r="C15" s="60" t="s">
        <v>205</v>
      </c>
    </row>
    <row r="16" spans="1:3" x14ac:dyDescent="0.45">
      <c r="A16" s="57">
        <v>17</v>
      </c>
      <c r="B16" s="61">
        <v>44600</v>
      </c>
      <c r="C16" s="60" t="s">
        <v>205</v>
      </c>
    </row>
    <row r="17" spans="1:3" x14ac:dyDescent="0.45">
      <c r="A17" s="57">
        <v>18</v>
      </c>
      <c r="B17" s="61">
        <v>44601</v>
      </c>
      <c r="C17" s="60" t="s">
        <v>205</v>
      </c>
    </row>
    <row r="18" spans="1:3" x14ac:dyDescent="0.45">
      <c r="A18" s="57">
        <v>19</v>
      </c>
      <c r="B18" s="61">
        <v>44602</v>
      </c>
      <c r="C18" s="60" t="s">
        <v>205</v>
      </c>
    </row>
    <row r="19" spans="1:3" x14ac:dyDescent="0.45">
      <c r="A19" s="57">
        <v>20</v>
      </c>
      <c r="B19" s="61">
        <v>44661</v>
      </c>
      <c r="C19" s="60" t="s">
        <v>206</v>
      </c>
    </row>
    <row r="20" spans="1:3" x14ac:dyDescent="0.45">
      <c r="A20" s="57">
        <v>21</v>
      </c>
      <c r="B20" s="61">
        <v>44681</v>
      </c>
      <c r="C20" s="60" t="s">
        <v>207</v>
      </c>
    </row>
    <row r="21" spans="1:3" x14ac:dyDescent="0.45">
      <c r="A21" s="57">
        <v>22</v>
      </c>
      <c r="B21" s="61">
        <v>44682</v>
      </c>
      <c r="C21" s="60" t="s">
        <v>208</v>
      </c>
    </row>
    <row r="22" spans="1:3" x14ac:dyDescent="0.45">
      <c r="A22" s="57">
        <v>23</v>
      </c>
      <c r="B22" s="61">
        <v>44806</v>
      </c>
      <c r="C22" s="6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CA3D-89B1-4FA9-8135-8FBAA180C2F9}">
  <dimension ref="A1:E39"/>
  <sheetViews>
    <sheetView tabSelected="1" zoomScaleNormal="100" workbookViewId="0">
      <selection activeCell="C7" sqref="C7"/>
    </sheetView>
  </sheetViews>
  <sheetFormatPr defaultRowHeight="14.25" x14ac:dyDescent="0.45"/>
  <cols>
    <col min="1" max="1" width="6.796875" bestFit="1" customWidth="1"/>
    <col min="2" max="2" width="11.53125" bestFit="1" customWidth="1"/>
    <col min="3" max="3" width="43.265625" customWidth="1"/>
    <col min="4" max="4" width="21.73046875" bestFit="1" customWidth="1"/>
    <col min="5" max="5" width="15.53125" style="33" customWidth="1"/>
  </cols>
  <sheetData>
    <row r="1" spans="1:5" ht="16.05" customHeight="1" thickBot="1" x14ac:dyDescent="0.5">
      <c r="A1" s="77" t="s">
        <v>198</v>
      </c>
      <c r="B1" s="77" t="s">
        <v>117</v>
      </c>
      <c r="C1" s="77" t="s">
        <v>118</v>
      </c>
      <c r="D1" s="77" t="s">
        <v>43</v>
      </c>
      <c r="E1" s="73" t="s">
        <v>60</v>
      </c>
    </row>
    <row r="2" spans="1:5" ht="14.65" thickBot="1" x14ac:dyDescent="0.5">
      <c r="A2" s="77"/>
      <c r="B2" s="77"/>
      <c r="C2" s="77"/>
      <c r="D2" s="77"/>
      <c r="E2" s="73"/>
    </row>
    <row r="3" spans="1:5" ht="16.149999999999999" thickBot="1" x14ac:dyDescent="0.5">
      <c r="A3" s="74" t="s">
        <v>116</v>
      </c>
      <c r="B3" s="20" t="s">
        <v>119</v>
      </c>
      <c r="C3" s="21" t="s">
        <v>120</v>
      </c>
      <c r="D3" s="22"/>
      <c r="E3" s="23"/>
    </row>
    <row r="4" spans="1:5" ht="16.149999999999999" thickBot="1" x14ac:dyDescent="0.5">
      <c r="A4" s="75"/>
      <c r="B4" s="24" t="s">
        <v>61</v>
      </c>
      <c r="C4" s="25" t="s">
        <v>121</v>
      </c>
      <c r="D4" s="51"/>
      <c r="E4" s="26">
        <v>44893</v>
      </c>
    </row>
    <row r="5" spans="1:5" ht="63.4" thickBot="1" x14ac:dyDescent="0.5">
      <c r="A5" s="75"/>
      <c r="B5" s="27" t="s">
        <v>119</v>
      </c>
      <c r="C5" s="28" t="s">
        <v>122</v>
      </c>
      <c r="D5" s="29"/>
      <c r="E5" s="23"/>
    </row>
    <row r="6" spans="1:5" ht="47.65" thickBot="1" x14ac:dyDescent="0.5">
      <c r="A6" s="75"/>
      <c r="B6" s="24" t="s">
        <v>65</v>
      </c>
      <c r="C6" s="25" t="s">
        <v>123</v>
      </c>
      <c r="D6" s="51"/>
      <c r="E6" s="30">
        <f xml:space="preserve"> WORKDAY(E4, 1, Holiday!$B$2:$B$22)</f>
        <v>44894</v>
      </c>
    </row>
    <row r="7" spans="1:5" ht="31.9" thickBot="1" x14ac:dyDescent="0.5">
      <c r="A7" s="75"/>
      <c r="B7" s="24" t="s">
        <v>66</v>
      </c>
      <c r="C7" s="25" t="s">
        <v>124</v>
      </c>
      <c r="D7" s="51"/>
      <c r="E7" s="30">
        <f xml:space="preserve"> WORKDAY(E6, 1, Holiday!$B$2:$B$22)</f>
        <v>44895</v>
      </c>
    </row>
    <row r="8" spans="1:5" ht="16.149999999999999" thickBot="1" x14ac:dyDescent="0.5">
      <c r="A8" s="75"/>
      <c r="B8" s="27" t="s">
        <v>119</v>
      </c>
      <c r="C8" s="28" t="s">
        <v>125</v>
      </c>
      <c r="D8" s="29"/>
      <c r="E8" s="23"/>
    </row>
    <row r="9" spans="1:5" ht="16.149999999999999" thickBot="1" x14ac:dyDescent="0.5">
      <c r="A9" s="75"/>
      <c r="B9" s="78" t="s">
        <v>67</v>
      </c>
      <c r="C9" s="31" t="s">
        <v>126</v>
      </c>
      <c r="D9" s="51"/>
      <c r="E9" s="30">
        <f xml:space="preserve"> WORKDAY(E7, 1, Holiday!$B$2:$B$22)</f>
        <v>44896</v>
      </c>
    </row>
    <row r="10" spans="1:5" ht="31.9" thickBot="1" x14ac:dyDescent="0.5">
      <c r="A10" s="75"/>
      <c r="B10" s="78"/>
      <c r="C10" s="31" t="s">
        <v>127</v>
      </c>
      <c r="D10" s="51"/>
      <c r="E10" s="30">
        <f xml:space="preserve"> E9</f>
        <v>44896</v>
      </c>
    </row>
    <row r="11" spans="1:5" ht="47.65" thickBot="1" x14ac:dyDescent="0.5">
      <c r="A11" s="75"/>
      <c r="B11" s="78"/>
      <c r="C11" s="31" t="s">
        <v>128</v>
      </c>
      <c r="D11" s="51"/>
      <c r="E11" s="30">
        <f xml:space="preserve"> E9</f>
        <v>44896</v>
      </c>
    </row>
    <row r="12" spans="1:5" ht="16.149999999999999" thickBot="1" x14ac:dyDescent="0.5">
      <c r="A12" s="75"/>
      <c r="B12" s="27" t="s">
        <v>119</v>
      </c>
      <c r="C12" s="28" t="s">
        <v>134</v>
      </c>
      <c r="D12" s="52"/>
      <c r="E12" s="23"/>
    </row>
    <row r="13" spans="1:5" ht="31.9" thickBot="1" x14ac:dyDescent="0.5">
      <c r="A13" s="75"/>
      <c r="B13" s="27" t="s">
        <v>68</v>
      </c>
      <c r="C13" s="31" t="s">
        <v>197</v>
      </c>
      <c r="D13" s="54" t="s">
        <v>135</v>
      </c>
      <c r="E13" s="30">
        <f xml:space="preserve"> WORKDAY(E11, 1, Holiday!$B$2:$B$22)</f>
        <v>44897</v>
      </c>
    </row>
    <row r="14" spans="1:5" ht="16.149999999999999" thickBot="1" x14ac:dyDescent="0.5">
      <c r="A14" s="75"/>
      <c r="B14" s="24" t="s">
        <v>69</v>
      </c>
      <c r="C14" s="31" t="s">
        <v>199</v>
      </c>
      <c r="D14" s="53"/>
      <c r="E14" s="30">
        <f xml:space="preserve"> WORKDAY(E13, 1, Holiday!$B$2:$B$22)</f>
        <v>44900</v>
      </c>
    </row>
    <row r="15" spans="1:5" ht="16.149999999999999" thickBot="1" x14ac:dyDescent="0.5">
      <c r="A15" s="75"/>
      <c r="B15" s="24" t="s">
        <v>70</v>
      </c>
      <c r="C15" s="31" t="s">
        <v>136</v>
      </c>
      <c r="D15" s="51"/>
      <c r="E15" s="30">
        <f xml:space="preserve"> WORKDAY(E14, 1, Holiday!$B$2:$B$22)</f>
        <v>44901</v>
      </c>
    </row>
    <row r="16" spans="1:5" ht="16.149999999999999" thickBot="1" x14ac:dyDescent="0.5">
      <c r="A16" s="75"/>
      <c r="B16" s="27" t="s">
        <v>119</v>
      </c>
      <c r="C16" s="28" t="s">
        <v>129</v>
      </c>
      <c r="D16" s="52"/>
      <c r="E16" s="23"/>
    </row>
    <row r="17" spans="1:5" ht="94.9" thickBot="1" x14ac:dyDescent="0.5">
      <c r="A17" s="75"/>
      <c r="B17" s="24" t="s">
        <v>71</v>
      </c>
      <c r="C17" s="31" t="s">
        <v>130</v>
      </c>
      <c r="D17" s="51"/>
      <c r="E17" s="30">
        <f xml:space="preserve"> WORKDAY(E15, 1, Holiday!$B$2:$B$22)</f>
        <v>44902</v>
      </c>
    </row>
    <row r="18" spans="1:5" ht="31.9" thickBot="1" x14ac:dyDescent="0.5">
      <c r="A18" s="75"/>
      <c r="B18" s="24" t="s">
        <v>72</v>
      </c>
      <c r="C18" s="31" t="s">
        <v>131</v>
      </c>
      <c r="D18" s="51"/>
      <c r="E18" s="30">
        <f xml:space="preserve"> WORKDAY(E17, 1, Holiday!$B$2:$B$22)</f>
        <v>44903</v>
      </c>
    </row>
    <row r="19" spans="1:5" ht="31.9" thickBot="1" x14ac:dyDescent="0.5">
      <c r="A19" s="75"/>
      <c r="B19" s="27" t="s">
        <v>119</v>
      </c>
      <c r="C19" s="28" t="s">
        <v>137</v>
      </c>
      <c r="D19" s="52"/>
      <c r="E19" s="23"/>
    </row>
    <row r="20" spans="1:5" ht="31.9" thickBot="1" x14ac:dyDescent="0.5">
      <c r="A20" s="75"/>
      <c r="B20" s="27" t="s">
        <v>74</v>
      </c>
      <c r="C20" s="31" t="s">
        <v>138</v>
      </c>
      <c r="D20" s="51"/>
      <c r="E20" s="30">
        <f xml:space="preserve"> WORKDAY(E18, 1, Holiday!$B$2:$B$22)</f>
        <v>44904</v>
      </c>
    </row>
    <row r="21" spans="1:5" ht="31.9" thickBot="1" x14ac:dyDescent="0.5">
      <c r="A21" s="75"/>
      <c r="B21" s="27" t="s">
        <v>75</v>
      </c>
      <c r="C21" s="31" t="s">
        <v>197</v>
      </c>
      <c r="D21" s="53" t="s">
        <v>139</v>
      </c>
      <c r="E21" s="30">
        <f xml:space="preserve"> WORKDAY(E20, 1, Holiday!$B$2:$B$22)</f>
        <v>44907</v>
      </c>
    </row>
    <row r="22" spans="1:5" ht="63.4" thickBot="1" x14ac:dyDescent="0.5">
      <c r="A22" s="75"/>
      <c r="B22" s="27" t="s">
        <v>76</v>
      </c>
      <c r="C22" s="31" t="s">
        <v>200</v>
      </c>
      <c r="D22" s="53"/>
      <c r="E22" s="30">
        <f xml:space="preserve"> WORKDAY(E21, 1, Holiday!$B$2:$B$22)</f>
        <v>44908</v>
      </c>
    </row>
    <row r="23" spans="1:5" ht="16.149999999999999" thickBot="1" x14ac:dyDescent="0.5">
      <c r="A23" s="75"/>
      <c r="B23" s="27" t="s">
        <v>119</v>
      </c>
      <c r="C23" s="28" t="s">
        <v>132</v>
      </c>
      <c r="D23" s="51"/>
      <c r="E23" s="30"/>
    </row>
    <row r="24" spans="1:5" ht="63.4" thickBot="1" x14ac:dyDescent="0.5">
      <c r="A24" s="75"/>
      <c r="B24" s="24" t="s">
        <v>77</v>
      </c>
      <c r="C24" s="31" t="s">
        <v>133</v>
      </c>
      <c r="D24" s="51"/>
      <c r="E24" s="30">
        <f xml:space="preserve"> WORKDAY(E22, 1, Holiday!$B$2:$B$22)</f>
        <v>44909</v>
      </c>
    </row>
    <row r="25" spans="1:5" ht="16.149999999999999" thickBot="1" x14ac:dyDescent="0.5">
      <c r="A25" s="75"/>
      <c r="B25" s="27" t="s">
        <v>78</v>
      </c>
      <c r="C25" s="28" t="s">
        <v>140</v>
      </c>
      <c r="D25" s="51"/>
      <c r="E25" s="30">
        <f xml:space="preserve"> WORKDAY(E24, 1, Holiday!$B$2:$B$22)</f>
        <v>44910</v>
      </c>
    </row>
    <row r="26" spans="1:5" ht="16.149999999999999" thickBot="1" x14ac:dyDescent="0.5">
      <c r="A26" s="76"/>
      <c r="B26" s="27" t="s">
        <v>79</v>
      </c>
      <c r="C26" s="28" t="s">
        <v>141</v>
      </c>
      <c r="D26" s="51"/>
      <c r="E26" s="30">
        <f xml:space="preserve"> WORKDAY(E25, 1, Holiday!$B$2:$B$22)</f>
        <v>44911</v>
      </c>
    </row>
    <row r="27" spans="1:5" ht="16.149999999999999" thickBot="1" x14ac:dyDescent="0.5">
      <c r="A27" s="71" t="s">
        <v>142</v>
      </c>
      <c r="B27" s="71"/>
      <c r="C27" s="71"/>
      <c r="D27" s="51"/>
      <c r="E27" s="30">
        <f xml:space="preserve"> WORKDAY(E26, 1, Holiday!$B$2:$B$22)</f>
        <v>44914</v>
      </c>
    </row>
    <row r="28" spans="1:5" ht="16.149999999999999" thickBot="1" x14ac:dyDescent="0.5">
      <c r="A28" s="72" t="s">
        <v>143</v>
      </c>
      <c r="B28" s="27" t="s">
        <v>119</v>
      </c>
      <c r="C28" s="28" t="s">
        <v>144</v>
      </c>
      <c r="D28" s="52"/>
      <c r="E28" s="23"/>
    </row>
    <row r="29" spans="1:5" ht="94.9" thickBot="1" x14ac:dyDescent="0.5">
      <c r="A29" s="72"/>
      <c r="B29" s="24" t="s">
        <v>61</v>
      </c>
      <c r="C29" s="32" t="s">
        <v>145</v>
      </c>
      <c r="D29" s="51"/>
      <c r="E29" s="26">
        <v>44733</v>
      </c>
    </row>
    <row r="30" spans="1:5" ht="16.149999999999999" thickBot="1" x14ac:dyDescent="0.5">
      <c r="A30" s="72"/>
      <c r="B30" s="24" t="s">
        <v>65</v>
      </c>
      <c r="C30" s="32" t="s">
        <v>146</v>
      </c>
      <c r="D30" s="51"/>
      <c r="E30" s="30">
        <f xml:space="preserve"> WORKDAY(E29, 1, Holiday!$B$2:$B$22)</f>
        <v>44734</v>
      </c>
    </row>
    <row r="31" spans="1:5" ht="31.9" thickBot="1" x14ac:dyDescent="0.5">
      <c r="A31" s="72"/>
      <c r="B31" s="24" t="s">
        <v>66</v>
      </c>
      <c r="C31" s="32" t="s">
        <v>147</v>
      </c>
      <c r="D31" s="51"/>
      <c r="E31" s="30">
        <f xml:space="preserve"> WORKDAY(E30, 1, Holiday!$B$2:$B$22)</f>
        <v>44735</v>
      </c>
    </row>
    <row r="32" spans="1:5" ht="16.149999999999999" thickBot="1" x14ac:dyDescent="0.5">
      <c r="A32" s="72"/>
      <c r="B32" s="27" t="s">
        <v>119</v>
      </c>
      <c r="C32" s="28" t="s">
        <v>148</v>
      </c>
      <c r="D32" s="52"/>
      <c r="E32" s="23"/>
    </row>
    <row r="33" spans="1:5" ht="47.65" thickBot="1" x14ac:dyDescent="0.5">
      <c r="A33" s="72"/>
      <c r="B33" s="24" t="s">
        <v>67</v>
      </c>
      <c r="C33" s="32" t="s">
        <v>149</v>
      </c>
      <c r="D33" s="51"/>
      <c r="E33" s="30">
        <f xml:space="preserve"> WORKDAY(E31, 1, Holiday!$B$2:$B$22)</f>
        <v>44736</v>
      </c>
    </row>
    <row r="34" spans="1:5" ht="31.9" thickBot="1" x14ac:dyDescent="0.5">
      <c r="A34" s="72"/>
      <c r="B34" s="24" t="s">
        <v>68</v>
      </c>
      <c r="C34" s="32" t="s">
        <v>150</v>
      </c>
      <c r="D34" s="51"/>
      <c r="E34" s="30">
        <f xml:space="preserve"> WORKDAY(E33, 1, Holiday!$B$2:$B$22)</f>
        <v>44739</v>
      </c>
    </row>
    <row r="35" spans="1:5" ht="16.149999999999999" thickBot="1" x14ac:dyDescent="0.5">
      <c r="A35" s="71" t="s">
        <v>151</v>
      </c>
      <c r="B35" s="71"/>
      <c r="C35" s="71"/>
      <c r="D35" s="51"/>
      <c r="E35" s="30">
        <f xml:space="preserve"> WORKDAY(E34, 1, Holiday!$B$2:$B$22)</f>
        <v>44740</v>
      </c>
    </row>
    <row r="36" spans="1:5" ht="31.9" thickBot="1" x14ac:dyDescent="0.5">
      <c r="A36" s="72" t="s">
        <v>152</v>
      </c>
      <c r="B36" s="24"/>
      <c r="C36" s="31" t="s">
        <v>153</v>
      </c>
      <c r="D36" s="51"/>
      <c r="E36" s="30"/>
    </row>
    <row r="37" spans="1:5" ht="16.149999999999999" thickBot="1" x14ac:dyDescent="0.5">
      <c r="A37" s="72"/>
      <c r="B37" s="24"/>
      <c r="C37" s="31" t="s">
        <v>154</v>
      </c>
      <c r="D37" s="51"/>
      <c r="E37" s="30"/>
    </row>
    <row r="38" spans="1:5" ht="16.149999999999999" thickBot="1" x14ac:dyDescent="0.5">
      <c r="A38" s="72"/>
      <c r="B38" s="24"/>
      <c r="C38" s="31" t="s">
        <v>155</v>
      </c>
      <c r="D38" s="51"/>
      <c r="E38" s="30"/>
    </row>
    <row r="39" spans="1:5" ht="31.9" thickBot="1" x14ac:dyDescent="0.5">
      <c r="A39" s="72"/>
      <c r="B39" s="24"/>
      <c r="C39" s="31" t="s">
        <v>156</v>
      </c>
      <c r="D39" s="51"/>
      <c r="E39" s="30"/>
    </row>
  </sheetData>
  <mergeCells count="11">
    <mergeCell ref="A27:C27"/>
    <mergeCell ref="A28:A34"/>
    <mergeCell ref="A35:C35"/>
    <mergeCell ref="A36:A39"/>
    <mergeCell ref="E1:E2"/>
    <mergeCell ref="A3:A26"/>
    <mergeCell ref="A1:A2"/>
    <mergeCell ref="B1:B2"/>
    <mergeCell ref="C1:C2"/>
    <mergeCell ref="D1:D2"/>
    <mergeCell ref="B9:B11"/>
  </mergeCells>
  <conditionalFormatting sqref="E1:E1048576">
    <cfRule type="timePeriod" dxfId="0" priority="1" timePeriod="today">
      <formula>FLOOR(E1,1)=TODAY()</formula>
    </cfRule>
  </conditionalFormatting>
  <hyperlinks>
    <hyperlink ref="D13" r:id="rId1" xr:uid="{24042B95-6AC2-408D-B1A5-D1DD5F30ABFD}"/>
    <hyperlink ref="D21" r:id="rId2" xr:uid="{58CE82EF-8242-48BF-A077-7D5F1AAC1D9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4C2D-2680-493C-B331-EEAEBA6CE73E}">
  <dimension ref="A1:G19"/>
  <sheetViews>
    <sheetView workbookViewId="0">
      <selection sqref="A1:G1"/>
    </sheetView>
  </sheetViews>
  <sheetFormatPr defaultColWidth="8.73046875" defaultRowHeight="14.25" x14ac:dyDescent="0.45"/>
  <cols>
    <col min="1" max="1" width="11.73046875" style="35" customWidth="1"/>
    <col min="2" max="2" width="7.53125" style="35" customWidth="1"/>
    <col min="3" max="6" width="20.59765625" style="35" customWidth="1"/>
    <col min="7" max="16384" width="8.73046875" style="35"/>
  </cols>
  <sheetData>
    <row r="1" spans="1:7" s="2" customFormat="1" ht="25.5" x14ac:dyDescent="0.45">
      <c r="A1" s="62" t="s">
        <v>168</v>
      </c>
      <c r="B1" s="62"/>
      <c r="C1" s="62"/>
      <c r="D1" s="62"/>
      <c r="E1" s="62"/>
      <c r="F1" s="62"/>
      <c r="G1" s="62"/>
    </row>
    <row r="3" spans="1:7" s="36" customFormat="1" x14ac:dyDescent="0.45">
      <c r="A3" s="36" t="s">
        <v>163</v>
      </c>
    </row>
    <row r="4" spans="1:7" x14ac:dyDescent="0.45">
      <c r="B4" s="37" t="s">
        <v>167</v>
      </c>
    </row>
    <row r="6" spans="1:7" s="36" customFormat="1" x14ac:dyDescent="0.45">
      <c r="A6" s="36" t="s">
        <v>191</v>
      </c>
    </row>
    <row r="7" spans="1:7" x14ac:dyDescent="0.45">
      <c r="B7" s="50" t="s">
        <v>192</v>
      </c>
    </row>
    <row r="9" spans="1:7" s="36" customFormat="1" x14ac:dyDescent="0.45">
      <c r="A9" s="36" t="s">
        <v>190</v>
      </c>
    </row>
    <row r="10" spans="1:7" x14ac:dyDescent="0.45">
      <c r="B10" s="37" t="s">
        <v>164</v>
      </c>
    </row>
    <row r="11" spans="1:7" x14ac:dyDescent="0.45">
      <c r="B11" s="37"/>
    </row>
    <row r="12" spans="1:7" x14ac:dyDescent="0.45">
      <c r="B12" s="41" t="s">
        <v>171</v>
      </c>
      <c r="C12" s="41" t="s">
        <v>35</v>
      </c>
      <c r="D12" s="41" t="s">
        <v>160</v>
      </c>
      <c r="E12" s="41" t="s">
        <v>157</v>
      </c>
      <c r="F12" s="41" t="s">
        <v>109</v>
      </c>
    </row>
    <row r="13" spans="1:7" ht="28.5" x14ac:dyDescent="0.45">
      <c r="B13" s="11" t="s">
        <v>172</v>
      </c>
      <c r="C13" s="38" t="s">
        <v>8</v>
      </c>
      <c r="D13" s="39" t="s">
        <v>158</v>
      </c>
      <c r="E13" s="39" t="s">
        <v>169</v>
      </c>
      <c r="F13" s="39" t="s">
        <v>161</v>
      </c>
    </row>
    <row r="14" spans="1:7" ht="28.5" x14ac:dyDescent="0.45">
      <c r="B14" s="11" t="s">
        <v>173</v>
      </c>
      <c r="C14" s="38" t="s">
        <v>170</v>
      </c>
      <c r="D14" s="39" t="s">
        <v>0</v>
      </c>
      <c r="E14" s="38" t="s">
        <v>0</v>
      </c>
      <c r="F14" s="39" t="s">
        <v>0</v>
      </c>
    </row>
    <row r="15" spans="1:7" ht="28.5" x14ac:dyDescent="0.45">
      <c r="B15" s="11" t="s">
        <v>174</v>
      </c>
      <c r="C15" s="38" t="s">
        <v>0</v>
      </c>
      <c r="D15" s="39"/>
      <c r="E15" s="38" t="s">
        <v>188</v>
      </c>
      <c r="F15" s="39" t="s">
        <v>162</v>
      </c>
    </row>
    <row r="16" spans="1:7" x14ac:dyDescent="0.45">
      <c r="B16" s="42" t="s">
        <v>175</v>
      </c>
      <c r="C16" s="79" t="s">
        <v>159</v>
      </c>
      <c r="D16" s="80"/>
      <c r="E16" s="80"/>
      <c r="F16" s="81"/>
    </row>
    <row r="18" spans="1:2" s="36" customFormat="1" x14ac:dyDescent="0.45">
      <c r="A18" s="40" t="s">
        <v>165</v>
      </c>
    </row>
    <row r="19" spans="1:2" x14ac:dyDescent="0.45">
      <c r="B19" s="37" t="s">
        <v>166</v>
      </c>
    </row>
  </sheetData>
  <mergeCells count="2">
    <mergeCell ref="A1:G1"/>
    <mergeCell ref="C16:F16"/>
  </mergeCells>
  <hyperlinks>
    <hyperlink ref="B7" location="'topic-presentation'!A1" display="Refer topic-presentation" xr:uid="{01D49A53-009E-4B4E-8477-7422C7B8D56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06B1-7863-4557-A4AD-E3877557A404}">
  <dimension ref="B2:K29"/>
  <sheetViews>
    <sheetView workbookViewId="0">
      <selection activeCell="D12" sqref="D12"/>
    </sheetView>
  </sheetViews>
  <sheetFormatPr defaultColWidth="8.73046875" defaultRowHeight="14.25" x14ac:dyDescent="0.45"/>
  <cols>
    <col min="1" max="1" width="8.73046875" style="10"/>
    <col min="2" max="2" width="11.265625" style="10" customWidth="1"/>
    <col min="3" max="3" width="36.265625" style="10" customWidth="1"/>
    <col min="4" max="4" width="7.06640625" style="10" customWidth="1"/>
    <col min="5" max="5" width="8.73046875" style="16"/>
    <col min="6" max="6" width="51.796875" style="10" customWidth="1"/>
    <col min="7" max="7" width="7.06640625" style="10" customWidth="1"/>
    <col min="8" max="16384" width="8.73046875" style="10"/>
  </cols>
  <sheetData>
    <row r="2" spans="2:11" x14ac:dyDescent="0.45">
      <c r="B2" s="47" t="s">
        <v>171</v>
      </c>
      <c r="C2" s="47" t="s">
        <v>193</v>
      </c>
      <c r="D2" s="49" t="s">
        <v>189</v>
      </c>
      <c r="E2" s="47" t="s">
        <v>171</v>
      </c>
      <c r="F2" s="48" t="s">
        <v>194</v>
      </c>
      <c r="G2" s="49" t="s">
        <v>189</v>
      </c>
      <c r="H2" s="47" t="s">
        <v>195</v>
      </c>
      <c r="I2" s="49" t="s">
        <v>189</v>
      </c>
      <c r="J2" s="47" t="s">
        <v>196</v>
      </c>
      <c r="K2" s="49" t="s">
        <v>189</v>
      </c>
    </row>
    <row r="3" spans="2:11" ht="28.5" x14ac:dyDescent="0.45">
      <c r="B3" s="38" t="s">
        <v>1</v>
      </c>
      <c r="C3" s="38" t="s">
        <v>3</v>
      </c>
      <c r="D3" s="38"/>
      <c r="E3" s="11">
        <v>1</v>
      </c>
      <c r="F3" s="43" t="s">
        <v>176</v>
      </c>
      <c r="G3" s="43"/>
      <c r="H3" s="11" t="s">
        <v>172</v>
      </c>
      <c r="I3" s="38"/>
      <c r="J3" s="11" t="s">
        <v>172</v>
      </c>
      <c r="K3" s="38"/>
    </row>
    <row r="4" spans="2:11" x14ac:dyDescent="0.45">
      <c r="B4" s="38"/>
      <c r="C4" s="38" t="s">
        <v>6</v>
      </c>
      <c r="D4" s="38"/>
      <c r="E4" s="11">
        <v>2</v>
      </c>
      <c r="F4" s="43" t="s">
        <v>177</v>
      </c>
      <c r="G4" s="43"/>
      <c r="H4" s="11" t="s">
        <v>173</v>
      </c>
      <c r="I4" s="38"/>
      <c r="J4" s="11" t="s">
        <v>173</v>
      </c>
      <c r="K4" s="38"/>
    </row>
    <row r="5" spans="2:11" ht="28.5" x14ac:dyDescent="0.45">
      <c r="B5" s="38"/>
      <c r="C5" s="38" t="s">
        <v>4</v>
      </c>
      <c r="D5" s="38"/>
      <c r="E5" s="11">
        <v>3</v>
      </c>
      <c r="F5" s="43" t="s">
        <v>178</v>
      </c>
      <c r="G5" s="43"/>
      <c r="H5" s="11" t="s">
        <v>174</v>
      </c>
      <c r="I5" s="38"/>
      <c r="J5" s="11" t="s">
        <v>174</v>
      </c>
      <c r="K5" s="38"/>
    </row>
    <row r="6" spans="2:11" x14ac:dyDescent="0.45">
      <c r="B6" s="38"/>
      <c r="C6" s="38" t="s">
        <v>5</v>
      </c>
      <c r="D6" s="38"/>
      <c r="E6" s="11" t="s">
        <v>175</v>
      </c>
      <c r="F6" s="43" t="s">
        <v>179</v>
      </c>
      <c r="G6" s="43"/>
      <c r="H6" s="11" t="s">
        <v>175</v>
      </c>
      <c r="I6" s="38"/>
      <c r="J6" s="11" t="s">
        <v>175</v>
      </c>
      <c r="K6" s="38"/>
    </row>
    <row r="7" spans="2:11" x14ac:dyDescent="0.45">
      <c r="B7" s="38"/>
      <c r="C7" s="38" t="s">
        <v>2</v>
      </c>
      <c r="D7" s="38"/>
      <c r="E7" s="11" t="s">
        <v>182</v>
      </c>
      <c r="F7" s="43" t="s">
        <v>180</v>
      </c>
      <c r="G7" s="43"/>
      <c r="H7" s="11" t="s">
        <v>182</v>
      </c>
      <c r="I7" s="38"/>
      <c r="J7" s="11" t="s">
        <v>182</v>
      </c>
      <c r="K7" s="38"/>
    </row>
    <row r="8" spans="2:11" ht="42.75" x14ac:dyDescent="0.45">
      <c r="B8" s="38"/>
      <c r="C8" s="38" t="s">
        <v>7</v>
      </c>
      <c r="D8" s="38"/>
      <c r="E8" s="11" t="s">
        <v>47</v>
      </c>
      <c r="F8" s="43" t="s">
        <v>187</v>
      </c>
      <c r="G8" s="43"/>
      <c r="H8" s="11" t="s">
        <v>47</v>
      </c>
      <c r="I8" s="38"/>
      <c r="J8" s="11" t="s">
        <v>47</v>
      </c>
      <c r="K8" s="38"/>
    </row>
    <row r="9" spans="2:11" x14ac:dyDescent="0.45">
      <c r="B9" s="38"/>
      <c r="C9" s="38" t="s">
        <v>9</v>
      </c>
      <c r="D9" s="38"/>
      <c r="E9" s="11" t="s">
        <v>48</v>
      </c>
      <c r="F9" s="43" t="s">
        <v>181</v>
      </c>
      <c r="G9" s="43"/>
      <c r="H9" s="11" t="s">
        <v>48</v>
      </c>
      <c r="I9" s="38"/>
      <c r="J9" s="11" t="s">
        <v>48</v>
      </c>
      <c r="K9" s="38"/>
    </row>
    <row r="10" spans="2:11" x14ac:dyDescent="0.45">
      <c r="B10" s="38"/>
      <c r="C10" s="38" t="s">
        <v>10</v>
      </c>
      <c r="D10" s="38"/>
      <c r="E10" s="11" t="s">
        <v>111</v>
      </c>
      <c r="F10" s="43" t="s">
        <v>183</v>
      </c>
      <c r="G10" s="43"/>
      <c r="H10" s="11" t="s">
        <v>111</v>
      </c>
      <c r="I10" s="38"/>
      <c r="J10" s="11" t="s">
        <v>111</v>
      </c>
      <c r="K10" s="38"/>
    </row>
    <row r="11" spans="2:11" x14ac:dyDescent="0.45">
      <c r="B11" s="38"/>
      <c r="C11" s="38" t="s">
        <v>11</v>
      </c>
      <c r="D11" s="38"/>
      <c r="E11" s="11" t="s">
        <v>112</v>
      </c>
      <c r="F11" s="43" t="s">
        <v>184</v>
      </c>
      <c r="G11" s="43"/>
      <c r="H11" s="11" t="s">
        <v>112</v>
      </c>
      <c r="I11" s="38"/>
      <c r="J11" s="11" t="s">
        <v>112</v>
      </c>
      <c r="K11" s="38"/>
    </row>
    <row r="12" spans="2:11" x14ac:dyDescent="0.45">
      <c r="B12" s="38" t="s">
        <v>12</v>
      </c>
      <c r="C12" s="38" t="s">
        <v>13</v>
      </c>
      <c r="D12" s="38"/>
      <c r="E12" s="11" t="s">
        <v>49</v>
      </c>
      <c r="F12" s="46" t="s">
        <v>185</v>
      </c>
      <c r="G12" s="46"/>
      <c r="H12" s="11" t="s">
        <v>49</v>
      </c>
      <c r="I12" s="38"/>
      <c r="J12" s="11" t="s">
        <v>49</v>
      </c>
      <c r="K12" s="38"/>
    </row>
    <row r="13" spans="2:11" ht="28.5" x14ac:dyDescent="0.45">
      <c r="B13" s="38"/>
      <c r="C13" s="38" t="s">
        <v>14</v>
      </c>
      <c r="D13" s="38"/>
      <c r="E13" s="11" t="s">
        <v>50</v>
      </c>
      <c r="F13" s="43" t="s">
        <v>186</v>
      </c>
      <c r="G13" s="43"/>
      <c r="H13" s="11" t="s">
        <v>50</v>
      </c>
      <c r="I13" s="38"/>
      <c r="J13" s="11" t="s">
        <v>50</v>
      </c>
      <c r="K13" s="38"/>
    </row>
    <row r="14" spans="2:11" x14ac:dyDescent="0.45">
      <c r="B14" s="38"/>
      <c r="C14" s="38" t="s">
        <v>15</v>
      </c>
      <c r="D14" s="38"/>
      <c r="F14" s="44"/>
      <c r="G14" s="44"/>
      <c r="H14" s="11" t="s">
        <v>51</v>
      </c>
      <c r="I14" s="38"/>
      <c r="J14" s="11" t="s">
        <v>51</v>
      </c>
      <c r="K14" s="38"/>
    </row>
    <row r="15" spans="2:11" x14ac:dyDescent="0.45">
      <c r="B15" s="38"/>
      <c r="C15" s="38" t="s">
        <v>16</v>
      </c>
      <c r="D15" s="38"/>
      <c r="H15" s="11" t="s">
        <v>52</v>
      </c>
      <c r="I15" s="38"/>
      <c r="J15" s="11" t="s">
        <v>52</v>
      </c>
      <c r="K15" s="38"/>
    </row>
    <row r="16" spans="2:11" x14ac:dyDescent="0.45">
      <c r="B16" s="38"/>
      <c r="C16" s="38" t="s">
        <v>17</v>
      </c>
      <c r="D16" s="38"/>
      <c r="H16" s="11" t="s">
        <v>53</v>
      </c>
      <c r="I16" s="38"/>
      <c r="J16" s="11" t="s">
        <v>53</v>
      </c>
      <c r="K16" s="38"/>
    </row>
    <row r="17" spans="2:11" x14ac:dyDescent="0.45">
      <c r="B17" s="38"/>
      <c r="C17" s="38" t="s">
        <v>18</v>
      </c>
      <c r="D17" s="38"/>
      <c r="H17" s="11" t="s">
        <v>54</v>
      </c>
      <c r="I17" s="38"/>
      <c r="J17" s="11" t="s">
        <v>54</v>
      </c>
      <c r="K17" s="38"/>
    </row>
    <row r="18" spans="2:11" x14ac:dyDescent="0.45">
      <c r="B18" s="38"/>
      <c r="C18" s="38" t="s">
        <v>21</v>
      </c>
      <c r="D18" s="38"/>
    </row>
    <row r="19" spans="2:11" x14ac:dyDescent="0.45">
      <c r="B19" s="38" t="s">
        <v>19</v>
      </c>
      <c r="C19" s="38" t="s">
        <v>20</v>
      </c>
      <c r="D19" s="38"/>
    </row>
    <row r="20" spans="2:11" x14ac:dyDescent="0.45">
      <c r="B20" s="38"/>
      <c r="C20" s="38" t="s">
        <v>22</v>
      </c>
      <c r="D20" s="38"/>
    </row>
    <row r="21" spans="2:11" x14ac:dyDescent="0.45">
      <c r="B21" s="38"/>
      <c r="C21" s="38" t="s">
        <v>23</v>
      </c>
      <c r="D21" s="38"/>
    </row>
    <row r="22" spans="2:11" x14ac:dyDescent="0.45">
      <c r="B22" s="38" t="s">
        <v>24</v>
      </c>
      <c r="C22" s="38" t="s">
        <v>26</v>
      </c>
      <c r="D22" s="38"/>
    </row>
    <row r="23" spans="2:11" ht="28.5" x14ac:dyDescent="0.45">
      <c r="B23" s="38"/>
      <c r="C23" s="38" t="s">
        <v>25</v>
      </c>
      <c r="D23" s="38"/>
    </row>
    <row r="24" spans="2:11" x14ac:dyDescent="0.45">
      <c r="B24" s="38" t="s">
        <v>27</v>
      </c>
      <c r="C24" s="38" t="s">
        <v>28</v>
      </c>
      <c r="D24" s="38"/>
    </row>
    <row r="25" spans="2:11" ht="28.5" x14ac:dyDescent="0.45">
      <c r="B25" s="38"/>
      <c r="C25" s="38" t="s">
        <v>29</v>
      </c>
      <c r="D25" s="38"/>
    </row>
    <row r="26" spans="2:11" x14ac:dyDescent="0.45">
      <c r="B26" s="38" t="s">
        <v>30</v>
      </c>
      <c r="C26" s="38" t="s">
        <v>31</v>
      </c>
      <c r="D26" s="38"/>
    </row>
    <row r="27" spans="2:11" x14ac:dyDescent="0.45">
      <c r="B27" s="38"/>
      <c r="C27" s="38" t="s">
        <v>32</v>
      </c>
      <c r="D27" s="38"/>
    </row>
    <row r="28" spans="2:11" x14ac:dyDescent="0.45">
      <c r="B28" s="38" t="s">
        <v>33</v>
      </c>
      <c r="C28" s="38" t="s">
        <v>34</v>
      </c>
      <c r="D28" s="38"/>
    </row>
    <row r="29" spans="2:11" ht="38" customHeight="1" x14ac:dyDescent="0.45"/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C77A-9AF2-449D-9A36-5D897982595B}">
  <dimension ref="A1"/>
  <sheetViews>
    <sheetView workbookViewId="0"/>
  </sheetViews>
  <sheetFormatPr defaultColWidth="8.73046875" defaultRowHeight="14.25" x14ac:dyDescent="0.45"/>
  <cols>
    <col min="1" max="16384" width="8.73046875" style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45D8-8A83-4F33-A77E-1238B9184D09}">
  <dimension ref="A2:A27"/>
  <sheetViews>
    <sheetView workbookViewId="0"/>
  </sheetViews>
  <sheetFormatPr defaultRowHeight="14.25" x14ac:dyDescent="0.45"/>
  <cols>
    <col min="1" max="1" width="8.73046875" style="34"/>
  </cols>
  <sheetData>
    <row r="2" spans="1:1" x14ac:dyDescent="0.45">
      <c r="A2" s="45">
        <v>1</v>
      </c>
    </row>
    <row r="27" spans="1:1" x14ac:dyDescent="0.45">
      <c r="A27" s="45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072-B1FE-42B3-82B7-27C536E34C9C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E540-395B-4AFB-BCA6-A29CC6687377}">
  <dimension ref="A1"/>
  <sheetViews>
    <sheetView workbookViewId="0">
      <selection activeCell="B2" sqref="B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0. Schedule</vt:lpstr>
      <vt:lpstr>1. Question</vt:lpstr>
      <vt:lpstr>2. Project</vt:lpstr>
      <vt:lpstr>3. Presentation</vt:lpstr>
      <vt:lpstr>topic-presentation</vt:lpstr>
      <vt:lpstr>OCA_1</vt:lpstr>
      <vt:lpstr>OCA_2</vt:lpstr>
      <vt:lpstr>OCA_3</vt:lpstr>
      <vt:lpstr>OCA_4</vt:lpstr>
      <vt:lpstr>OCA_5</vt:lpstr>
      <vt:lpstr>OCA_6</vt:lpstr>
      <vt:lpstr>OCA_7</vt:lpstr>
      <vt:lpstr>OCA_8</vt:lpstr>
      <vt:lpstr>OCA_9</vt:lpstr>
      <vt:lpstr>OCA_10</vt:lpstr>
      <vt:lpstr>OCA_11</vt:lpstr>
      <vt:lpstr>OCA_12</vt:lpstr>
      <vt:lpstr>OCA_13</vt:lpstr>
      <vt:lpstr>OCA_14</vt:lpstr>
      <vt:lpstr>OCA_15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Pato</dc:creator>
  <cp:lastModifiedBy>Lenovo</cp:lastModifiedBy>
  <dcterms:created xsi:type="dcterms:W3CDTF">2022-05-26T23:34:47Z</dcterms:created>
  <dcterms:modified xsi:type="dcterms:W3CDTF">2022-11-30T10:18:29Z</dcterms:modified>
</cp:coreProperties>
</file>