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IBIC\_SCHENIA_2023_2024\3_corrigindo os dados\"/>
    </mc:Choice>
  </mc:AlternateContent>
  <xr:revisionPtr revIDLastSave="0" documentId="13_ncr:1_{9D015B05-C80E-45F1-B10F-12CE7203115A}" xr6:coauthVersionLast="47" xr6:coauthVersionMax="47" xr10:uidLastSave="{00000000-0000-0000-0000-000000000000}"/>
  <bookViews>
    <workbookView xWindow="20370" yWindow="-120" windowWidth="21840" windowHeight="13140" activeTab="2" xr2:uid="{00000000-000D-0000-FFFF-FFFF00000000}"/>
  </bookViews>
  <sheets>
    <sheet name="F_2018" sheetId="1" r:id="rId1"/>
    <sheet name="F_2021" sheetId="2" r:id="rId2"/>
    <sheet name="M_2018" sheetId="3" r:id="rId3"/>
    <sheet name="M_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4" l="1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7" i="4"/>
  <c r="B46" i="4"/>
  <c r="T46" i="4"/>
  <c r="C46" i="4"/>
  <c r="D46" i="4"/>
  <c r="E46" i="4"/>
  <c r="F46" i="4"/>
  <c r="G46" i="4"/>
  <c r="H46" i="4"/>
  <c r="I46" i="4"/>
  <c r="J46" i="4"/>
  <c r="K46" i="4"/>
  <c r="K53" i="4" s="1"/>
  <c r="K55" i="4" s="1"/>
  <c r="L46" i="4"/>
  <c r="M46" i="4"/>
  <c r="N46" i="4"/>
  <c r="O46" i="4"/>
  <c r="P46" i="4"/>
  <c r="Q46" i="4"/>
  <c r="R46" i="4"/>
  <c r="S46" i="4"/>
  <c r="D34" i="4"/>
  <c r="D33" i="4"/>
  <c r="D32" i="4"/>
  <c r="D31" i="4"/>
  <c r="C31" i="4" s="1"/>
  <c r="D30" i="4"/>
  <c r="DI4" i="4"/>
  <c r="DI5" i="4"/>
  <c r="DI6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3" i="4"/>
  <c r="DG21" i="4"/>
  <c r="DH21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3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CP21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3" i="4"/>
  <c r="CK21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3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BS21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3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AV21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3" i="4"/>
  <c r="AQ17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8" i="4"/>
  <c r="AQ3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Y18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C30" i="4"/>
  <c r="U3" i="4"/>
  <c r="T20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3" i="4"/>
  <c r="C20" i="4"/>
  <c r="D20" i="4"/>
  <c r="E20" i="4"/>
  <c r="F20" i="4"/>
  <c r="G20" i="4"/>
  <c r="H20" i="4"/>
  <c r="I20" i="4"/>
  <c r="I53" i="4" s="1"/>
  <c r="I55" i="4" s="1"/>
  <c r="J20" i="4"/>
  <c r="K20" i="4"/>
  <c r="L20" i="4"/>
  <c r="M20" i="4"/>
  <c r="N20" i="4"/>
  <c r="O20" i="4"/>
  <c r="P20" i="4"/>
  <c r="Q20" i="4"/>
  <c r="Q53" i="4" s="1"/>
  <c r="Q55" i="4" s="1"/>
  <c r="R20" i="4"/>
  <c r="S20" i="4"/>
  <c r="B20" i="4"/>
  <c r="T54" i="4"/>
  <c r="H53" i="4"/>
  <c r="H55" i="4" s="1"/>
  <c r="S48" i="4"/>
  <c r="P53" i="4"/>
  <c r="P55" i="4" s="1"/>
  <c r="N53" i="4"/>
  <c r="N55" i="4" s="1"/>
  <c r="F53" i="4"/>
  <c r="F55" i="4" s="1"/>
  <c r="C53" i="4"/>
  <c r="C55" i="4" s="1"/>
  <c r="O53" i="4"/>
  <c r="O55" i="4" s="1"/>
  <c r="M53" i="4"/>
  <c r="M55" i="4" s="1"/>
  <c r="G53" i="4"/>
  <c r="G55" i="4" s="1"/>
  <c r="E53" i="4"/>
  <c r="E55" i="4" s="1"/>
  <c r="C33" i="4"/>
  <c r="S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B51" i="3"/>
  <c r="B46" i="3"/>
  <c r="C45" i="3"/>
  <c r="D45" i="3"/>
  <c r="E45" i="3"/>
  <c r="F45" i="3"/>
  <c r="G45" i="3"/>
  <c r="H45" i="3"/>
  <c r="I45" i="3"/>
  <c r="J45" i="3"/>
  <c r="K45" i="3"/>
  <c r="L45" i="3"/>
  <c r="L53" i="3" s="1"/>
  <c r="M45" i="3"/>
  <c r="N45" i="3"/>
  <c r="O45" i="3"/>
  <c r="P45" i="3"/>
  <c r="Q45" i="3"/>
  <c r="R45" i="3"/>
  <c r="R46" i="3" s="1"/>
  <c r="S45" i="3"/>
  <c r="B45" i="3"/>
  <c r="C44" i="3"/>
  <c r="D44" i="3"/>
  <c r="E44" i="3"/>
  <c r="F44" i="3"/>
  <c r="G44" i="3"/>
  <c r="H44" i="3"/>
  <c r="H46" i="3" s="1"/>
  <c r="I44" i="3"/>
  <c r="J44" i="3"/>
  <c r="J46" i="3" s="1"/>
  <c r="K44" i="3"/>
  <c r="L44" i="3"/>
  <c r="M44" i="3"/>
  <c r="N44" i="3"/>
  <c r="O44" i="3"/>
  <c r="O53" i="3" s="1"/>
  <c r="P44" i="3"/>
  <c r="Q44" i="3"/>
  <c r="R44" i="3"/>
  <c r="S44" i="3"/>
  <c r="B44" i="3"/>
  <c r="C33" i="3"/>
  <c r="D32" i="3"/>
  <c r="D31" i="3"/>
  <c r="C31" i="3" s="1"/>
  <c r="D30" i="3"/>
  <c r="C30" i="3" s="1"/>
  <c r="D29" i="3"/>
  <c r="D28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3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AV21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3" i="3"/>
  <c r="DI4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3" i="3"/>
  <c r="DH21" i="3"/>
  <c r="DH4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3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CP21" i="3"/>
  <c r="CL18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9" i="3"/>
  <c r="CL20" i="3"/>
  <c r="CL3" i="3"/>
  <c r="CK19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4" i="3"/>
  <c r="CK5" i="3"/>
  <c r="CK3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BS21" i="3"/>
  <c r="AQ17" i="3"/>
  <c r="AQ16" i="3"/>
  <c r="AQ15" i="3"/>
  <c r="AQ11" i="3"/>
  <c r="AQ12" i="3"/>
  <c r="AQ13" i="3"/>
  <c r="AQ14" i="3"/>
  <c r="AQ10" i="3"/>
  <c r="AQ9" i="3"/>
  <c r="AQ4" i="3"/>
  <c r="AQ5" i="3"/>
  <c r="AQ6" i="3"/>
  <c r="AQ7" i="3"/>
  <c r="AQ8" i="3"/>
  <c r="AQ3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Y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Y1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3" i="3"/>
  <c r="T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T4" i="3"/>
  <c r="T5" i="3"/>
  <c r="T6" i="3"/>
  <c r="T7" i="3"/>
  <c r="T8" i="3"/>
  <c r="T9" i="3"/>
  <c r="T21" i="3" s="1"/>
  <c r="T10" i="3"/>
  <c r="T11" i="3"/>
  <c r="T12" i="3"/>
  <c r="T13" i="3"/>
  <c r="T14" i="3"/>
  <c r="T15" i="3"/>
  <c r="T16" i="3"/>
  <c r="T17" i="3"/>
  <c r="T18" i="3"/>
  <c r="T19" i="3"/>
  <c r="T3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1" i="3"/>
  <c r="T52" i="3"/>
  <c r="Q53" i="3"/>
  <c r="N53" i="3"/>
  <c r="I53" i="3"/>
  <c r="F53" i="3"/>
  <c r="M53" i="3"/>
  <c r="G53" i="3"/>
  <c r="E53" i="3"/>
  <c r="D53" i="3"/>
  <c r="C28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B53" i="2"/>
  <c r="B48" i="2"/>
  <c r="T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B46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3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CP22" i="2"/>
  <c r="CP21" i="2"/>
  <c r="DH21" i="2" s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3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BS21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BS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AV22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AV21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3" i="2"/>
  <c r="AP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0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8" i="2"/>
  <c r="AQ17" i="2"/>
  <c r="AQ16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2" i="2"/>
  <c r="T54" i="2"/>
  <c r="B5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0" i="1"/>
  <c r="T20" i="1" s="1"/>
  <c r="T54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CP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BS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V21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Y20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5" i="1"/>
  <c r="B48" i="4" l="1"/>
  <c r="K48" i="4"/>
  <c r="C34" i="4"/>
  <c r="C32" i="4"/>
  <c r="C48" i="4"/>
  <c r="D53" i="4"/>
  <c r="D55" i="4" s="1"/>
  <c r="F48" i="4"/>
  <c r="S53" i="4"/>
  <c r="S55" i="4" s="1"/>
  <c r="H48" i="4"/>
  <c r="P48" i="4"/>
  <c r="I48" i="4"/>
  <c r="Q48" i="4"/>
  <c r="N48" i="4"/>
  <c r="L53" i="4"/>
  <c r="L55" i="4" s="1"/>
  <c r="J48" i="4"/>
  <c r="R48" i="4"/>
  <c r="T47" i="4"/>
  <c r="C35" i="4"/>
  <c r="D48" i="4"/>
  <c r="L48" i="4"/>
  <c r="E48" i="4"/>
  <c r="M48" i="4"/>
  <c r="J53" i="4"/>
  <c r="J55" i="4" s="1"/>
  <c r="R53" i="4"/>
  <c r="R55" i="4" s="1"/>
  <c r="G48" i="4"/>
  <c r="O48" i="4"/>
  <c r="T48" i="4"/>
  <c r="C32" i="3"/>
  <c r="CK21" i="3"/>
  <c r="AQ18" i="3"/>
  <c r="F46" i="3"/>
  <c r="N46" i="3"/>
  <c r="T45" i="3"/>
  <c r="D46" i="3"/>
  <c r="E46" i="3"/>
  <c r="L46" i="3"/>
  <c r="I46" i="3"/>
  <c r="Q46" i="3"/>
  <c r="M46" i="3"/>
  <c r="H53" i="3"/>
  <c r="P53" i="3"/>
  <c r="C46" i="3"/>
  <c r="K46" i="3"/>
  <c r="S46" i="3"/>
  <c r="T44" i="3"/>
  <c r="C53" i="3"/>
  <c r="K53" i="3"/>
  <c r="S53" i="3"/>
  <c r="J53" i="3"/>
  <c r="G46" i="3"/>
  <c r="O46" i="3"/>
  <c r="R53" i="3"/>
  <c r="P46" i="3"/>
  <c r="J55" i="2"/>
  <c r="AQ20" i="2"/>
  <c r="AR10" i="2" s="1"/>
  <c r="CK22" i="2"/>
  <c r="CK21" i="2"/>
  <c r="DH22" i="2"/>
  <c r="DI17" i="2" s="1"/>
  <c r="CL17" i="2"/>
  <c r="CL19" i="2"/>
  <c r="E33" i="2" s="1"/>
  <c r="C33" i="2" s="1"/>
  <c r="CL11" i="2"/>
  <c r="CL9" i="2"/>
  <c r="CL8" i="2"/>
  <c r="DI18" i="2"/>
  <c r="DI12" i="2"/>
  <c r="CL7" i="2"/>
  <c r="CL15" i="2"/>
  <c r="CL3" i="2"/>
  <c r="CL20" i="2"/>
  <c r="CL10" i="2"/>
  <c r="CL18" i="2"/>
  <c r="CL12" i="2"/>
  <c r="CL6" i="2"/>
  <c r="CL4" i="2"/>
  <c r="CL14" i="2"/>
  <c r="CL16" i="2"/>
  <c r="CL21" i="2"/>
  <c r="D33" i="2" s="1"/>
  <c r="CL13" i="2"/>
  <c r="CL5" i="2"/>
  <c r="DI19" i="2"/>
  <c r="E34" i="2" s="1"/>
  <c r="C34" i="2" s="1"/>
  <c r="BN21" i="2"/>
  <c r="G55" i="2"/>
  <c r="T21" i="2"/>
  <c r="S55" i="2"/>
  <c r="BN22" i="2"/>
  <c r="BO12" i="2" s="1"/>
  <c r="BO18" i="2"/>
  <c r="BO21" i="2"/>
  <c r="D32" i="2" s="1"/>
  <c r="BO5" i="2"/>
  <c r="BO13" i="2"/>
  <c r="BO3" i="2"/>
  <c r="BO14" i="2"/>
  <c r="E48" i="2"/>
  <c r="M48" i="2"/>
  <c r="AQ19" i="2"/>
  <c r="T22" i="2"/>
  <c r="U21" i="2" s="1"/>
  <c r="D30" i="2" s="1"/>
  <c r="D48" i="2"/>
  <c r="L48" i="2"/>
  <c r="O55" i="2"/>
  <c r="N48" i="2"/>
  <c r="R48" i="2"/>
  <c r="D55" i="2"/>
  <c r="G48" i="2"/>
  <c r="F48" i="2"/>
  <c r="J48" i="2"/>
  <c r="O48" i="2"/>
  <c r="H48" i="2"/>
  <c r="P48" i="2"/>
  <c r="I48" i="2"/>
  <c r="Q48" i="2"/>
  <c r="F55" i="2"/>
  <c r="N55" i="2"/>
  <c r="R55" i="2"/>
  <c r="T46" i="2"/>
  <c r="C48" i="2"/>
  <c r="K48" i="2"/>
  <c r="S48" i="2"/>
  <c r="F47" i="1"/>
  <c r="F48" i="1" s="1"/>
  <c r="T45" i="1"/>
  <c r="N47" i="1"/>
  <c r="N48" i="1" s="1"/>
  <c r="T46" i="1"/>
  <c r="O47" i="1"/>
  <c r="O48" i="1" s="1"/>
  <c r="G47" i="1"/>
  <c r="G48" i="1" s="1"/>
  <c r="Q47" i="1"/>
  <c r="Q48" i="1" s="1"/>
  <c r="I47" i="1"/>
  <c r="I48" i="1" s="1"/>
  <c r="H47" i="1"/>
  <c r="H48" i="1" s="1"/>
  <c r="E47" i="1"/>
  <c r="E48" i="1" s="1"/>
  <c r="P47" i="1"/>
  <c r="P48" i="1" s="1"/>
  <c r="R47" i="1"/>
  <c r="R48" i="1" s="1"/>
  <c r="J47" i="1"/>
  <c r="J48" i="1" s="1"/>
  <c r="M47" i="1"/>
  <c r="M48" i="1" s="1"/>
  <c r="L47" i="1"/>
  <c r="L48" i="1" s="1"/>
  <c r="D47" i="1"/>
  <c r="D48" i="1" s="1"/>
  <c r="S47" i="1"/>
  <c r="S48" i="1" s="1"/>
  <c r="K47" i="1"/>
  <c r="K48" i="1" s="1"/>
  <c r="C47" i="1"/>
  <c r="C48" i="1" s="1"/>
  <c r="B47" i="1"/>
  <c r="B48" i="1" s="1"/>
  <c r="B55" i="4" l="1"/>
  <c r="T53" i="4"/>
  <c r="T55" i="4" s="1"/>
  <c r="T46" i="3"/>
  <c r="AR8" i="3"/>
  <c r="AR16" i="3"/>
  <c r="AR9" i="3"/>
  <c r="AR17" i="3"/>
  <c r="AR10" i="3"/>
  <c r="AR11" i="3"/>
  <c r="AR4" i="3"/>
  <c r="AR12" i="3"/>
  <c r="AR5" i="3"/>
  <c r="AR13" i="3"/>
  <c r="AR6" i="3"/>
  <c r="AR14" i="3"/>
  <c r="C29" i="3" s="1"/>
  <c r="AR7" i="3"/>
  <c r="AR15" i="3"/>
  <c r="AR3" i="3"/>
  <c r="B53" i="3"/>
  <c r="T51" i="3"/>
  <c r="T53" i="3" s="1"/>
  <c r="DI3" i="2"/>
  <c r="BO4" i="2"/>
  <c r="DI13" i="2"/>
  <c r="DI8" i="2"/>
  <c r="DI6" i="2"/>
  <c r="DI20" i="2"/>
  <c r="DI5" i="2"/>
  <c r="DI16" i="2"/>
  <c r="DI14" i="2"/>
  <c r="DI9" i="2"/>
  <c r="BO15" i="2"/>
  <c r="BO10" i="2"/>
  <c r="DI7" i="2"/>
  <c r="DI21" i="2"/>
  <c r="D34" i="2" s="1"/>
  <c r="DI10" i="2"/>
  <c r="DI15" i="2"/>
  <c r="DI11" i="2"/>
  <c r="DI4" i="2"/>
  <c r="BO19" i="2"/>
  <c r="E32" i="2" s="1"/>
  <c r="C32" i="2" s="1"/>
  <c r="BO16" i="2"/>
  <c r="BO8" i="2"/>
  <c r="BO7" i="2"/>
  <c r="BO11" i="2"/>
  <c r="L55" i="2"/>
  <c r="BO9" i="2"/>
  <c r="BO17" i="2"/>
  <c r="BO20" i="2"/>
  <c r="Q55" i="2"/>
  <c r="K55" i="2"/>
  <c r="C55" i="2"/>
  <c r="BO6" i="2"/>
  <c r="AR7" i="2"/>
  <c r="AR3" i="2"/>
  <c r="AR14" i="2"/>
  <c r="AR11" i="2"/>
  <c r="AR19" i="2"/>
  <c r="D31" i="2" s="1"/>
  <c r="AR6" i="2"/>
  <c r="AR8" i="2"/>
  <c r="AR13" i="2"/>
  <c r="AR16" i="2"/>
  <c r="AR17" i="2"/>
  <c r="E31" i="2" s="1"/>
  <c r="C31" i="2" s="1"/>
  <c r="AR12" i="2"/>
  <c r="AR5" i="2"/>
  <c r="AR15" i="2"/>
  <c r="AR4" i="2"/>
  <c r="AR18" i="2"/>
  <c r="AR9" i="2"/>
  <c r="T48" i="2"/>
  <c r="I55" i="2"/>
  <c r="U9" i="2"/>
  <c r="U17" i="2"/>
  <c r="U10" i="2"/>
  <c r="U11" i="2"/>
  <c r="U19" i="2"/>
  <c r="E30" i="2" s="1"/>
  <c r="C30" i="2" s="1"/>
  <c r="U7" i="2"/>
  <c r="U18" i="2"/>
  <c r="U4" i="2"/>
  <c r="U12" i="2"/>
  <c r="U20" i="2"/>
  <c r="U15" i="2"/>
  <c r="U8" i="2"/>
  <c r="U5" i="2"/>
  <c r="U13" i="2"/>
  <c r="U16" i="2"/>
  <c r="U6" i="2"/>
  <c r="U14" i="2"/>
  <c r="U3" i="2"/>
  <c r="M55" i="2"/>
  <c r="E55" i="2"/>
  <c r="P55" i="2"/>
  <c r="H55" i="2"/>
  <c r="T53" i="2"/>
  <c r="B55" i="2"/>
  <c r="T47" i="1"/>
  <c r="T48" i="1" s="1"/>
  <c r="D35" i="2" l="1"/>
  <c r="C35" i="2"/>
  <c r="T55" i="2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7" i="1" s="1"/>
  <c r="CP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BS22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3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V22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AQ1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3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Y2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1" i="1"/>
  <c r="CK21" i="1" l="1"/>
  <c r="AQ20" i="1"/>
  <c r="BN21" i="1"/>
  <c r="DI15" i="1"/>
  <c r="CK22" i="1"/>
  <c r="DI14" i="1"/>
  <c r="DI6" i="1"/>
  <c r="DI13" i="1"/>
  <c r="DI5" i="1"/>
  <c r="BN22" i="1"/>
  <c r="BO10" i="1" s="1"/>
  <c r="C31" i="1" s="1"/>
  <c r="DI3" i="1"/>
  <c r="DI19" i="1"/>
  <c r="DI11" i="1"/>
  <c r="DI12" i="1"/>
  <c r="DI4" i="1"/>
  <c r="DI18" i="1"/>
  <c r="E33" i="1" s="1"/>
  <c r="DI10" i="1"/>
  <c r="DI20" i="1"/>
  <c r="DI17" i="1"/>
  <c r="DI9" i="1"/>
  <c r="C33" i="1" s="1"/>
  <c r="DI16" i="1"/>
  <c r="DI8" i="1"/>
  <c r="AQ21" i="1"/>
  <c r="AR19" i="1" s="1"/>
  <c r="T21" i="1"/>
  <c r="U14" i="1" s="1"/>
  <c r="D33" i="1" l="1"/>
  <c r="BO7" i="1"/>
  <c r="BO9" i="1"/>
  <c r="BO12" i="1"/>
  <c r="BO4" i="1"/>
  <c r="BO15" i="1"/>
  <c r="CL9" i="1"/>
  <c r="CL17" i="1"/>
  <c r="CL16" i="1"/>
  <c r="CL13" i="1"/>
  <c r="CL5" i="1"/>
  <c r="CL3" i="1"/>
  <c r="CL8" i="1"/>
  <c r="CL7" i="1"/>
  <c r="CL15" i="1"/>
  <c r="BO16" i="1"/>
  <c r="BO21" i="1"/>
  <c r="CL21" i="1"/>
  <c r="BO18" i="1"/>
  <c r="CL10" i="1"/>
  <c r="C32" i="1" s="1"/>
  <c r="CL14" i="1"/>
  <c r="BO14" i="1"/>
  <c r="BO6" i="1"/>
  <c r="BO11" i="1"/>
  <c r="BO19" i="1"/>
  <c r="E31" i="1" s="1"/>
  <c r="D31" i="1" s="1"/>
  <c r="BO5" i="1"/>
  <c r="BO13" i="1"/>
  <c r="BO3" i="1"/>
  <c r="CL12" i="1"/>
  <c r="CL18" i="1"/>
  <c r="CL4" i="1"/>
  <c r="CL6" i="1"/>
  <c r="CL19" i="1"/>
  <c r="E32" i="1" s="1"/>
  <c r="CL20" i="1"/>
  <c r="CL11" i="1"/>
  <c r="BO17" i="1"/>
  <c r="BO20" i="1"/>
  <c r="BO8" i="1"/>
  <c r="AR3" i="1"/>
  <c r="AR8" i="1"/>
  <c r="AR16" i="1"/>
  <c r="AR18" i="1"/>
  <c r="E30" i="1" s="1"/>
  <c r="AR9" i="1"/>
  <c r="C30" i="1" s="1"/>
  <c r="AR17" i="1"/>
  <c r="AR10" i="1"/>
  <c r="AR13" i="1"/>
  <c r="AR6" i="1"/>
  <c r="AR7" i="1"/>
  <c r="AR15" i="1"/>
  <c r="AR11" i="1"/>
  <c r="AR4" i="1"/>
  <c r="AR12" i="1"/>
  <c r="AR5" i="1"/>
  <c r="AR14" i="1"/>
  <c r="AR20" i="1"/>
  <c r="U15" i="1"/>
  <c r="U8" i="1"/>
  <c r="U16" i="1"/>
  <c r="U20" i="1"/>
  <c r="U13" i="1"/>
  <c r="U11" i="1"/>
  <c r="U5" i="1"/>
  <c r="U6" i="1"/>
  <c r="U10" i="1"/>
  <c r="U18" i="1"/>
  <c r="E29" i="1" s="1"/>
  <c r="U17" i="1"/>
  <c r="U9" i="1"/>
  <c r="C29" i="1" s="1"/>
  <c r="U19" i="1"/>
  <c r="U4" i="1"/>
  <c r="U12" i="1"/>
  <c r="U3" i="1"/>
  <c r="U7" i="1"/>
  <c r="D29" i="1" l="1"/>
  <c r="D34" i="1" s="1"/>
  <c r="D32" i="1"/>
  <c r="D30" i="1"/>
  <c r="C34" i="1"/>
  <c r="H53" i="1" l="1"/>
  <c r="F34" i="1"/>
  <c r="N53" i="1"/>
  <c r="D53" i="1"/>
  <c r="N55" i="1"/>
  <c r="N56" i="1" s="1"/>
  <c r="R53" i="1"/>
  <c r="Q53" i="1"/>
  <c r="J53" i="1"/>
  <c r="S53" i="1"/>
  <c r="F53" i="1"/>
  <c r="P53" i="1"/>
  <c r="C53" i="1"/>
  <c r="E53" i="1"/>
  <c r="K53" i="1"/>
  <c r="I53" i="1"/>
  <c r="M53" i="1"/>
  <c r="B53" i="1"/>
  <c r="L53" i="1"/>
  <c r="G53" i="1"/>
  <c r="O53" i="1"/>
  <c r="I55" i="1" l="1"/>
  <c r="H55" i="1"/>
  <c r="H56" i="1" s="1"/>
  <c r="O55" i="1"/>
  <c r="O56" i="1" s="1"/>
  <c r="R55" i="1"/>
  <c r="R56" i="1" s="1"/>
  <c r="B55" i="1"/>
  <c r="L55" i="1"/>
  <c r="L56" i="1" s="1"/>
  <c r="D55" i="1"/>
  <c r="D56" i="1" s="1"/>
  <c r="G55" i="1"/>
  <c r="G56" i="1" s="1"/>
  <c r="F55" i="1"/>
  <c r="S55" i="1"/>
  <c r="S56" i="1" s="1"/>
  <c r="J55" i="1"/>
  <c r="M55" i="1"/>
  <c r="M56" i="1" s="1"/>
  <c r="K55" i="1"/>
  <c r="K56" i="1" s="1"/>
  <c r="Q55" i="1"/>
  <c r="Q56" i="1" s="1"/>
  <c r="E55" i="1"/>
  <c r="E56" i="1" s="1"/>
  <c r="C55" i="1"/>
  <c r="C56" i="1" s="1"/>
  <c r="T53" i="1"/>
  <c r="P55" i="1"/>
  <c r="P56" i="1" s="1"/>
  <c r="F56" i="1"/>
  <c r="J56" i="1"/>
  <c r="I56" i="1"/>
  <c r="T55" i="1" l="1"/>
  <c r="T56" i="1" s="1"/>
</calcChain>
</file>

<file path=xl/sharedStrings.xml><?xml version="1.0" encoding="utf-8"?>
<sst xmlns="http://schemas.openxmlformats.org/spreadsheetml/2006/main" count="1102" uniqueCount="77">
  <si>
    <t>Causa - CID-BR-10</t>
  </si>
  <si>
    <t>&lt;1</t>
  </si>
  <si>
    <t>1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</si>
  <si>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</si>
  <si>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</si>
  <si>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</si>
  <si>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</si>
  <si>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</si>
  <si>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</si>
  <si>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</si>
  <si>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</si>
  <si>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</si>
  <si>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</si>
  <si>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</si>
  <si>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</si>
  <si>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</si>
  <si>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</si>
  <si>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</si>
  <si>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</si>
  <si>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Total</t>
  </si>
  <si>
    <t>001-031 ALGUMAS DOENÇAS INFECCIOSAS E PARASITÁRIAS</t>
  </si>
  <si>
    <t>032-052 NEOPLASIAS</t>
  </si>
  <si>
    <t>053-054 D SANGUE E ORG HEMAT E ALGUNS TRANS IMUNIT</t>
  </si>
  <si>
    <t>055-057 D ENDÓCRINAS, NUTRICIONAIS E METABÓLICAS</t>
  </si>
  <si>
    <t>058-059 TRANSTORNOS MENTAIS E COMPORTAMENTAIS</t>
  </si>
  <si>
    <t>060-063 DOENÇAS DO SISTEMA NERVOSO</t>
  </si>
  <si>
    <t>066-072 DOENÇAS DO APARELHO CIRCULATÓRIO</t>
  </si>
  <si>
    <t>073-077 DOENÇAS DO APARELHO RESPIRATÓRIO</t>
  </si>
  <si>
    <t>078-082 DOENÇAS DO APARELHO DIGESTIVO</t>
  </si>
  <si>
    <t>083 DOENÇAS DA PELE E TECIDO SUBCUTÂNEO</t>
  </si>
  <si>
    <t>084 DOENÇAS SIST OSTEOMUSC E TECIDO CONJUNTIVO</t>
  </si>
  <si>
    <t>085-087 DOENÇAS DO APARELHO GENITURINÁRIO</t>
  </si>
  <si>
    <t>088-092 GRAVIDEZ, PARTO E PUERPÉRIO</t>
  </si>
  <si>
    <t>093-097 ALG AFECÇÕES ORIGIN NO PERÍODO PERINATAL</t>
  </si>
  <si>
    <t>098-100 MALF CONGÊN, DEFORM E ANOMAL CROMOSSÔMICAS</t>
  </si>
  <si>
    <t>101-103 SINT, SIN E ACH ANORM CLÍN E LAB, NCOP</t>
  </si>
  <si>
    <t>104-113 CAUSAS EXTERNAS DE MORBIDADE E MORTALIDADE</t>
  </si>
  <si>
    <t>064 DOENÇAS DOS OLHOS E ANEXOS</t>
  </si>
  <si>
    <t>065 DOENÇAS DO OUVIDO E DA APÓFISE MASTÓIDE</t>
  </si>
  <si>
    <t>Intermediario Adjacente - Feminino (2018)</t>
  </si>
  <si>
    <t xml:space="preserve">Outros </t>
  </si>
  <si>
    <t>*</t>
  </si>
  <si>
    <t>Intermediario Adjacente - Feminino (2021)</t>
  </si>
  <si>
    <t>Intermediario Adjacente - Masculino (2018)</t>
  </si>
  <si>
    <t>Intermediario Adjacente - Masculino (2021)</t>
  </si>
  <si>
    <t>Intermediario Rural - Feminino (2021)</t>
  </si>
  <si>
    <t>Intermediario Rural - Masculino (2018)</t>
  </si>
  <si>
    <t>Intermediario Rural - Masculino (2021)</t>
  </si>
  <si>
    <t>Rural Adjacente - Feminino (2018)</t>
  </si>
  <si>
    <t>Rural Adjacente - Feminino (2021)</t>
  </si>
  <si>
    <t>Rural Adjacente - Masculino (2018)</t>
  </si>
  <si>
    <t>Rural Adjacente - Masculino (2021)</t>
  </si>
  <si>
    <t>Rural Remoto - Feminino (2018)</t>
  </si>
  <si>
    <t>Intermediario Remoto - Feminino (2018)</t>
  </si>
  <si>
    <t>Urbano - Feminino (2018)</t>
  </si>
  <si>
    <t>Rural Remoto - Feminino (2021)</t>
  </si>
  <si>
    <t>Rural Remoto - Masculino (2018)</t>
  </si>
  <si>
    <t>Rural Remoto - Masculino (2021)</t>
  </si>
  <si>
    <t>Urbano - Feminino (2021)</t>
  </si>
  <si>
    <t>Urbano - Masculino (2018)</t>
  </si>
  <si>
    <t>Urbano - Masculino (2021)</t>
  </si>
  <si>
    <t>PASSO 2</t>
  </si>
  <si>
    <t>Tipologia</t>
  </si>
  <si>
    <t>X = MAL.DEF</t>
  </si>
  <si>
    <t xml:space="preserve">usei a formula do livro </t>
  </si>
  <si>
    <t>Intermediario Adjacente</t>
  </si>
  <si>
    <t>Oj = numero de óbitos observados - (beta * obtidos das causas mal definidas)</t>
  </si>
  <si>
    <t>Rural Adjacente</t>
  </si>
  <si>
    <t>Urbano</t>
  </si>
  <si>
    <t>BETAS</t>
  </si>
  <si>
    <t>Intermediario Remoto</t>
  </si>
  <si>
    <t>Rural Remoto</t>
  </si>
  <si>
    <t>PASSO 3</t>
  </si>
  <si>
    <t xml:space="preserve">Total </t>
  </si>
  <si>
    <t xml:space="preserve">Base : soma de todos os obitos das tipologias </t>
  </si>
  <si>
    <t xml:space="preserve">Base redistribuição dos obitos 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</si>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</sst>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164" fontId="0" fillId="0" borderId="0" xfId="1" applyNumberFormat="1" applyFont="1"/>
    <xf numFmtId="165" fontId="0" fillId="0" borderId="0" xfId="1" applyNumberFormat="1" applyFont="1"/>
    <xf numFmtId="0" fontId="0" fillId="4" borderId="0" xfId="0" applyFill="1"/>
    <xf numFmtId="166" fontId="0" fillId="0" borderId="0" xfId="1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9" fillId="3" borderId="0" xfId="0" applyFont="1" applyFill="1"/>
    <xf numFmtId="0" fontId="10" fillId="0" borderId="0" xfId="0" applyFont="1" applyAlignment="1">
      <alignment horizontal="center" vertical="center"/>
    </xf>
    <xf numFmtId="0" fontId="0" fillId="2" borderId="0" xfId="0" applyFill="1"/>
    <xf numFmtId="166" fontId="0" fillId="0" borderId="0" xfId="0" applyNumberFormat="1"/>
    <xf numFmtId="0" fontId="0" fillId="3" borderId="2" xfId="0" applyFill="1" applyBorder="1"/>
    <xf numFmtId="0" fontId="0" fillId="0" borderId="2" xfId="0" applyBorder="1"/>
    <xf numFmtId="10" fontId="0" fillId="0" borderId="0" xfId="1" applyNumberFormat="1" applyFont="1"/>
    <xf numFmtId="0" fontId="11" fillId="0" borderId="0" xfId="0" applyFont="1"/>
    <xf numFmtId="0" fontId="4" fillId="2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84666</xdr:colOff>
      <xdr:row>27</xdr:row>
      <xdr:rowOff>904873</xdr:rowOff>
    </xdr:from>
    <xdr:to>
      <xdr:col>11</xdr:col>
      <xdr:colOff>82222</xdr:colOff>
      <xdr:row>29</xdr:row>
      <xdr:rowOff>87841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89512A-C6D3-4935-94AA-91A2887E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333" y="6154206"/>
          <a:ext cx="1839056" cy="52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46566</xdr:colOff>
      <xdr:row>27</xdr:row>
      <xdr:rowOff>95250</xdr:rowOff>
    </xdr:from>
    <xdr:to>
      <xdr:col>10</xdr:col>
      <xdr:colOff>612773</xdr:colOff>
      <xdr:row>29</xdr:row>
      <xdr:rowOff>23039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BFFF2F-89C9-4131-8327-25D0C2AE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7233" y="5344583"/>
          <a:ext cx="1793873" cy="573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DJ56"/>
  <sheetViews>
    <sheetView topLeftCell="A29" zoomScale="90" zoomScaleNormal="90" workbookViewId="0">
      <selection activeCell="I15" sqref="I15"/>
    </sheetView>
  </sheetViews>
  <sheetFormatPr defaultRowHeight="15" x14ac:dyDescent="0.25"/>
  <cols>
    <col min="21" max="21" width="12.5703125" bestFit="1" customWidth="1"/>
    <col min="44" max="44" width="10.7109375" customWidth="1"/>
    <col min="67" max="67" width="11" customWidth="1"/>
  </cols>
  <sheetData>
    <row r="1" spans="1:114" ht="23.25" x14ac:dyDescent="0.35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X1" s="19" t="s">
        <v>53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U1" s="19" t="s">
        <v>48</v>
      </c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R1" s="19" t="s">
        <v>52</v>
      </c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O1" s="19" t="s">
        <v>54</v>
      </c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</row>
    <row r="2" spans="1:1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14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19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4</v>
      </c>
      <c r="BW2" s="1" t="s">
        <v>5</v>
      </c>
      <c r="BX2" s="1" t="s">
        <v>6</v>
      </c>
      <c r="BY2" s="1" t="s">
        <v>7</v>
      </c>
      <c r="BZ2" s="1" t="s">
        <v>8</v>
      </c>
      <c r="CA2" s="1" t="s">
        <v>9</v>
      </c>
      <c r="CB2" s="1" t="s">
        <v>10</v>
      </c>
      <c r="CC2" s="1" t="s">
        <v>11</v>
      </c>
      <c r="CD2" s="1" t="s">
        <v>12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K2" s="1" t="s">
        <v>19</v>
      </c>
      <c r="CO2" s="1" t="s">
        <v>0</v>
      </c>
      <c r="CP2" s="1" t="s">
        <v>1</v>
      </c>
      <c r="CQ2" s="1" t="s">
        <v>2</v>
      </c>
      <c r="CR2" s="1" t="s">
        <v>3</v>
      </c>
      <c r="CS2" s="1" t="s">
        <v>4</v>
      </c>
      <c r="CT2" s="1" t="s">
        <v>5</v>
      </c>
      <c r="CU2" s="1" t="s">
        <v>6</v>
      </c>
      <c r="CV2" s="1" t="s">
        <v>7</v>
      </c>
      <c r="CW2" s="1" t="s">
        <v>8</v>
      </c>
      <c r="CX2" s="1" t="s">
        <v>9</v>
      </c>
      <c r="CY2" s="1" t="s">
        <v>10</v>
      </c>
      <c r="CZ2" s="1" t="s">
        <v>11</v>
      </c>
      <c r="DA2" s="1" t="s">
        <v>12</v>
      </c>
      <c r="DB2" s="1" t="s">
        <v>13</v>
      </c>
      <c r="DC2" s="1" t="s">
        <v>14</v>
      </c>
      <c r="DD2" s="1" t="s">
        <v>15</v>
      </c>
      <c r="DE2" s="1" t="s">
        <v>16</v>
      </c>
      <c r="DF2" s="1" t="s">
        <v>17</v>
      </c>
      <c r="DG2" s="1" t="s">
        <v>18</v>
      </c>
      <c r="DH2" s="1" t="s">
        <v>19</v>
      </c>
    </row>
    <row r="3" spans="1:114" x14ac:dyDescent="0.25">
      <c r="A3" t="s">
        <v>20</v>
      </c>
      <c r="B3">
        <v>4.333333333333333</v>
      </c>
      <c r="C3">
        <v>1</v>
      </c>
      <c r="D3">
        <v>0.66666666666666663</v>
      </c>
      <c r="E3">
        <v>0.33333333333333331</v>
      </c>
      <c r="F3">
        <v>1</v>
      </c>
      <c r="G3">
        <v>1</v>
      </c>
      <c r="H3">
        <v>1</v>
      </c>
      <c r="I3">
        <v>2</v>
      </c>
      <c r="J3">
        <v>4.333333333333333</v>
      </c>
      <c r="K3">
        <v>3.333333333333333</v>
      </c>
      <c r="L3">
        <v>2.333333333333333</v>
      </c>
      <c r="M3">
        <v>6</v>
      </c>
      <c r="N3">
        <v>7.666666666666667</v>
      </c>
      <c r="O3">
        <v>5</v>
      </c>
      <c r="P3">
        <v>11.66666666666667</v>
      </c>
      <c r="Q3">
        <v>10</v>
      </c>
      <c r="R3">
        <v>16.666666666666671</v>
      </c>
      <c r="S3">
        <v>45.666666666666657</v>
      </c>
      <c r="T3">
        <f>SUM(B3:S3)</f>
        <v>124</v>
      </c>
      <c r="U3" s="4">
        <f>T3/$T$21</f>
        <v>4.4524236983842017E-2</v>
      </c>
      <c r="X3" t="s">
        <v>20</v>
      </c>
      <c r="Y3">
        <v>0</v>
      </c>
      <c r="Z3">
        <v>0.33333333333333331</v>
      </c>
      <c r="AA3">
        <v>0</v>
      </c>
      <c r="AB3">
        <v>0</v>
      </c>
      <c r="AC3">
        <v>0</v>
      </c>
      <c r="AD3">
        <v>0.33333333333333331</v>
      </c>
      <c r="AE3">
        <v>0</v>
      </c>
      <c r="AF3">
        <v>0</v>
      </c>
      <c r="AG3">
        <v>0</v>
      </c>
      <c r="AH3">
        <v>0</v>
      </c>
      <c r="AI3">
        <v>0.33333333333333331</v>
      </c>
      <c r="AJ3">
        <v>0</v>
      </c>
      <c r="AK3">
        <v>0.33333333333333331</v>
      </c>
      <c r="AL3">
        <v>0</v>
      </c>
      <c r="AM3">
        <v>0</v>
      </c>
      <c r="AN3">
        <v>0.33333333333333331</v>
      </c>
      <c r="AO3">
        <v>0.33333333333333331</v>
      </c>
      <c r="AP3">
        <v>0.33333333333333331</v>
      </c>
      <c r="AQ3">
        <f>SUM(Y3:AP3)</f>
        <v>2.333333333333333</v>
      </c>
      <c r="AR3" s="4">
        <f>AQ3/$AQ$21</f>
        <v>3.0172413793103446E-2</v>
      </c>
      <c r="AU3" t="s">
        <v>20</v>
      </c>
      <c r="AV3">
        <v>11.66666666666667</v>
      </c>
      <c r="AW3">
        <v>3.333333333333333</v>
      </c>
      <c r="AX3">
        <v>0.66666666666666663</v>
      </c>
      <c r="AY3">
        <v>1</v>
      </c>
      <c r="AZ3">
        <v>1.333333333333333</v>
      </c>
      <c r="BA3">
        <v>2</v>
      </c>
      <c r="BB3">
        <v>3</v>
      </c>
      <c r="BC3">
        <v>6</v>
      </c>
      <c r="BD3">
        <v>8.6666666666666661</v>
      </c>
      <c r="BE3">
        <v>8</v>
      </c>
      <c r="BF3">
        <v>12.66666666666667</v>
      </c>
      <c r="BG3">
        <v>19.666666666666671</v>
      </c>
      <c r="BH3">
        <v>12.33333333333333</v>
      </c>
      <c r="BI3">
        <v>16.333333333333329</v>
      </c>
      <c r="BJ3">
        <v>23</v>
      </c>
      <c r="BK3">
        <v>32.333333333333343</v>
      </c>
      <c r="BL3">
        <v>34.666666666666657</v>
      </c>
      <c r="BM3">
        <v>125</v>
      </c>
      <c r="BN3">
        <f>SUM(AV3:BM3)</f>
        <v>321.66666666666669</v>
      </c>
      <c r="BO3" s="4">
        <f>BN3/$BN$22</f>
        <v>3.9086232735226219E-2</v>
      </c>
      <c r="BR3" t="s">
        <v>20</v>
      </c>
      <c r="BS3">
        <v>0.66666666666666663</v>
      </c>
      <c r="BT3">
        <v>0.66666666666666663</v>
      </c>
      <c r="BU3">
        <v>0.66666666666666663</v>
      </c>
      <c r="BV3">
        <v>0</v>
      </c>
      <c r="BW3">
        <v>0.66666666666666663</v>
      </c>
      <c r="BX3">
        <v>0.66666666666666663</v>
      </c>
      <c r="BY3">
        <v>0.66666666666666663</v>
      </c>
      <c r="BZ3">
        <v>1.333333333333333</v>
      </c>
      <c r="CA3">
        <v>0.66666666666666663</v>
      </c>
      <c r="CB3">
        <v>0.33333333333333331</v>
      </c>
      <c r="CC3">
        <v>1.666666666666667</v>
      </c>
      <c r="CD3">
        <v>1</v>
      </c>
      <c r="CE3">
        <v>0.66666666666666663</v>
      </c>
      <c r="CF3">
        <v>3</v>
      </c>
      <c r="CG3">
        <v>1</v>
      </c>
      <c r="CH3">
        <v>2.333333333333333</v>
      </c>
      <c r="CI3">
        <v>2.333333333333333</v>
      </c>
      <c r="CJ3">
        <v>12.33333333333333</v>
      </c>
      <c r="CK3">
        <f>SUM(BS3:CJ3)</f>
        <v>30.666666666666664</v>
      </c>
      <c r="CL3" s="3">
        <f>CK3/$CK$22</f>
        <v>2.8598072738576313E-2</v>
      </c>
      <c r="CO3" t="s">
        <v>20</v>
      </c>
      <c r="CP3">
        <v>11.33333333333333</v>
      </c>
      <c r="CQ3">
        <v>3</v>
      </c>
      <c r="CR3">
        <v>3</v>
      </c>
      <c r="CS3">
        <v>1</v>
      </c>
      <c r="CT3">
        <v>1.666666666666667</v>
      </c>
      <c r="CU3">
        <v>2.666666666666667</v>
      </c>
      <c r="CV3">
        <v>4.666666666666667</v>
      </c>
      <c r="CW3">
        <v>9</v>
      </c>
      <c r="CX3">
        <v>10</v>
      </c>
      <c r="CY3">
        <v>15.33333333333333</v>
      </c>
      <c r="CZ3">
        <v>18</v>
      </c>
      <c r="DA3">
        <v>15</v>
      </c>
      <c r="DB3">
        <v>16</v>
      </c>
      <c r="DC3">
        <v>19.666666666666671</v>
      </c>
      <c r="DD3">
        <v>25.333333333333329</v>
      </c>
      <c r="DE3">
        <v>25.333333333333329</v>
      </c>
      <c r="DF3">
        <v>40.333333333333343</v>
      </c>
      <c r="DG3">
        <v>106</v>
      </c>
      <c r="DH3">
        <v>327.33333333333331</v>
      </c>
      <c r="DI3" s="3">
        <f>DH3/$DH$21</f>
        <v>4.3216124631430701E-2</v>
      </c>
    </row>
    <row r="4" spans="1:114" x14ac:dyDescent="0.25">
      <c r="A4" t="s">
        <v>21</v>
      </c>
      <c r="B4">
        <v>0.33333333333333331</v>
      </c>
      <c r="C4">
        <v>1</v>
      </c>
      <c r="D4">
        <v>2</v>
      </c>
      <c r="E4">
        <v>1</v>
      </c>
      <c r="F4">
        <v>2.666666666666667</v>
      </c>
      <c r="G4">
        <v>1</v>
      </c>
      <c r="H4">
        <v>5.333333333333333</v>
      </c>
      <c r="I4">
        <v>4.666666666666667</v>
      </c>
      <c r="J4">
        <v>7</v>
      </c>
      <c r="K4">
        <v>15.33333333333333</v>
      </c>
      <c r="L4">
        <v>19</v>
      </c>
      <c r="M4">
        <v>29.666666666666671</v>
      </c>
      <c r="N4">
        <v>33.666666666666657</v>
      </c>
      <c r="O4">
        <v>38</v>
      </c>
      <c r="P4">
        <v>41.666666666666657</v>
      </c>
      <c r="Q4">
        <v>40.666666666666657</v>
      </c>
      <c r="R4">
        <v>44</v>
      </c>
      <c r="S4">
        <v>72.666666666666671</v>
      </c>
      <c r="T4">
        <f t="shared" ref="T4:T19" si="0">SUM(B4:S4)</f>
        <v>359.66666666666669</v>
      </c>
      <c r="U4" s="4">
        <f t="shared" ref="U4:U20" si="1">T4/$T$21</f>
        <v>0.12914422501496112</v>
      </c>
      <c r="X4" s="2" t="s">
        <v>21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0.33333333333333331</v>
      </c>
      <c r="AE4" s="2">
        <v>0</v>
      </c>
      <c r="AF4" s="2">
        <v>0.33333333333333331</v>
      </c>
      <c r="AG4" s="2">
        <v>0.66666666666666663</v>
      </c>
      <c r="AH4" s="2">
        <v>0</v>
      </c>
      <c r="AI4" s="2">
        <v>1</v>
      </c>
      <c r="AJ4" s="2">
        <v>1.333333333333333</v>
      </c>
      <c r="AK4" s="2">
        <v>1</v>
      </c>
      <c r="AL4" s="2">
        <v>0</v>
      </c>
      <c r="AM4" s="2">
        <v>1.333333333333333</v>
      </c>
      <c r="AN4" s="2">
        <v>1</v>
      </c>
      <c r="AO4" s="2">
        <v>1</v>
      </c>
      <c r="AP4" s="2">
        <v>0.33333333333333331</v>
      </c>
      <c r="AQ4" s="2">
        <f t="shared" ref="AQ4:AQ18" si="2">SUM(Y4:AP4)</f>
        <v>8.3333333333333321</v>
      </c>
      <c r="AR4" s="4">
        <f t="shared" ref="AR4:AR20" si="3">AQ4/$AQ$21</f>
        <v>0.10775862068965517</v>
      </c>
      <c r="AS4" t="s">
        <v>41</v>
      </c>
      <c r="AU4" s="2" t="s">
        <v>21</v>
      </c>
      <c r="AV4" s="2">
        <v>0.66666666666666663</v>
      </c>
      <c r="AW4" s="2">
        <v>2.333333333333333</v>
      </c>
      <c r="AX4" s="2">
        <v>3.333333333333333</v>
      </c>
      <c r="AY4" s="2">
        <v>3</v>
      </c>
      <c r="AZ4" s="2">
        <v>5.333333333333333</v>
      </c>
      <c r="BA4" s="2">
        <v>6</v>
      </c>
      <c r="BB4" s="2">
        <v>11</v>
      </c>
      <c r="BC4" s="2">
        <v>15.33333333333333</v>
      </c>
      <c r="BD4" s="2">
        <v>30.666666666666671</v>
      </c>
      <c r="BE4" s="2">
        <v>57.333333333333343</v>
      </c>
      <c r="BF4" s="2">
        <v>57.333333333333343</v>
      </c>
      <c r="BG4" s="2">
        <v>73.333333333333329</v>
      </c>
      <c r="BH4" s="2">
        <v>93</v>
      </c>
      <c r="BI4" s="2">
        <v>96.666666666666671</v>
      </c>
      <c r="BJ4" s="2">
        <v>112.6666666666667</v>
      </c>
      <c r="BK4" s="2">
        <v>125.6666666666667</v>
      </c>
      <c r="BL4" s="2">
        <v>126.3333333333333</v>
      </c>
      <c r="BM4" s="2">
        <v>224</v>
      </c>
      <c r="BN4" s="2">
        <f t="shared" ref="BN4:BN20" si="4">SUM(AV4:BM4)</f>
        <v>1044</v>
      </c>
      <c r="BO4" s="4">
        <f t="shared" ref="BO4:BO21" si="5">BN4/$BN$22</f>
        <v>0.12685811494997773</v>
      </c>
      <c r="BP4" t="s">
        <v>41</v>
      </c>
      <c r="BR4" s="2" t="s">
        <v>21</v>
      </c>
      <c r="BS4" s="2">
        <v>0</v>
      </c>
      <c r="BT4" s="2">
        <v>0.33333333333333331</v>
      </c>
      <c r="BU4" s="2">
        <v>0.33333333333333331</v>
      </c>
      <c r="BV4" s="2">
        <v>0.66666666666666663</v>
      </c>
      <c r="BW4" s="2">
        <v>0.66666666666666663</v>
      </c>
      <c r="BX4" s="2">
        <v>0.33333333333333331</v>
      </c>
      <c r="BY4" s="2">
        <v>2</v>
      </c>
      <c r="BZ4" s="2">
        <v>1</v>
      </c>
      <c r="CA4" s="2">
        <v>4.333333333333333</v>
      </c>
      <c r="CB4" s="2">
        <v>5.333333333333333</v>
      </c>
      <c r="CC4" s="2">
        <v>5.333333333333333</v>
      </c>
      <c r="CD4" s="2">
        <v>10</v>
      </c>
      <c r="CE4" s="2">
        <v>12</v>
      </c>
      <c r="CF4" s="2">
        <v>11</v>
      </c>
      <c r="CG4" s="2">
        <v>13</v>
      </c>
      <c r="CH4" s="2">
        <v>13.33333333333333</v>
      </c>
      <c r="CI4" s="2">
        <v>16</v>
      </c>
      <c r="CJ4" s="2">
        <v>33.333333333333343</v>
      </c>
      <c r="CK4" s="2">
        <f t="shared" ref="CK4:CK20" si="6">SUM(BS4:CJ4)</f>
        <v>129</v>
      </c>
      <c r="CL4" s="3">
        <f t="shared" ref="CL4:CL21" si="7">CK4/$CK$22</f>
        <v>0.12029841467205472</v>
      </c>
      <c r="CM4" t="s">
        <v>41</v>
      </c>
      <c r="CO4" s="2" t="s">
        <v>21</v>
      </c>
      <c r="CP4" s="2">
        <v>1.666666666666667</v>
      </c>
      <c r="CQ4" s="2">
        <v>3.666666666666667</v>
      </c>
      <c r="CR4" s="2">
        <v>2.666666666666667</v>
      </c>
      <c r="CS4" s="2">
        <v>5.333333333333333</v>
      </c>
      <c r="CT4" s="2">
        <v>4.333333333333333</v>
      </c>
      <c r="CU4" s="2">
        <v>5.333333333333333</v>
      </c>
      <c r="CV4" s="2">
        <v>10</v>
      </c>
      <c r="CW4" s="2">
        <v>21</v>
      </c>
      <c r="CX4" s="2">
        <v>41.333333333333343</v>
      </c>
      <c r="CY4" s="2">
        <v>57</v>
      </c>
      <c r="CZ4" s="2">
        <v>68.666666666666671</v>
      </c>
      <c r="DA4" s="2">
        <v>100.6666666666667</v>
      </c>
      <c r="DB4" s="2">
        <v>111.6666666666667</v>
      </c>
      <c r="DC4" s="2">
        <v>123.3333333333333</v>
      </c>
      <c r="DD4" s="2">
        <v>113.3333333333333</v>
      </c>
      <c r="DE4" s="2">
        <v>132.33333333333329</v>
      </c>
      <c r="DF4" s="2">
        <v>129.33333333333329</v>
      </c>
      <c r="DG4" s="2">
        <v>231.66666666666671</v>
      </c>
      <c r="DH4" s="2">
        <v>1163.666666666667</v>
      </c>
      <c r="DI4" s="3">
        <f t="shared" ref="DI4:DI20" si="8">DH4/$DH$21</f>
        <v>0.15363288298200062</v>
      </c>
      <c r="DJ4" t="s">
        <v>41</v>
      </c>
    </row>
    <row r="5" spans="1:114" x14ac:dyDescent="0.25">
      <c r="A5" t="s">
        <v>22</v>
      </c>
      <c r="B5">
        <v>0.33333333333333331</v>
      </c>
      <c r="C5">
        <v>0</v>
      </c>
      <c r="D5">
        <v>0.33333333333333331</v>
      </c>
      <c r="E5">
        <v>1</v>
      </c>
      <c r="F5">
        <v>0.33333333333333331</v>
      </c>
      <c r="G5">
        <v>1.666666666666667</v>
      </c>
      <c r="H5">
        <v>0.33333333333333331</v>
      </c>
      <c r="I5">
        <v>0</v>
      </c>
      <c r="J5">
        <v>0.33333333333333331</v>
      </c>
      <c r="K5">
        <v>0.33333333333333331</v>
      </c>
      <c r="L5">
        <v>1.333333333333333</v>
      </c>
      <c r="M5">
        <v>0.33333333333333331</v>
      </c>
      <c r="N5">
        <v>1.333333333333333</v>
      </c>
      <c r="O5">
        <v>0.66666666666666663</v>
      </c>
      <c r="P5">
        <v>1</v>
      </c>
      <c r="Q5">
        <v>1.333333333333333</v>
      </c>
      <c r="R5">
        <v>1.333333333333333</v>
      </c>
      <c r="S5">
        <v>7.666666666666667</v>
      </c>
      <c r="T5">
        <f t="shared" si="0"/>
        <v>19.666666666666664</v>
      </c>
      <c r="U5" s="4">
        <f t="shared" si="1"/>
        <v>7.0616397366846202E-3</v>
      </c>
      <c r="X5" t="s">
        <v>22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0.33333333333333331</v>
      </c>
      <c r="AH5">
        <v>0</v>
      </c>
      <c r="AI5">
        <v>0.33333333333333331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 t="shared" si="2"/>
        <v>0.66666666666666663</v>
      </c>
      <c r="AR5" s="4">
        <f t="shared" si="3"/>
        <v>8.6206896551724137E-3</v>
      </c>
      <c r="AU5" t="s">
        <v>22</v>
      </c>
      <c r="AV5">
        <v>2</v>
      </c>
      <c r="AW5">
        <v>2</v>
      </c>
      <c r="AX5">
        <v>1</v>
      </c>
      <c r="AY5">
        <v>0.66666666666666663</v>
      </c>
      <c r="AZ5">
        <v>2.333333333333333</v>
      </c>
      <c r="BA5">
        <v>1.333333333333333</v>
      </c>
      <c r="BB5">
        <v>1.333333333333333</v>
      </c>
      <c r="BC5">
        <v>1.666666666666667</v>
      </c>
      <c r="BD5">
        <v>1.666666666666667</v>
      </c>
      <c r="BE5">
        <v>1</v>
      </c>
      <c r="BF5">
        <v>2</v>
      </c>
      <c r="BG5">
        <v>1.333333333333333</v>
      </c>
      <c r="BH5">
        <v>2.666666666666667</v>
      </c>
      <c r="BI5">
        <v>3.666666666666667</v>
      </c>
      <c r="BJ5">
        <v>3.333333333333333</v>
      </c>
      <c r="BK5">
        <v>5.333333333333333</v>
      </c>
      <c r="BL5">
        <v>4.666666666666667</v>
      </c>
      <c r="BM5">
        <v>28.333333333333329</v>
      </c>
      <c r="BN5">
        <f t="shared" si="4"/>
        <v>66.333333333333329</v>
      </c>
      <c r="BO5" s="4">
        <f t="shared" si="5"/>
        <v>8.0602697557616756E-3</v>
      </c>
      <c r="BR5" t="s">
        <v>22</v>
      </c>
      <c r="BS5">
        <v>0.66666666666666663</v>
      </c>
      <c r="BT5">
        <v>0.66666666666666663</v>
      </c>
      <c r="BU5">
        <v>0</v>
      </c>
      <c r="BV5">
        <v>0</v>
      </c>
      <c r="BW5">
        <v>0.33333333333333331</v>
      </c>
      <c r="BX5">
        <v>0</v>
      </c>
      <c r="BY5">
        <v>0.33333333333333331</v>
      </c>
      <c r="BZ5">
        <v>0.33333333333333331</v>
      </c>
      <c r="CA5">
        <v>0.33333333333333331</v>
      </c>
      <c r="CB5">
        <v>0</v>
      </c>
      <c r="CC5">
        <v>0</v>
      </c>
      <c r="CD5">
        <v>0</v>
      </c>
      <c r="CE5">
        <v>0.33333333333333331</v>
      </c>
      <c r="CF5">
        <v>0.66666666666666663</v>
      </c>
      <c r="CG5">
        <v>0</v>
      </c>
      <c r="CH5">
        <v>0.66666666666666663</v>
      </c>
      <c r="CI5">
        <v>0.33333333333333331</v>
      </c>
      <c r="CJ5">
        <v>3.333333333333333</v>
      </c>
      <c r="CK5">
        <f t="shared" si="6"/>
        <v>7.9999999999999991</v>
      </c>
      <c r="CL5" s="3">
        <f t="shared" si="7"/>
        <v>7.4603668013677338E-3</v>
      </c>
      <c r="CO5" t="s">
        <v>22</v>
      </c>
      <c r="CP5">
        <v>1</v>
      </c>
      <c r="CQ5">
        <v>0.33333333333333331</v>
      </c>
      <c r="CR5">
        <v>1</v>
      </c>
      <c r="CS5">
        <v>1</v>
      </c>
      <c r="CT5">
        <v>1</v>
      </c>
      <c r="CU5">
        <v>1.666666666666667</v>
      </c>
      <c r="CV5">
        <v>1.333333333333333</v>
      </c>
      <c r="CW5">
        <v>0.66666666666666663</v>
      </c>
      <c r="CX5">
        <v>2</v>
      </c>
      <c r="CY5">
        <v>2.666666666666667</v>
      </c>
      <c r="CZ5">
        <v>2.666666666666667</v>
      </c>
      <c r="DA5">
        <v>1.666666666666667</v>
      </c>
      <c r="DB5">
        <v>3.666666666666667</v>
      </c>
      <c r="DC5">
        <v>4.333333333333333</v>
      </c>
      <c r="DD5">
        <v>4.666666666666667</v>
      </c>
      <c r="DE5">
        <v>5.333333333333333</v>
      </c>
      <c r="DF5">
        <v>5</v>
      </c>
      <c r="DG5">
        <v>16.333333333333329</v>
      </c>
      <c r="DH5">
        <v>56.333333333333343</v>
      </c>
      <c r="DI5" s="3">
        <f t="shared" si="8"/>
        <v>7.4373982308674029E-3</v>
      </c>
    </row>
    <row r="6" spans="1:114" x14ac:dyDescent="0.25">
      <c r="A6" t="s">
        <v>23</v>
      </c>
      <c r="B6">
        <v>2</v>
      </c>
      <c r="C6">
        <v>0.33333333333333331</v>
      </c>
      <c r="D6">
        <v>0.33333333333333331</v>
      </c>
      <c r="E6">
        <v>0.33333333333333331</v>
      </c>
      <c r="F6">
        <v>0.33333333333333331</v>
      </c>
      <c r="G6">
        <v>1</v>
      </c>
      <c r="H6">
        <v>0.33333333333333331</v>
      </c>
      <c r="I6">
        <v>0.66666666666666663</v>
      </c>
      <c r="J6">
        <v>2.666666666666667</v>
      </c>
      <c r="K6">
        <v>4.333333333333333</v>
      </c>
      <c r="L6">
        <v>6.333333333333333</v>
      </c>
      <c r="M6">
        <v>10.66666666666667</v>
      </c>
      <c r="N6">
        <v>10.66666666666667</v>
      </c>
      <c r="O6">
        <v>18.333333333333329</v>
      </c>
      <c r="P6">
        <v>25</v>
      </c>
      <c r="Q6">
        <v>21.666666666666671</v>
      </c>
      <c r="R6">
        <v>32.333333333333343</v>
      </c>
      <c r="S6">
        <v>112.3333333333333</v>
      </c>
      <c r="T6">
        <f t="shared" si="0"/>
        <v>249.66666666666669</v>
      </c>
      <c r="U6" s="4">
        <f t="shared" si="1"/>
        <v>8.9646918013165794E-2</v>
      </c>
      <c r="X6" s="2" t="s">
        <v>23</v>
      </c>
      <c r="Y6" s="2">
        <v>0.33333333333333331</v>
      </c>
      <c r="Z6" s="2">
        <v>0.33333333333333331</v>
      </c>
      <c r="AA6" s="2">
        <v>0</v>
      </c>
      <c r="AB6" s="2">
        <v>0</v>
      </c>
      <c r="AC6" s="2">
        <v>0</v>
      </c>
      <c r="AD6" s="2">
        <v>0.33333333333333331</v>
      </c>
      <c r="AE6" s="2">
        <v>0</v>
      </c>
      <c r="AF6" s="2">
        <v>0.33333333333333331</v>
      </c>
      <c r="AG6" s="2">
        <v>0.33333333333333331</v>
      </c>
      <c r="AH6" s="2">
        <v>0</v>
      </c>
      <c r="AI6" s="2">
        <v>0.66666666666666663</v>
      </c>
      <c r="AJ6" s="2">
        <v>0</v>
      </c>
      <c r="AK6" s="2">
        <v>0.33333333333333331</v>
      </c>
      <c r="AL6" s="2">
        <v>1</v>
      </c>
      <c r="AM6" s="2">
        <v>1.333333333333333</v>
      </c>
      <c r="AN6" s="2">
        <v>1.666666666666667</v>
      </c>
      <c r="AO6" s="2">
        <v>0.66666666666666663</v>
      </c>
      <c r="AP6" s="2">
        <v>3.333333333333333</v>
      </c>
      <c r="AQ6" s="2">
        <f t="shared" si="2"/>
        <v>10.666666666666668</v>
      </c>
      <c r="AR6" s="4">
        <f t="shared" si="3"/>
        <v>0.13793103448275865</v>
      </c>
      <c r="AS6" t="s">
        <v>41</v>
      </c>
      <c r="AU6" s="2" t="s">
        <v>23</v>
      </c>
      <c r="AV6" s="2">
        <v>4.6666666666666661</v>
      </c>
      <c r="AW6" s="2">
        <v>1</v>
      </c>
      <c r="AX6" s="2">
        <v>1</v>
      </c>
      <c r="AY6" s="2">
        <v>1.333333333333333</v>
      </c>
      <c r="AZ6" s="2">
        <v>1</v>
      </c>
      <c r="BA6" s="2">
        <v>2.666666666666667</v>
      </c>
      <c r="BB6" s="2">
        <v>2.666666666666667</v>
      </c>
      <c r="BC6" s="2">
        <v>6</v>
      </c>
      <c r="BD6" s="2">
        <v>8.3333333333333339</v>
      </c>
      <c r="BE6" s="2">
        <v>13</v>
      </c>
      <c r="BF6" s="2">
        <v>16.333333333333329</v>
      </c>
      <c r="BG6" s="2">
        <v>20.333333333333329</v>
      </c>
      <c r="BH6" s="2">
        <v>31.666666666666671</v>
      </c>
      <c r="BI6" s="2">
        <v>41.666666666666657</v>
      </c>
      <c r="BJ6" s="2">
        <v>65</v>
      </c>
      <c r="BK6" s="2">
        <v>94</v>
      </c>
      <c r="BL6" s="2">
        <v>104.3333333333333</v>
      </c>
      <c r="BM6" s="2">
        <v>350.66666666666669</v>
      </c>
      <c r="BN6" s="2">
        <f t="shared" si="4"/>
        <v>765.66666666666663</v>
      </c>
      <c r="BO6" s="4">
        <f t="shared" si="5"/>
        <v>9.3037385070274217E-2</v>
      </c>
      <c r="BP6" t="s">
        <v>41</v>
      </c>
      <c r="BR6" s="2" t="s">
        <v>23</v>
      </c>
      <c r="BS6" s="2">
        <v>1.333333333333333</v>
      </c>
      <c r="BT6" s="2">
        <v>0.33333333333333331</v>
      </c>
      <c r="BU6" s="2">
        <v>0.33333333333333331</v>
      </c>
      <c r="BV6" s="2">
        <v>0</v>
      </c>
      <c r="BW6" s="2">
        <v>0.33333333333333331</v>
      </c>
      <c r="BX6" s="2">
        <v>0</v>
      </c>
      <c r="BY6" s="2">
        <v>0</v>
      </c>
      <c r="BZ6" s="2">
        <v>1</v>
      </c>
      <c r="CA6" s="2">
        <v>1</v>
      </c>
      <c r="CB6" s="2">
        <v>1.666666666666667</v>
      </c>
      <c r="CC6" s="2">
        <v>2</v>
      </c>
      <c r="CD6" s="2">
        <v>3.666666666666667</v>
      </c>
      <c r="CE6" s="2">
        <v>5.333333333333333</v>
      </c>
      <c r="CF6" s="2">
        <v>6.666666666666667</v>
      </c>
      <c r="CG6" s="2">
        <v>8.6666666666666661</v>
      </c>
      <c r="CH6" s="2">
        <v>14.66666666666667</v>
      </c>
      <c r="CI6" s="2">
        <v>11.66666666666667</v>
      </c>
      <c r="CJ6" s="2">
        <v>54</v>
      </c>
      <c r="CK6" s="2">
        <f t="shared" si="6"/>
        <v>112.66666666666669</v>
      </c>
      <c r="CL6" s="3">
        <f t="shared" si="7"/>
        <v>0.10506683245259561</v>
      </c>
      <c r="CM6" t="s">
        <v>41</v>
      </c>
      <c r="CO6" s="2" t="s">
        <v>23</v>
      </c>
      <c r="CP6" s="2">
        <v>4.666666666666667</v>
      </c>
      <c r="CQ6" s="2">
        <v>0.66666666666666663</v>
      </c>
      <c r="CR6" s="2">
        <v>0.33333333333333331</v>
      </c>
      <c r="CS6" s="2">
        <v>1.333333333333333</v>
      </c>
      <c r="CT6" s="2">
        <v>1.666666666666667</v>
      </c>
      <c r="CU6" s="2">
        <v>1</v>
      </c>
      <c r="CV6" s="2">
        <v>4</v>
      </c>
      <c r="CW6" s="2">
        <v>4.333333333333333</v>
      </c>
      <c r="CX6" s="2">
        <v>8.3333333333333339</v>
      </c>
      <c r="CY6" s="2">
        <v>11.66666666666667</v>
      </c>
      <c r="CZ6" s="2">
        <v>13.66666666666667</v>
      </c>
      <c r="DA6" s="2">
        <v>23</v>
      </c>
      <c r="DB6" s="2">
        <v>41</v>
      </c>
      <c r="DC6" s="2">
        <v>49.333333333333343</v>
      </c>
      <c r="DD6" s="2">
        <v>64.333333333333329</v>
      </c>
      <c r="DE6" s="2">
        <v>77.333333333333329</v>
      </c>
      <c r="DF6" s="2">
        <v>96.666666666666671</v>
      </c>
      <c r="DG6" s="2">
        <v>261</v>
      </c>
      <c r="DH6" s="2">
        <v>664.66666666666663</v>
      </c>
      <c r="DI6" s="3">
        <f t="shared" si="8"/>
        <v>8.7752497469524252E-2</v>
      </c>
      <c r="DJ6" t="s">
        <v>41</v>
      </c>
    </row>
    <row r="7" spans="1:114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0.33333333333333331</v>
      </c>
      <c r="G7">
        <v>0</v>
      </c>
      <c r="H7">
        <v>1</v>
      </c>
      <c r="I7">
        <v>0.66666666666666663</v>
      </c>
      <c r="J7">
        <v>1</v>
      </c>
      <c r="K7">
        <v>0.33333333333333331</v>
      </c>
      <c r="L7">
        <v>0.66666666666666663</v>
      </c>
      <c r="M7">
        <v>2.333333333333333</v>
      </c>
      <c r="N7">
        <v>0.66666666666666663</v>
      </c>
      <c r="O7">
        <v>1</v>
      </c>
      <c r="P7">
        <v>1.333333333333333</v>
      </c>
      <c r="Q7">
        <v>0.66666666666666663</v>
      </c>
      <c r="R7">
        <v>2.333333333333333</v>
      </c>
      <c r="S7">
        <v>3</v>
      </c>
      <c r="T7">
        <f t="shared" si="0"/>
        <v>15.333333333333332</v>
      </c>
      <c r="U7" s="4">
        <f t="shared" si="1"/>
        <v>5.5056852184320769E-3</v>
      </c>
      <c r="X7" t="s">
        <v>24</v>
      </c>
      <c r="Y7">
        <v>0</v>
      </c>
      <c r="Z7">
        <v>0</v>
      </c>
      <c r="AA7">
        <v>0</v>
      </c>
      <c r="AB7">
        <v>0</v>
      </c>
      <c r="AC7">
        <v>0.33333333333333331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2"/>
        <v>0.33333333333333331</v>
      </c>
      <c r="AR7" s="4">
        <f t="shared" si="3"/>
        <v>4.3103448275862068E-3</v>
      </c>
      <c r="AU7" t="s">
        <v>24</v>
      </c>
      <c r="AV7">
        <v>0</v>
      </c>
      <c r="AW7">
        <v>0</v>
      </c>
      <c r="AX7">
        <v>0.33333333333333331</v>
      </c>
      <c r="AY7">
        <v>0.66666666666666663</v>
      </c>
      <c r="AZ7">
        <v>0.66666666666666663</v>
      </c>
      <c r="BA7">
        <v>0</v>
      </c>
      <c r="BB7">
        <v>0.66666666666666663</v>
      </c>
      <c r="BC7">
        <v>2.333333333333333</v>
      </c>
      <c r="BD7">
        <v>3.666666666666667</v>
      </c>
      <c r="BE7">
        <v>2</v>
      </c>
      <c r="BF7">
        <v>2</v>
      </c>
      <c r="BG7">
        <v>3.333333333333333</v>
      </c>
      <c r="BH7">
        <v>3.333333333333333</v>
      </c>
      <c r="BI7">
        <v>3</v>
      </c>
      <c r="BJ7">
        <v>4.333333333333333</v>
      </c>
      <c r="BK7">
        <v>4.666666666666667</v>
      </c>
      <c r="BL7">
        <v>4.666666666666667</v>
      </c>
      <c r="BM7">
        <v>16.333333333333329</v>
      </c>
      <c r="BN7">
        <f t="shared" si="4"/>
        <v>51.999999999999993</v>
      </c>
      <c r="BO7" s="4">
        <f t="shared" si="5"/>
        <v>6.3186034266272421E-3</v>
      </c>
      <c r="BR7" t="s">
        <v>24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0.33333333333333331</v>
      </c>
      <c r="CB7">
        <v>0</v>
      </c>
      <c r="CC7">
        <v>0.66666666666666663</v>
      </c>
      <c r="CD7">
        <v>0.66666666666666663</v>
      </c>
      <c r="CE7">
        <v>0.66666666666666663</v>
      </c>
      <c r="CF7">
        <v>0</v>
      </c>
      <c r="CG7">
        <v>0</v>
      </c>
      <c r="CH7">
        <v>0</v>
      </c>
      <c r="CI7">
        <v>0.66666666666666663</v>
      </c>
      <c r="CJ7">
        <v>1.666666666666667</v>
      </c>
      <c r="CK7">
        <f t="shared" si="6"/>
        <v>4.6666666666666661</v>
      </c>
      <c r="CL7" s="3">
        <f t="shared" si="7"/>
        <v>4.3518806341311779E-3</v>
      </c>
      <c r="CO7" t="s">
        <v>24</v>
      </c>
      <c r="CP7">
        <v>0</v>
      </c>
      <c r="CQ7">
        <v>0</v>
      </c>
      <c r="CR7">
        <v>0</v>
      </c>
      <c r="CS7">
        <v>0</v>
      </c>
      <c r="CT7">
        <v>0.33333333333333331</v>
      </c>
      <c r="CU7">
        <v>0</v>
      </c>
      <c r="CV7">
        <v>1</v>
      </c>
      <c r="CW7">
        <v>1</v>
      </c>
      <c r="CX7">
        <v>3.333333333333333</v>
      </c>
      <c r="CY7">
        <v>3.666666666666667</v>
      </c>
      <c r="CZ7">
        <v>2.333333333333333</v>
      </c>
      <c r="DA7">
        <v>3.333333333333333</v>
      </c>
      <c r="DB7">
        <v>3</v>
      </c>
      <c r="DC7">
        <v>2.666666666666667</v>
      </c>
      <c r="DD7">
        <v>2.666666666666667</v>
      </c>
      <c r="DE7">
        <v>4</v>
      </c>
      <c r="DF7">
        <v>3.666666666666667</v>
      </c>
      <c r="DG7">
        <v>10.33333333333333</v>
      </c>
      <c r="DH7">
        <v>41.333333333333343</v>
      </c>
      <c r="DI7" s="3">
        <f t="shared" si="8"/>
        <v>5.4570259208731242E-3</v>
      </c>
    </row>
    <row r="8" spans="1:114" x14ac:dyDescent="0.25">
      <c r="A8" t="s">
        <v>25</v>
      </c>
      <c r="B8">
        <v>1</v>
      </c>
      <c r="C8">
        <v>1.333333333333333</v>
      </c>
      <c r="D8">
        <v>0.33333333333333331</v>
      </c>
      <c r="E8">
        <v>0.66666666666666663</v>
      </c>
      <c r="F8">
        <v>0.33333333333333331</v>
      </c>
      <c r="G8">
        <v>1</v>
      </c>
      <c r="H8">
        <v>1.333333333333333</v>
      </c>
      <c r="I8">
        <v>0.66666666666666663</v>
      </c>
      <c r="J8">
        <v>0.33333333333333331</v>
      </c>
      <c r="K8">
        <v>1.333333333333333</v>
      </c>
      <c r="L8">
        <v>2.666666666666667</v>
      </c>
      <c r="M8">
        <v>2</v>
      </c>
      <c r="N8">
        <v>1.666666666666667</v>
      </c>
      <c r="O8">
        <v>0.33333333333333331</v>
      </c>
      <c r="P8">
        <v>1.333333333333333</v>
      </c>
      <c r="Q8">
        <v>3.333333333333333</v>
      </c>
      <c r="R8">
        <v>2</v>
      </c>
      <c r="S8">
        <v>28</v>
      </c>
      <c r="T8">
        <f t="shared" si="0"/>
        <v>49.666666666666671</v>
      </c>
      <c r="U8" s="4">
        <f t="shared" si="1"/>
        <v>1.7833632555356079E-2</v>
      </c>
      <c r="X8" t="s">
        <v>25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0.66666666666666663</v>
      </c>
      <c r="AO8">
        <v>0</v>
      </c>
      <c r="AP8">
        <v>0.33333333333333331</v>
      </c>
      <c r="AQ8">
        <f t="shared" si="2"/>
        <v>1</v>
      </c>
      <c r="AR8" s="4">
        <f t="shared" si="3"/>
        <v>1.2931034482758622E-2</v>
      </c>
      <c r="AU8" t="s">
        <v>25</v>
      </c>
      <c r="AV8">
        <v>4</v>
      </c>
      <c r="AW8">
        <v>3</v>
      </c>
      <c r="AX8">
        <v>4</v>
      </c>
      <c r="AY8">
        <v>3</v>
      </c>
      <c r="AZ8">
        <v>3.333333333333333</v>
      </c>
      <c r="BA8">
        <v>3.333333333333333</v>
      </c>
      <c r="BB8">
        <v>2.333333333333333</v>
      </c>
      <c r="BC8">
        <v>2.333333333333333</v>
      </c>
      <c r="BD8">
        <v>1.666666666666667</v>
      </c>
      <c r="BE8">
        <v>2</v>
      </c>
      <c r="BF8">
        <v>3.333333333333333</v>
      </c>
      <c r="BG8">
        <v>4</v>
      </c>
      <c r="BH8">
        <v>5</v>
      </c>
      <c r="BI8">
        <v>5.666666666666667</v>
      </c>
      <c r="BJ8">
        <v>4.333333333333333</v>
      </c>
      <c r="BK8">
        <v>9</v>
      </c>
      <c r="BL8">
        <v>19</v>
      </c>
      <c r="BM8">
        <v>79</v>
      </c>
      <c r="BN8">
        <f t="shared" si="4"/>
        <v>158.33333333333331</v>
      </c>
      <c r="BO8" s="4">
        <f t="shared" si="5"/>
        <v>1.9239337356717564E-2</v>
      </c>
      <c r="BR8" t="s">
        <v>25</v>
      </c>
      <c r="BS8">
        <v>1</v>
      </c>
      <c r="BT8">
        <v>0.33333333333333331</v>
      </c>
      <c r="BU8">
        <v>0.33333333333333331</v>
      </c>
      <c r="BV8">
        <v>0</v>
      </c>
      <c r="BW8">
        <v>0</v>
      </c>
      <c r="BX8">
        <v>0.33333333333333331</v>
      </c>
      <c r="BY8">
        <v>0</v>
      </c>
      <c r="BZ8">
        <v>0</v>
      </c>
      <c r="CA8">
        <v>0</v>
      </c>
      <c r="CB8">
        <v>0.33333333333333331</v>
      </c>
      <c r="CC8">
        <v>0.33333333333333331</v>
      </c>
      <c r="CD8">
        <v>0.33333333333333331</v>
      </c>
      <c r="CE8">
        <v>0.66666666666666663</v>
      </c>
      <c r="CF8">
        <v>0.33333333333333331</v>
      </c>
      <c r="CG8">
        <v>0.33333333333333331</v>
      </c>
      <c r="CH8">
        <v>1.333333333333333</v>
      </c>
      <c r="CI8">
        <v>2.666666666666667</v>
      </c>
      <c r="CJ8">
        <v>14</v>
      </c>
      <c r="CK8">
        <f t="shared" si="6"/>
        <v>22.333333333333332</v>
      </c>
      <c r="CL8" s="3">
        <f t="shared" si="7"/>
        <v>2.0826857320484924E-2</v>
      </c>
      <c r="CO8" t="s">
        <v>25</v>
      </c>
      <c r="CP8">
        <v>5</v>
      </c>
      <c r="CQ8">
        <v>5</v>
      </c>
      <c r="CR8">
        <v>2.333333333333333</v>
      </c>
      <c r="CS8">
        <v>4</v>
      </c>
      <c r="CT8">
        <v>2.333333333333333</v>
      </c>
      <c r="CU8">
        <v>2.333333333333333</v>
      </c>
      <c r="CV8">
        <v>3</v>
      </c>
      <c r="CW8">
        <v>3</v>
      </c>
      <c r="CX8">
        <v>3</v>
      </c>
      <c r="CY8">
        <v>4.666666666666667</v>
      </c>
      <c r="CZ8">
        <v>2</v>
      </c>
      <c r="DA8">
        <v>6.666666666666667</v>
      </c>
      <c r="DB8">
        <v>2.333333333333333</v>
      </c>
      <c r="DC8">
        <v>5.333333333333333</v>
      </c>
      <c r="DD8">
        <v>5</v>
      </c>
      <c r="DE8">
        <v>12.66666666666667</v>
      </c>
      <c r="DF8">
        <v>17.666666666666671</v>
      </c>
      <c r="DG8">
        <v>93.333333333333329</v>
      </c>
      <c r="DH8">
        <v>179.66666666666671</v>
      </c>
      <c r="DI8" s="3">
        <f t="shared" si="8"/>
        <v>2.3720459446375922E-2</v>
      </c>
    </row>
    <row r="9" spans="1:114" x14ac:dyDescent="0.25">
      <c r="A9" s="2" t="s">
        <v>26</v>
      </c>
      <c r="B9" s="2">
        <v>0</v>
      </c>
      <c r="C9" s="2">
        <v>0.66666666666666663</v>
      </c>
      <c r="D9" s="2">
        <v>0.33333333333333331</v>
      </c>
      <c r="E9" s="2">
        <v>0.33333333333333331</v>
      </c>
      <c r="F9" s="2">
        <v>1.333333333333333</v>
      </c>
      <c r="G9" s="2">
        <v>2.333333333333333</v>
      </c>
      <c r="H9" s="2">
        <v>2.666666666666667</v>
      </c>
      <c r="I9" s="2">
        <v>6.666666666666667</v>
      </c>
      <c r="J9" s="2">
        <v>11.33333333333333</v>
      </c>
      <c r="K9" s="2">
        <v>16</v>
      </c>
      <c r="L9" s="2">
        <v>18.333333333333329</v>
      </c>
      <c r="M9" s="2">
        <v>28</v>
      </c>
      <c r="N9" s="2">
        <v>29.333333333333329</v>
      </c>
      <c r="O9" s="2">
        <v>39.333333333333343</v>
      </c>
      <c r="P9" s="2">
        <v>62.333333333333343</v>
      </c>
      <c r="Q9" s="2">
        <v>77.666666666666671</v>
      </c>
      <c r="R9" s="2">
        <v>110.6666666666667</v>
      </c>
      <c r="S9" s="2">
        <v>367.66666666666669</v>
      </c>
      <c r="T9" s="2">
        <f t="shared" si="0"/>
        <v>775</v>
      </c>
      <c r="U9" s="4">
        <f t="shared" si="1"/>
        <v>0.2782764811490126</v>
      </c>
      <c r="V9" t="s">
        <v>41</v>
      </c>
      <c r="X9" s="2" t="s">
        <v>26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0.33333333333333331</v>
      </c>
      <c r="AF9" s="2">
        <v>0</v>
      </c>
      <c r="AG9" s="2">
        <v>0.33333333333333331</v>
      </c>
      <c r="AH9" s="2">
        <v>1</v>
      </c>
      <c r="AI9" s="2">
        <v>0.66666666666666663</v>
      </c>
      <c r="AJ9" s="2">
        <v>0</v>
      </c>
      <c r="AK9" s="2">
        <v>1</v>
      </c>
      <c r="AL9" s="2">
        <v>1.666666666666667</v>
      </c>
      <c r="AM9" s="2">
        <v>2.333333333333333</v>
      </c>
      <c r="AN9" s="2">
        <v>2.666666666666667</v>
      </c>
      <c r="AO9" s="2">
        <v>3</v>
      </c>
      <c r="AP9" s="2">
        <v>16</v>
      </c>
      <c r="AQ9" s="2">
        <f t="shared" si="2"/>
        <v>29</v>
      </c>
      <c r="AR9" s="4">
        <f t="shared" si="3"/>
        <v>0.375</v>
      </c>
      <c r="AS9" t="s">
        <v>41</v>
      </c>
      <c r="AU9" t="s">
        <v>38</v>
      </c>
      <c r="AV9">
        <v>0.33333333333333331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f t="shared" si="4"/>
        <v>0.33333333333333331</v>
      </c>
      <c r="BO9" s="4">
        <f t="shared" si="5"/>
        <v>4.0503868119405404E-5</v>
      </c>
      <c r="BR9" t="s">
        <v>38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0.33333333333333331</v>
      </c>
      <c r="CG9">
        <v>0</v>
      </c>
      <c r="CH9">
        <v>0</v>
      </c>
      <c r="CI9">
        <v>0</v>
      </c>
      <c r="CJ9">
        <v>0</v>
      </c>
      <c r="CK9">
        <f t="shared" si="6"/>
        <v>0.33333333333333331</v>
      </c>
      <c r="CL9" s="3">
        <f t="shared" si="7"/>
        <v>3.1084861672365556E-4</v>
      </c>
      <c r="CO9" s="2" t="s">
        <v>26</v>
      </c>
      <c r="CP9" s="2">
        <v>2.666666666666667</v>
      </c>
      <c r="CQ9" s="2">
        <v>1.666666666666667</v>
      </c>
      <c r="CR9" s="2">
        <v>1</v>
      </c>
      <c r="CS9" s="2">
        <v>2</v>
      </c>
      <c r="CT9" s="2">
        <v>2.333333333333333</v>
      </c>
      <c r="CU9" s="2">
        <v>7.333333333333333</v>
      </c>
      <c r="CV9" s="2">
        <v>7</v>
      </c>
      <c r="CW9" s="2">
        <v>11.33333333333333</v>
      </c>
      <c r="CX9" s="2">
        <v>31.666666666666671</v>
      </c>
      <c r="CY9" s="2">
        <v>45.666666666666657</v>
      </c>
      <c r="CZ9" s="2">
        <v>61.333333333333343</v>
      </c>
      <c r="DA9" s="2">
        <v>89</v>
      </c>
      <c r="DB9" s="2">
        <v>99.333333333333329</v>
      </c>
      <c r="DC9" s="2">
        <v>139.33333333333329</v>
      </c>
      <c r="DD9" s="2">
        <v>180.33333333333329</v>
      </c>
      <c r="DE9" s="2">
        <v>214.33333333333329</v>
      </c>
      <c r="DF9" s="2">
        <v>262.33333333333331</v>
      </c>
      <c r="DG9" s="2">
        <v>915</v>
      </c>
      <c r="DH9" s="2">
        <v>2073.666666666667</v>
      </c>
      <c r="DI9" s="3">
        <f t="shared" si="8"/>
        <v>0.27377546978832018</v>
      </c>
      <c r="DJ9" t="s">
        <v>41</v>
      </c>
    </row>
    <row r="10" spans="1:114" x14ac:dyDescent="0.25">
      <c r="A10" t="s">
        <v>27</v>
      </c>
      <c r="B10">
        <v>2.666666666666667</v>
      </c>
      <c r="C10">
        <v>1.333333333333333</v>
      </c>
      <c r="D10">
        <v>0.66666666666666663</v>
      </c>
      <c r="E10">
        <v>0</v>
      </c>
      <c r="F10">
        <v>1</v>
      </c>
      <c r="G10">
        <v>0.66666666666666663</v>
      </c>
      <c r="H10">
        <v>1.333333333333333</v>
      </c>
      <c r="I10">
        <v>2.666666666666667</v>
      </c>
      <c r="J10">
        <v>3.666666666666667</v>
      </c>
      <c r="K10">
        <v>4</v>
      </c>
      <c r="L10">
        <v>5.333333333333333</v>
      </c>
      <c r="M10">
        <v>4.666666666666667</v>
      </c>
      <c r="N10">
        <v>9</v>
      </c>
      <c r="O10">
        <v>9.6666666666666661</v>
      </c>
      <c r="P10">
        <v>17</v>
      </c>
      <c r="Q10">
        <v>19.333333333333329</v>
      </c>
      <c r="R10">
        <v>29</v>
      </c>
      <c r="S10">
        <v>138.33333333333329</v>
      </c>
      <c r="T10">
        <f t="shared" si="0"/>
        <v>250.33333333333329</v>
      </c>
      <c r="U10" s="4">
        <f t="shared" si="1"/>
        <v>8.988629563135847E-2</v>
      </c>
      <c r="X10" t="s">
        <v>27</v>
      </c>
      <c r="Y10">
        <v>0</v>
      </c>
      <c r="Z10">
        <v>0</v>
      </c>
      <c r="AA10">
        <v>0</v>
      </c>
      <c r="AB10">
        <v>0.33333333333333331</v>
      </c>
      <c r="AC10">
        <v>0</v>
      </c>
      <c r="AD10">
        <v>0</v>
      </c>
      <c r="AE10">
        <v>0</v>
      </c>
      <c r="AF10">
        <v>0</v>
      </c>
      <c r="AG10">
        <v>0.33333333333333331</v>
      </c>
      <c r="AH10">
        <v>0.33333333333333331</v>
      </c>
      <c r="AI10">
        <v>0</v>
      </c>
      <c r="AJ10">
        <v>0.33333333333333331</v>
      </c>
      <c r="AK10">
        <v>0</v>
      </c>
      <c r="AL10">
        <v>0</v>
      </c>
      <c r="AM10">
        <v>0.33333333333333331</v>
      </c>
      <c r="AN10">
        <v>0</v>
      </c>
      <c r="AO10">
        <v>0.33333333333333331</v>
      </c>
      <c r="AP10">
        <v>3</v>
      </c>
      <c r="AQ10">
        <f t="shared" si="2"/>
        <v>5</v>
      </c>
      <c r="AR10" s="4">
        <f t="shared" si="3"/>
        <v>6.4655172413793108E-2</v>
      </c>
      <c r="AU10" s="2" t="s">
        <v>26</v>
      </c>
      <c r="AV10" s="2">
        <v>1.666666666666667</v>
      </c>
      <c r="AW10" s="2">
        <v>1.333333333333333</v>
      </c>
      <c r="AX10" s="2">
        <v>1.333333333333333</v>
      </c>
      <c r="AY10" s="2">
        <v>1.333333333333333</v>
      </c>
      <c r="AZ10" s="2">
        <v>3</v>
      </c>
      <c r="BA10" s="2">
        <v>7.333333333333333</v>
      </c>
      <c r="BB10" s="2">
        <v>11</v>
      </c>
      <c r="BC10" s="2">
        <v>13</v>
      </c>
      <c r="BD10" s="2">
        <v>21</v>
      </c>
      <c r="BE10" s="2">
        <v>36</v>
      </c>
      <c r="BF10" s="2">
        <v>61.333333333333343</v>
      </c>
      <c r="BG10" s="2">
        <v>84.333333333333329</v>
      </c>
      <c r="BH10" s="2">
        <v>87</v>
      </c>
      <c r="BI10" s="2">
        <v>131.66666666666671</v>
      </c>
      <c r="BJ10" s="2">
        <v>170.66666666666671</v>
      </c>
      <c r="BK10" s="2">
        <v>239.33333333333329</v>
      </c>
      <c r="BL10" s="2">
        <v>316</v>
      </c>
      <c r="BM10" s="2">
        <v>1225.666666666667</v>
      </c>
      <c r="BN10" s="2">
        <f t="shared" si="4"/>
        <v>2413.0000000000005</v>
      </c>
      <c r="BO10" s="4">
        <f t="shared" si="5"/>
        <v>0.2932075013163758</v>
      </c>
      <c r="BP10" t="s">
        <v>41</v>
      </c>
      <c r="BR10" s="2" t="s">
        <v>26</v>
      </c>
      <c r="BS10" s="2">
        <v>0.33333333333333331</v>
      </c>
      <c r="BT10" s="2">
        <v>0</v>
      </c>
      <c r="BU10" s="2">
        <v>0</v>
      </c>
      <c r="BV10" s="2">
        <v>0.66666666666666663</v>
      </c>
      <c r="BW10" s="2">
        <v>0.33333333333333331</v>
      </c>
      <c r="BX10" s="2">
        <v>0.33333333333333331</v>
      </c>
      <c r="BY10" s="2">
        <v>1.666666666666667</v>
      </c>
      <c r="BZ10" s="2">
        <v>2.666666666666667</v>
      </c>
      <c r="CA10" s="2">
        <v>3</v>
      </c>
      <c r="CB10" s="2">
        <v>8</v>
      </c>
      <c r="CC10" s="2">
        <v>7</v>
      </c>
      <c r="CD10" s="2">
        <v>9</v>
      </c>
      <c r="CE10" s="2">
        <v>15.66666666666667</v>
      </c>
      <c r="CF10" s="2">
        <v>17</v>
      </c>
      <c r="CG10" s="2">
        <v>27</v>
      </c>
      <c r="CH10" s="2">
        <v>29.333333333333329</v>
      </c>
      <c r="CI10" s="2">
        <v>38.333333333333343</v>
      </c>
      <c r="CJ10" s="2">
        <v>196.33333333333329</v>
      </c>
      <c r="CK10" s="2">
        <f t="shared" si="6"/>
        <v>356.66666666666663</v>
      </c>
      <c r="CL10" s="3">
        <f t="shared" si="7"/>
        <v>0.33260801989431144</v>
      </c>
      <c r="CM10" t="s">
        <v>41</v>
      </c>
      <c r="CO10" t="s">
        <v>27</v>
      </c>
      <c r="CP10">
        <v>8.3333333333333321</v>
      </c>
      <c r="CQ10">
        <v>6.666666666666667</v>
      </c>
      <c r="CR10">
        <v>1.333333333333333</v>
      </c>
      <c r="CS10">
        <v>1.333333333333333</v>
      </c>
      <c r="CT10">
        <v>5</v>
      </c>
      <c r="CU10">
        <v>4.666666666666667</v>
      </c>
      <c r="CV10">
        <v>4.333333333333333</v>
      </c>
      <c r="CW10">
        <v>7.333333333333333</v>
      </c>
      <c r="CX10">
        <v>10.33333333333333</v>
      </c>
      <c r="CY10">
        <v>12.33333333333333</v>
      </c>
      <c r="CZ10">
        <v>11.33333333333333</v>
      </c>
      <c r="DA10">
        <v>17</v>
      </c>
      <c r="DB10">
        <v>24.666666666666671</v>
      </c>
      <c r="DC10">
        <v>35</v>
      </c>
      <c r="DD10">
        <v>56</v>
      </c>
      <c r="DE10">
        <v>67.333333333333329</v>
      </c>
      <c r="DF10">
        <v>86</v>
      </c>
      <c r="DG10">
        <v>387.66666666666669</v>
      </c>
      <c r="DH10">
        <v>746.66666666666663</v>
      </c>
      <c r="DI10" s="3">
        <f t="shared" si="8"/>
        <v>9.8578532764159635E-2</v>
      </c>
    </row>
    <row r="11" spans="1:114" x14ac:dyDescent="0.25">
      <c r="A11" t="s">
        <v>28</v>
      </c>
      <c r="B11">
        <v>1.666666666666667</v>
      </c>
      <c r="C11">
        <v>0</v>
      </c>
      <c r="D11">
        <v>0.33333333333333331</v>
      </c>
      <c r="E11">
        <v>0.33333333333333331</v>
      </c>
      <c r="F11">
        <v>1.333333333333333</v>
      </c>
      <c r="G11">
        <v>0.33333333333333331</v>
      </c>
      <c r="H11">
        <v>1.333333333333333</v>
      </c>
      <c r="I11">
        <v>2.333333333333333</v>
      </c>
      <c r="J11">
        <v>3.666666666666667</v>
      </c>
      <c r="K11">
        <v>4.666666666666667</v>
      </c>
      <c r="L11">
        <v>5</v>
      </c>
      <c r="M11">
        <v>8.3333333333333339</v>
      </c>
      <c r="N11">
        <v>9</v>
      </c>
      <c r="O11">
        <v>12.33333333333333</v>
      </c>
      <c r="P11">
        <v>9.3333333333333339</v>
      </c>
      <c r="Q11">
        <v>10.33333333333333</v>
      </c>
      <c r="R11">
        <v>13</v>
      </c>
      <c r="S11">
        <v>37</v>
      </c>
      <c r="T11">
        <f t="shared" si="0"/>
        <v>120.33333333333333</v>
      </c>
      <c r="U11" s="4">
        <f t="shared" si="1"/>
        <v>4.3207660083782171E-2</v>
      </c>
      <c r="X11" t="s">
        <v>28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0.33333333333333331</v>
      </c>
      <c r="AH11">
        <v>0</v>
      </c>
      <c r="AI11">
        <v>0.66666666666666663</v>
      </c>
      <c r="AJ11">
        <v>0.33333333333333331</v>
      </c>
      <c r="AK11">
        <v>0</v>
      </c>
      <c r="AL11">
        <v>0</v>
      </c>
      <c r="AM11">
        <v>0.33333333333333331</v>
      </c>
      <c r="AN11">
        <v>0</v>
      </c>
      <c r="AO11">
        <v>0.66666666666666663</v>
      </c>
      <c r="AP11">
        <v>0</v>
      </c>
      <c r="AQ11">
        <f t="shared" si="2"/>
        <v>2.333333333333333</v>
      </c>
      <c r="AR11" s="4">
        <f t="shared" si="3"/>
        <v>3.0172413793103446E-2</v>
      </c>
      <c r="AU11" t="s">
        <v>27</v>
      </c>
      <c r="AV11">
        <v>10.33333333333333</v>
      </c>
      <c r="AW11">
        <v>6.666666666666667</v>
      </c>
      <c r="AX11">
        <v>3.666666666666667</v>
      </c>
      <c r="AY11">
        <v>2.666666666666667</v>
      </c>
      <c r="AZ11">
        <v>4</v>
      </c>
      <c r="BA11">
        <v>5</v>
      </c>
      <c r="BB11">
        <v>5.333333333333333</v>
      </c>
      <c r="BC11">
        <v>7.666666666666667</v>
      </c>
      <c r="BD11">
        <v>6</v>
      </c>
      <c r="BE11">
        <v>11.66666666666667</v>
      </c>
      <c r="BF11">
        <v>12.66666666666667</v>
      </c>
      <c r="BG11">
        <v>14</v>
      </c>
      <c r="BH11">
        <v>27.333333333333329</v>
      </c>
      <c r="BI11">
        <v>27</v>
      </c>
      <c r="BJ11">
        <v>42.333333333333343</v>
      </c>
      <c r="BK11">
        <v>67.666666666666671</v>
      </c>
      <c r="BL11">
        <v>91.666666666666671</v>
      </c>
      <c r="BM11">
        <v>440.66666666666669</v>
      </c>
      <c r="BN11">
        <f t="shared" si="4"/>
        <v>786.33333333333337</v>
      </c>
      <c r="BO11" s="4">
        <f t="shared" si="5"/>
        <v>9.5548624893677353E-2</v>
      </c>
      <c r="BR11" t="s">
        <v>27</v>
      </c>
      <c r="BS11">
        <v>1.333333333333333</v>
      </c>
      <c r="BT11">
        <v>0.66666666666666663</v>
      </c>
      <c r="BU11">
        <v>0.66666666666666663</v>
      </c>
      <c r="BV11">
        <v>1.333333333333333</v>
      </c>
      <c r="BW11">
        <v>1</v>
      </c>
      <c r="BX11">
        <v>0.66666666666666663</v>
      </c>
      <c r="BY11">
        <v>0.66666666666666663</v>
      </c>
      <c r="BZ11">
        <v>0.33333333333333331</v>
      </c>
      <c r="CA11">
        <v>1</v>
      </c>
      <c r="CB11">
        <v>0.66666666666666663</v>
      </c>
      <c r="CC11">
        <v>2</v>
      </c>
      <c r="CD11">
        <v>1.333333333333333</v>
      </c>
      <c r="CE11">
        <v>3.666666666666667</v>
      </c>
      <c r="CF11">
        <v>4</v>
      </c>
      <c r="CG11">
        <v>6</v>
      </c>
      <c r="CH11">
        <v>7</v>
      </c>
      <c r="CI11">
        <v>12</v>
      </c>
      <c r="CJ11">
        <v>72.666666666666671</v>
      </c>
      <c r="CK11">
        <f t="shared" si="6"/>
        <v>117</v>
      </c>
      <c r="CL11" s="3">
        <f t="shared" si="7"/>
        <v>0.10910786447000312</v>
      </c>
      <c r="CO11" t="s">
        <v>28</v>
      </c>
      <c r="CP11">
        <v>2.666666666666667</v>
      </c>
      <c r="CQ11">
        <v>1</v>
      </c>
      <c r="CR11">
        <v>1</v>
      </c>
      <c r="CS11">
        <v>1.333333333333333</v>
      </c>
      <c r="CT11">
        <v>1.666666666666667</v>
      </c>
      <c r="CU11">
        <v>2.333333333333333</v>
      </c>
      <c r="CV11">
        <v>3.666666666666667</v>
      </c>
      <c r="CW11">
        <v>4</v>
      </c>
      <c r="CX11">
        <v>8</v>
      </c>
      <c r="CY11">
        <v>11.33333333333333</v>
      </c>
      <c r="CZ11">
        <v>12</v>
      </c>
      <c r="DA11">
        <v>15.33333333333333</v>
      </c>
      <c r="DB11">
        <v>23.666666666666671</v>
      </c>
      <c r="DC11">
        <v>21</v>
      </c>
      <c r="DD11">
        <v>26.333333333333329</v>
      </c>
      <c r="DE11">
        <v>32.333333333333343</v>
      </c>
      <c r="DF11">
        <v>37.333333333333343</v>
      </c>
      <c r="DG11">
        <v>83</v>
      </c>
      <c r="DH11">
        <v>288</v>
      </c>
      <c r="DI11" s="3">
        <f t="shared" si="8"/>
        <v>3.8023148351890149E-2</v>
      </c>
    </row>
    <row r="12" spans="1:114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0.66666666666666663</v>
      </c>
      <c r="H12">
        <v>0.66666666666666663</v>
      </c>
      <c r="I12">
        <v>0.33333333333333331</v>
      </c>
      <c r="J12">
        <v>0</v>
      </c>
      <c r="K12">
        <v>0.33333333333333331</v>
      </c>
      <c r="L12">
        <v>0.66666666666666663</v>
      </c>
      <c r="M12">
        <v>0.66666666666666663</v>
      </c>
      <c r="N12">
        <v>0</v>
      </c>
      <c r="O12">
        <v>0.66666666666666663</v>
      </c>
      <c r="P12">
        <v>0.33333333333333331</v>
      </c>
      <c r="Q12">
        <v>0</v>
      </c>
      <c r="R12">
        <v>0.66666666666666663</v>
      </c>
      <c r="S12">
        <v>6</v>
      </c>
      <c r="T12">
        <f t="shared" si="0"/>
        <v>11</v>
      </c>
      <c r="U12" s="4">
        <f t="shared" si="1"/>
        <v>3.9497307001795335E-3</v>
      </c>
      <c r="X12" t="s">
        <v>29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0.33333333333333331</v>
      </c>
      <c r="AN12">
        <v>0</v>
      </c>
      <c r="AO12">
        <v>0</v>
      </c>
      <c r="AP12">
        <v>0</v>
      </c>
      <c r="AQ12">
        <f t="shared" si="2"/>
        <v>0.33333333333333331</v>
      </c>
      <c r="AR12" s="4">
        <f t="shared" si="3"/>
        <v>4.3103448275862068E-3</v>
      </c>
      <c r="AU12" t="s">
        <v>28</v>
      </c>
      <c r="AV12">
        <v>2.333333333333333</v>
      </c>
      <c r="AW12">
        <v>0.66666666666666663</v>
      </c>
      <c r="AX12">
        <v>0</v>
      </c>
      <c r="AY12">
        <v>1.333333333333333</v>
      </c>
      <c r="AZ12">
        <v>2</v>
      </c>
      <c r="BA12">
        <v>3.666666666666667</v>
      </c>
      <c r="BB12">
        <v>4.333333333333333</v>
      </c>
      <c r="BC12">
        <v>8.3333333333333339</v>
      </c>
      <c r="BD12">
        <v>7.666666666666667</v>
      </c>
      <c r="BE12">
        <v>11.66666666666667</v>
      </c>
      <c r="BF12">
        <v>16.333333333333329</v>
      </c>
      <c r="BG12">
        <v>22</v>
      </c>
      <c r="BH12">
        <v>16.666666666666671</v>
      </c>
      <c r="BI12">
        <v>23.666666666666671</v>
      </c>
      <c r="BJ12">
        <v>29</v>
      </c>
      <c r="BK12">
        <v>28</v>
      </c>
      <c r="BL12">
        <v>44</v>
      </c>
      <c r="BM12">
        <v>115.3333333333333</v>
      </c>
      <c r="BN12">
        <f t="shared" si="4"/>
        <v>337</v>
      </c>
      <c r="BO12" s="4">
        <f t="shared" si="5"/>
        <v>4.0949410668718864E-2</v>
      </c>
      <c r="BR12" t="s">
        <v>28</v>
      </c>
      <c r="BS12">
        <v>0.66666666666666663</v>
      </c>
      <c r="BT12">
        <v>0</v>
      </c>
      <c r="BU12">
        <v>0</v>
      </c>
      <c r="BV12">
        <v>0</v>
      </c>
      <c r="BW12">
        <v>0.66666666666666663</v>
      </c>
      <c r="BX12">
        <v>0</v>
      </c>
      <c r="BY12">
        <v>0.33333333333333331</v>
      </c>
      <c r="BZ12">
        <v>0.33333333333333331</v>
      </c>
      <c r="CA12">
        <v>0.66666666666666663</v>
      </c>
      <c r="CB12">
        <v>0.33333333333333331</v>
      </c>
      <c r="CC12">
        <v>1.333333333333333</v>
      </c>
      <c r="CD12">
        <v>1.333333333333333</v>
      </c>
      <c r="CE12">
        <v>2.666666666666667</v>
      </c>
      <c r="CF12">
        <v>2.333333333333333</v>
      </c>
      <c r="CG12">
        <v>2</v>
      </c>
      <c r="CH12">
        <v>2</v>
      </c>
      <c r="CI12">
        <v>2.333333333333333</v>
      </c>
      <c r="CJ12">
        <v>10.66666666666667</v>
      </c>
      <c r="CK12">
        <f t="shared" si="6"/>
        <v>27.666666666666664</v>
      </c>
      <c r="CL12" s="3">
        <f t="shared" si="7"/>
        <v>2.5800435188063412E-2</v>
      </c>
      <c r="CO12" t="s">
        <v>29</v>
      </c>
      <c r="CP12">
        <v>0</v>
      </c>
      <c r="CQ12">
        <v>0.33333333333333331</v>
      </c>
      <c r="CR12">
        <v>0</v>
      </c>
      <c r="CS12">
        <v>0</v>
      </c>
      <c r="CT12">
        <v>0</v>
      </c>
      <c r="CU12">
        <v>0.33333333333333331</v>
      </c>
      <c r="CV12">
        <v>0.33333333333333331</v>
      </c>
      <c r="CW12">
        <v>1.333333333333333</v>
      </c>
      <c r="CX12">
        <v>0.66666666666666663</v>
      </c>
      <c r="CY12">
        <v>1</v>
      </c>
      <c r="CZ12">
        <v>0.33333333333333331</v>
      </c>
      <c r="DA12">
        <v>1.333333333333333</v>
      </c>
      <c r="DB12">
        <v>2.666666666666667</v>
      </c>
      <c r="DC12">
        <v>4.333333333333333</v>
      </c>
      <c r="DD12">
        <v>2.333333333333333</v>
      </c>
      <c r="DE12">
        <v>4</v>
      </c>
      <c r="DF12">
        <v>6.333333333333333</v>
      </c>
      <c r="DG12">
        <v>24.666666666666671</v>
      </c>
      <c r="DH12">
        <v>50</v>
      </c>
      <c r="DI12" s="3">
        <f t="shared" si="8"/>
        <v>6.6012410333142618E-3</v>
      </c>
    </row>
    <row r="13" spans="1:114" x14ac:dyDescent="0.25">
      <c r="A13" t="s">
        <v>30</v>
      </c>
      <c r="B13">
        <v>0</v>
      </c>
      <c r="C13">
        <v>0</v>
      </c>
      <c r="D13">
        <v>0</v>
      </c>
      <c r="E13">
        <v>0.66666666666666663</v>
      </c>
      <c r="F13">
        <v>0</v>
      </c>
      <c r="G13">
        <v>0.33333333333333331</v>
      </c>
      <c r="H13">
        <v>0</v>
      </c>
      <c r="I13">
        <v>0.33333333333333331</v>
      </c>
      <c r="J13">
        <v>0.66666666666666663</v>
      </c>
      <c r="K13">
        <v>0</v>
      </c>
      <c r="L13">
        <v>0.66666666666666663</v>
      </c>
      <c r="M13">
        <v>1</v>
      </c>
      <c r="N13">
        <v>0</v>
      </c>
      <c r="O13">
        <v>0</v>
      </c>
      <c r="P13">
        <v>0.33333333333333331</v>
      </c>
      <c r="Q13">
        <v>0.66666666666666663</v>
      </c>
      <c r="R13">
        <v>0.66666666666666663</v>
      </c>
      <c r="S13">
        <v>4.666666666666667</v>
      </c>
      <c r="T13">
        <f t="shared" si="0"/>
        <v>10</v>
      </c>
      <c r="U13" s="4">
        <f t="shared" si="1"/>
        <v>3.5906642728904853E-3</v>
      </c>
      <c r="X13" t="s">
        <v>30</v>
      </c>
      <c r="Y13">
        <v>0</v>
      </c>
      <c r="Z13">
        <v>0</v>
      </c>
      <c r="AA13">
        <v>0</v>
      </c>
      <c r="AB13">
        <v>0</v>
      </c>
      <c r="AC13">
        <v>0.33333333333333331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2"/>
        <v>0.33333333333333331</v>
      </c>
      <c r="AR13" s="4">
        <f t="shared" si="3"/>
        <v>4.3103448275862068E-3</v>
      </c>
      <c r="AU13" t="s">
        <v>29</v>
      </c>
      <c r="AV13">
        <v>0</v>
      </c>
      <c r="AW13">
        <v>0</v>
      </c>
      <c r="AX13">
        <v>0.33333333333333331</v>
      </c>
      <c r="AY13">
        <v>0.33333333333333331</v>
      </c>
      <c r="AZ13">
        <v>0</v>
      </c>
      <c r="BA13">
        <v>0</v>
      </c>
      <c r="BB13">
        <v>0.33333333333333331</v>
      </c>
      <c r="BC13">
        <v>0.33333333333333331</v>
      </c>
      <c r="BD13">
        <v>1.333333333333333</v>
      </c>
      <c r="BE13">
        <v>0.66666666666666663</v>
      </c>
      <c r="BF13">
        <v>0.66666666666666663</v>
      </c>
      <c r="BG13">
        <v>0.66666666666666663</v>
      </c>
      <c r="BH13">
        <v>1.666666666666667</v>
      </c>
      <c r="BI13">
        <v>2.333333333333333</v>
      </c>
      <c r="BJ13">
        <v>2.666666666666667</v>
      </c>
      <c r="BK13">
        <v>2.333333333333333</v>
      </c>
      <c r="BL13">
        <v>4</v>
      </c>
      <c r="BM13">
        <v>24.666666666666671</v>
      </c>
      <c r="BN13">
        <f t="shared" si="4"/>
        <v>42.333333333333336</v>
      </c>
      <c r="BO13" s="4">
        <f t="shared" si="5"/>
        <v>5.1439912511644864E-3</v>
      </c>
      <c r="BR13" t="s">
        <v>29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0.33333333333333331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0.66666666666666663</v>
      </c>
      <c r="CF13">
        <v>0.33333333333333331</v>
      </c>
      <c r="CG13">
        <v>0.66666666666666663</v>
      </c>
      <c r="CH13">
        <v>0</v>
      </c>
      <c r="CI13">
        <v>0.66666666666666663</v>
      </c>
      <c r="CJ13">
        <v>2.666666666666667</v>
      </c>
      <c r="CK13">
        <f t="shared" si="6"/>
        <v>5.3333333333333339</v>
      </c>
      <c r="CL13" s="3">
        <f t="shared" si="7"/>
        <v>4.9735778675784898E-3</v>
      </c>
      <c r="CO13" t="s">
        <v>30</v>
      </c>
      <c r="CP13">
        <v>0.33333333333333331</v>
      </c>
      <c r="CQ13">
        <v>0</v>
      </c>
      <c r="CR13">
        <v>0</v>
      </c>
      <c r="CS13">
        <v>0.33333333333333331</v>
      </c>
      <c r="CT13">
        <v>1</v>
      </c>
      <c r="CU13">
        <v>0.66666666666666663</v>
      </c>
      <c r="CV13">
        <v>1.333333333333333</v>
      </c>
      <c r="CW13">
        <v>2.333333333333333</v>
      </c>
      <c r="CX13">
        <v>3</v>
      </c>
      <c r="CY13">
        <v>2.333333333333333</v>
      </c>
      <c r="CZ13">
        <v>2.333333333333333</v>
      </c>
      <c r="DA13">
        <v>1</v>
      </c>
      <c r="DB13">
        <v>0.66666666666666663</v>
      </c>
      <c r="DC13">
        <v>1.666666666666667</v>
      </c>
      <c r="DD13">
        <v>3.333333333333333</v>
      </c>
      <c r="DE13">
        <v>1.666666666666667</v>
      </c>
      <c r="DF13">
        <v>2.666666666666667</v>
      </c>
      <c r="DG13">
        <v>15</v>
      </c>
      <c r="DH13">
        <v>39.666666666666657</v>
      </c>
      <c r="DI13" s="3">
        <f t="shared" si="8"/>
        <v>5.2369845530959797E-3</v>
      </c>
    </row>
    <row r="14" spans="1:114" x14ac:dyDescent="0.25">
      <c r="A14" t="s">
        <v>31</v>
      </c>
      <c r="B14">
        <v>0</v>
      </c>
      <c r="C14">
        <v>0</v>
      </c>
      <c r="D14">
        <v>0</v>
      </c>
      <c r="E14">
        <v>0.33333333333333331</v>
      </c>
      <c r="F14">
        <v>0.33333333333333331</v>
      </c>
      <c r="G14">
        <v>0</v>
      </c>
      <c r="H14">
        <v>1.333333333333333</v>
      </c>
      <c r="I14">
        <v>0.33333333333333331</v>
      </c>
      <c r="J14">
        <v>0.66666666666666663</v>
      </c>
      <c r="K14">
        <v>1.666666666666667</v>
      </c>
      <c r="L14">
        <v>1.333333333333333</v>
      </c>
      <c r="M14">
        <v>1.666666666666667</v>
      </c>
      <c r="N14">
        <v>4</v>
      </c>
      <c r="O14">
        <v>4.333333333333333</v>
      </c>
      <c r="P14">
        <v>3</v>
      </c>
      <c r="Q14">
        <v>4</v>
      </c>
      <c r="R14">
        <v>6.666666666666667</v>
      </c>
      <c r="S14">
        <v>20.333333333333329</v>
      </c>
      <c r="T14">
        <f t="shared" si="0"/>
        <v>50</v>
      </c>
      <c r="U14" s="4">
        <f t="shared" si="1"/>
        <v>1.7953321364452428E-2</v>
      </c>
      <c r="X14" t="s">
        <v>31</v>
      </c>
      <c r="Y14">
        <v>0</v>
      </c>
      <c r="Z14">
        <v>0.33333333333333331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0.33333333333333331</v>
      </c>
      <c r="AP14">
        <v>1.333333333333333</v>
      </c>
      <c r="AQ14">
        <f t="shared" si="2"/>
        <v>1.9999999999999996</v>
      </c>
      <c r="AR14" s="4">
        <f t="shared" si="3"/>
        <v>2.5862068965517238E-2</v>
      </c>
      <c r="AU14" t="s">
        <v>30</v>
      </c>
      <c r="AV14">
        <v>0.33333333333333331</v>
      </c>
      <c r="AW14">
        <v>0</v>
      </c>
      <c r="AX14">
        <v>0.33333333333333331</v>
      </c>
      <c r="AY14">
        <v>0.66666666666666663</v>
      </c>
      <c r="AZ14">
        <v>1</v>
      </c>
      <c r="BA14">
        <v>2.333333333333333</v>
      </c>
      <c r="BB14">
        <v>0.66666666666666663</v>
      </c>
      <c r="BC14">
        <v>1.333333333333333</v>
      </c>
      <c r="BD14">
        <v>1</v>
      </c>
      <c r="BE14">
        <v>1.666666666666667</v>
      </c>
      <c r="BF14">
        <v>1.666666666666667</v>
      </c>
      <c r="BG14">
        <v>2</v>
      </c>
      <c r="BH14">
        <v>1</v>
      </c>
      <c r="BI14">
        <v>1</v>
      </c>
      <c r="BJ14">
        <v>0.66666666666666663</v>
      </c>
      <c r="BK14">
        <v>2</v>
      </c>
      <c r="BL14">
        <v>2</v>
      </c>
      <c r="BM14">
        <v>31.333333333333329</v>
      </c>
      <c r="BN14">
        <f t="shared" si="4"/>
        <v>50.999999999999993</v>
      </c>
      <c r="BO14" s="4">
        <f t="shared" si="5"/>
        <v>6.1970918222690264E-3</v>
      </c>
      <c r="BR14" t="s">
        <v>30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0.66666666666666663</v>
      </c>
      <c r="BZ14">
        <v>0.33333333333333331</v>
      </c>
      <c r="CA14">
        <v>0.33333333333333331</v>
      </c>
      <c r="CB14">
        <v>0.33333333333333331</v>
      </c>
      <c r="CC14">
        <v>0</v>
      </c>
      <c r="CD14">
        <v>0</v>
      </c>
      <c r="CE14">
        <v>0.66666666666666663</v>
      </c>
      <c r="CF14">
        <v>0.66666666666666663</v>
      </c>
      <c r="CG14">
        <v>0.66666666666666663</v>
      </c>
      <c r="CH14">
        <v>0.33333333333333331</v>
      </c>
      <c r="CI14">
        <v>0</v>
      </c>
      <c r="CJ14">
        <v>0.66666666666666663</v>
      </c>
      <c r="CK14">
        <f t="shared" si="6"/>
        <v>4.6666666666666661</v>
      </c>
      <c r="CL14" s="3">
        <f t="shared" si="7"/>
        <v>4.3518806341311779E-3</v>
      </c>
      <c r="CO14" t="s">
        <v>31</v>
      </c>
      <c r="CP14">
        <v>1</v>
      </c>
      <c r="CQ14">
        <v>0.33333333333333331</v>
      </c>
      <c r="CR14">
        <v>1.333333333333333</v>
      </c>
      <c r="CS14">
        <v>1.666666666666667</v>
      </c>
      <c r="CT14">
        <v>0.33333333333333331</v>
      </c>
      <c r="CU14">
        <v>1.666666666666667</v>
      </c>
      <c r="CV14">
        <v>2</v>
      </c>
      <c r="CW14">
        <v>3.333333333333333</v>
      </c>
      <c r="CX14">
        <v>3.666666666666667</v>
      </c>
      <c r="CY14">
        <v>7.333333333333333</v>
      </c>
      <c r="CZ14">
        <v>5.666666666666667</v>
      </c>
      <c r="DA14">
        <v>8</v>
      </c>
      <c r="DB14">
        <v>10.33333333333333</v>
      </c>
      <c r="DC14">
        <v>15.66666666666667</v>
      </c>
      <c r="DD14">
        <v>19</v>
      </c>
      <c r="DE14">
        <v>21</v>
      </c>
      <c r="DF14">
        <v>28</v>
      </c>
      <c r="DG14">
        <v>85.333333333333329</v>
      </c>
      <c r="DH14">
        <v>215.66666666666671</v>
      </c>
      <c r="DI14" s="3">
        <f t="shared" si="8"/>
        <v>2.8473352990362188E-2</v>
      </c>
    </row>
    <row r="15" spans="1:114" x14ac:dyDescent="0.25">
      <c r="A15" t="s">
        <v>32</v>
      </c>
      <c r="B15">
        <v>0</v>
      </c>
      <c r="C15">
        <v>0</v>
      </c>
      <c r="D15">
        <v>0</v>
      </c>
      <c r="E15">
        <v>0</v>
      </c>
      <c r="F15">
        <v>2.333333333333333</v>
      </c>
      <c r="G15">
        <v>2</v>
      </c>
      <c r="H15">
        <v>2</v>
      </c>
      <c r="I15">
        <v>1.333333333333333</v>
      </c>
      <c r="J15">
        <v>2.333333333333333</v>
      </c>
      <c r="K15">
        <v>0.66666666666666663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10.666666666666666</v>
      </c>
      <c r="U15" s="4">
        <f t="shared" si="1"/>
        <v>3.830041891083184E-3</v>
      </c>
      <c r="X15" t="s">
        <v>32</v>
      </c>
      <c r="Y15">
        <v>0</v>
      </c>
      <c r="Z15">
        <v>0</v>
      </c>
      <c r="AA15">
        <v>0</v>
      </c>
      <c r="AB15">
        <v>0</v>
      </c>
      <c r="AC15">
        <v>0.33333333333333331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2"/>
        <v>0.33333333333333331</v>
      </c>
      <c r="AR15" s="4">
        <f t="shared" si="3"/>
        <v>4.3103448275862068E-3</v>
      </c>
      <c r="AU15" t="s">
        <v>31</v>
      </c>
      <c r="AV15">
        <v>1</v>
      </c>
      <c r="AW15">
        <v>0.33333333333333331</v>
      </c>
      <c r="AX15">
        <v>0.33333333333333331</v>
      </c>
      <c r="AY15">
        <v>0</v>
      </c>
      <c r="AZ15">
        <v>2</v>
      </c>
      <c r="BA15">
        <v>2.333333333333333</v>
      </c>
      <c r="BB15">
        <v>1.666666666666667</v>
      </c>
      <c r="BC15">
        <v>3.333333333333333</v>
      </c>
      <c r="BD15">
        <v>4.333333333333333</v>
      </c>
      <c r="BE15">
        <v>4</v>
      </c>
      <c r="BF15">
        <v>5.666666666666667</v>
      </c>
      <c r="BG15">
        <v>5.333333333333333</v>
      </c>
      <c r="BH15">
        <v>7</v>
      </c>
      <c r="BI15">
        <v>9</v>
      </c>
      <c r="BJ15">
        <v>11</v>
      </c>
      <c r="BK15">
        <v>14.66666666666667</v>
      </c>
      <c r="BL15">
        <v>20.333333333333329</v>
      </c>
      <c r="BM15">
        <v>73.333333333333329</v>
      </c>
      <c r="BN15">
        <f t="shared" si="4"/>
        <v>165.66666666666666</v>
      </c>
      <c r="BO15" s="4">
        <f t="shared" si="5"/>
        <v>2.0130422455344486E-2</v>
      </c>
      <c r="BR15" t="s">
        <v>31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0.33333333333333331</v>
      </c>
      <c r="BZ15">
        <v>0</v>
      </c>
      <c r="CA15">
        <v>0.33333333333333331</v>
      </c>
      <c r="CB15">
        <v>1</v>
      </c>
      <c r="CC15">
        <v>0.33333333333333331</v>
      </c>
      <c r="CD15">
        <v>1</v>
      </c>
      <c r="CE15">
        <v>0.66666666666666663</v>
      </c>
      <c r="CF15">
        <v>1</v>
      </c>
      <c r="CG15">
        <v>2</v>
      </c>
      <c r="CH15">
        <v>3.333333333333333</v>
      </c>
      <c r="CI15">
        <v>3.666666666666667</v>
      </c>
      <c r="CJ15">
        <v>10.33333333333333</v>
      </c>
      <c r="CK15">
        <f t="shared" si="6"/>
        <v>24</v>
      </c>
      <c r="CL15" s="3">
        <f t="shared" si="7"/>
        <v>2.2381100404103203E-2</v>
      </c>
      <c r="CO15" t="s">
        <v>32</v>
      </c>
      <c r="CP15">
        <v>0</v>
      </c>
      <c r="CQ15">
        <v>0</v>
      </c>
      <c r="CR15">
        <v>0</v>
      </c>
      <c r="CS15">
        <v>0.66666666666666663</v>
      </c>
      <c r="CT15">
        <v>2.333333333333333</v>
      </c>
      <c r="CU15">
        <v>5</v>
      </c>
      <c r="CV15">
        <v>4.333333333333333</v>
      </c>
      <c r="CW15">
        <v>3.333333333333333</v>
      </c>
      <c r="CX15">
        <v>6.333333333333333</v>
      </c>
      <c r="CY15">
        <v>1.333333333333333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23.333333333333329</v>
      </c>
      <c r="DI15" s="3">
        <f t="shared" si="8"/>
        <v>3.0805791488799882E-3</v>
      </c>
    </row>
    <row r="16" spans="1:114" x14ac:dyDescent="0.25">
      <c r="A16" t="s">
        <v>33</v>
      </c>
      <c r="B16">
        <v>54.999999999999993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54.999999999999993</v>
      </c>
      <c r="U16" s="4">
        <f t="shared" si="1"/>
        <v>1.9748653500897665E-2</v>
      </c>
      <c r="X16" t="s">
        <v>33</v>
      </c>
      <c r="Y16">
        <v>2.666666666666667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2"/>
        <v>2.666666666666667</v>
      </c>
      <c r="AR16" s="4">
        <f t="shared" si="3"/>
        <v>3.4482758620689662E-2</v>
      </c>
      <c r="AU16" t="s">
        <v>32</v>
      </c>
      <c r="AV16">
        <v>0</v>
      </c>
      <c r="AW16">
        <v>0</v>
      </c>
      <c r="AX16">
        <v>0</v>
      </c>
      <c r="AY16">
        <v>0.66666666666666663</v>
      </c>
      <c r="AZ16">
        <v>4</v>
      </c>
      <c r="BA16">
        <v>3</v>
      </c>
      <c r="BB16">
        <v>4.333333333333333</v>
      </c>
      <c r="BC16">
        <v>6.666666666666667</v>
      </c>
      <c r="BD16">
        <v>5.333333333333333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f t="shared" si="4"/>
        <v>26</v>
      </c>
      <c r="BO16" s="4">
        <f t="shared" si="5"/>
        <v>3.1593017133136215E-3</v>
      </c>
      <c r="BR16" t="s">
        <v>32</v>
      </c>
      <c r="BS16">
        <v>0</v>
      </c>
      <c r="BT16">
        <v>0</v>
      </c>
      <c r="BU16">
        <v>0</v>
      </c>
      <c r="BV16">
        <v>0</v>
      </c>
      <c r="BW16">
        <v>1.333333333333333</v>
      </c>
      <c r="BX16">
        <v>0</v>
      </c>
      <c r="BY16">
        <v>1</v>
      </c>
      <c r="BZ16">
        <v>1.333333333333333</v>
      </c>
      <c r="CA16">
        <v>1</v>
      </c>
      <c r="CB16">
        <v>0.66666666666666663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f t="shared" si="6"/>
        <v>5.333333333333333</v>
      </c>
      <c r="CL16" s="3">
        <f t="shared" si="7"/>
        <v>4.9735778675784889E-3</v>
      </c>
      <c r="CO16" t="s">
        <v>33</v>
      </c>
      <c r="CP16">
        <v>183.66666666666671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183.66666666666671</v>
      </c>
      <c r="DI16" s="3">
        <f t="shared" si="8"/>
        <v>2.424855872904106E-2</v>
      </c>
    </row>
    <row r="17" spans="1:114" x14ac:dyDescent="0.25">
      <c r="A17" t="s">
        <v>34</v>
      </c>
      <c r="B17">
        <v>16.333333333333329</v>
      </c>
      <c r="C17">
        <v>2.333333333333333</v>
      </c>
      <c r="D17">
        <v>0.33333333333333331</v>
      </c>
      <c r="E17">
        <v>0.33333333333333331</v>
      </c>
      <c r="F17">
        <v>0</v>
      </c>
      <c r="G17">
        <v>0</v>
      </c>
      <c r="H17">
        <v>1</v>
      </c>
      <c r="I17">
        <v>1</v>
      </c>
      <c r="J17">
        <v>0</v>
      </c>
      <c r="K17">
        <v>0.66666666666666663</v>
      </c>
      <c r="L17">
        <v>0</v>
      </c>
      <c r="M17">
        <v>0.33333333333333331</v>
      </c>
      <c r="N17">
        <v>0</v>
      </c>
      <c r="O17">
        <v>0.66666666666666663</v>
      </c>
      <c r="P17">
        <v>0</v>
      </c>
      <c r="Q17">
        <v>0</v>
      </c>
      <c r="R17">
        <v>0.33333333333333331</v>
      </c>
      <c r="S17">
        <v>0.33333333333333331</v>
      </c>
      <c r="T17">
        <f t="shared" si="0"/>
        <v>23.666666666666657</v>
      </c>
      <c r="U17" s="4">
        <f t="shared" si="1"/>
        <v>8.4979054458408122E-3</v>
      </c>
      <c r="X17" t="s">
        <v>34</v>
      </c>
      <c r="Y17">
        <v>0.33333333333333331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2"/>
        <v>0.33333333333333331</v>
      </c>
      <c r="AR17" s="4">
        <f t="shared" si="3"/>
        <v>4.3103448275862068E-3</v>
      </c>
      <c r="AU17" t="s">
        <v>33</v>
      </c>
      <c r="AV17">
        <v>162.66666666666671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0.33333333333333331</v>
      </c>
      <c r="BN17">
        <f t="shared" si="4"/>
        <v>163.00000000000006</v>
      </c>
      <c r="BO17" s="4">
        <f t="shared" si="5"/>
        <v>1.9806391510389251E-2</v>
      </c>
      <c r="BR17" t="s">
        <v>33</v>
      </c>
      <c r="BS17">
        <v>24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f t="shared" si="6"/>
        <v>24</v>
      </c>
      <c r="CL17" s="3">
        <f t="shared" si="7"/>
        <v>2.2381100404103203E-2</v>
      </c>
      <c r="CO17" t="s">
        <v>34</v>
      </c>
      <c r="CP17">
        <v>63.666666666666671</v>
      </c>
      <c r="CQ17">
        <v>4</v>
      </c>
      <c r="CR17">
        <v>2</v>
      </c>
      <c r="CS17">
        <v>1</v>
      </c>
      <c r="CT17">
        <v>0.66666666666666663</v>
      </c>
      <c r="CU17">
        <v>0</v>
      </c>
      <c r="CV17">
        <v>0.66666666666666663</v>
      </c>
      <c r="CW17">
        <v>0.66666666666666663</v>
      </c>
      <c r="CX17">
        <v>0</v>
      </c>
      <c r="CY17">
        <v>0</v>
      </c>
      <c r="CZ17">
        <v>0.66666666666666663</v>
      </c>
      <c r="DA17">
        <v>0.33333333333333331</v>
      </c>
      <c r="DB17">
        <v>1</v>
      </c>
      <c r="DC17">
        <v>0.33333333333333331</v>
      </c>
      <c r="DD17">
        <v>0.33333333333333331</v>
      </c>
      <c r="DE17">
        <v>0.66666666666666663</v>
      </c>
      <c r="DF17">
        <v>0</v>
      </c>
      <c r="DG17">
        <v>0.33333333333333331</v>
      </c>
      <c r="DH17">
        <v>76.333333333333329</v>
      </c>
      <c r="DI17" s="3">
        <f t="shared" si="8"/>
        <v>1.0077894644193106E-2</v>
      </c>
    </row>
    <row r="18" spans="1:114" x14ac:dyDescent="0.25">
      <c r="A18" s="5" t="s">
        <v>35</v>
      </c>
      <c r="B18" s="5">
        <v>1.666666666666667</v>
      </c>
      <c r="C18" s="5">
        <v>0.66666666666666663</v>
      </c>
      <c r="D18" s="5">
        <v>2</v>
      </c>
      <c r="E18" s="5">
        <v>0.66666666666666663</v>
      </c>
      <c r="F18" s="5">
        <v>1</v>
      </c>
      <c r="G18" s="5">
        <v>2.666666666666667</v>
      </c>
      <c r="H18" s="5">
        <v>3.666666666666667</v>
      </c>
      <c r="I18" s="5">
        <v>5</v>
      </c>
      <c r="J18" s="5">
        <v>8</v>
      </c>
      <c r="K18" s="5">
        <v>7.666666666666667</v>
      </c>
      <c r="L18" s="5">
        <v>12.33333333333333</v>
      </c>
      <c r="M18" s="5">
        <v>15</v>
      </c>
      <c r="N18" s="5">
        <v>23.333333333333329</v>
      </c>
      <c r="O18" s="5">
        <v>24</v>
      </c>
      <c r="P18" s="5">
        <v>34.333333333333343</v>
      </c>
      <c r="Q18" s="5">
        <v>41.666666666666657</v>
      </c>
      <c r="R18" s="5">
        <v>59</v>
      </c>
      <c r="S18" s="5">
        <v>304.66666666666669</v>
      </c>
      <c r="T18" s="5">
        <f t="shared" si="0"/>
        <v>547.33333333333337</v>
      </c>
      <c r="U18" s="4">
        <f t="shared" si="1"/>
        <v>0.19652902453620591</v>
      </c>
      <c r="V18" t="s">
        <v>41</v>
      </c>
      <c r="X18" s="5" t="s">
        <v>35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0.66666666666666663</v>
      </c>
      <c r="AI18" s="5">
        <v>0</v>
      </c>
      <c r="AJ18" s="5">
        <v>0</v>
      </c>
      <c r="AK18" s="5">
        <v>0.33333333333333331</v>
      </c>
      <c r="AL18" s="5">
        <v>0</v>
      </c>
      <c r="AM18" s="5">
        <v>0</v>
      </c>
      <c r="AN18" s="5">
        <v>1</v>
      </c>
      <c r="AO18" s="5">
        <v>0.33333333333333331</v>
      </c>
      <c r="AP18" s="5">
        <v>4</v>
      </c>
      <c r="AQ18" s="5">
        <f t="shared" si="2"/>
        <v>6.3333333333333339</v>
      </c>
      <c r="AR18" s="4">
        <f t="shared" si="3"/>
        <v>8.1896551724137942E-2</v>
      </c>
      <c r="AS18" t="s">
        <v>41</v>
      </c>
      <c r="AU18" t="s">
        <v>34</v>
      </c>
      <c r="AV18">
        <v>52.666666666666671</v>
      </c>
      <c r="AW18">
        <v>5.333333333333333</v>
      </c>
      <c r="AX18">
        <v>1.666666666666667</v>
      </c>
      <c r="AY18">
        <v>0.33333333333333331</v>
      </c>
      <c r="AZ18">
        <v>1.333333333333333</v>
      </c>
      <c r="BA18">
        <v>1</v>
      </c>
      <c r="BB18">
        <v>0.33333333333333331</v>
      </c>
      <c r="BC18">
        <v>0</v>
      </c>
      <c r="BD18">
        <v>0.33333333333333331</v>
      </c>
      <c r="BE18">
        <v>0.33333333333333331</v>
      </c>
      <c r="BF18">
        <v>0.33333333333333331</v>
      </c>
      <c r="BG18">
        <v>0.33333333333333331</v>
      </c>
      <c r="BH18">
        <v>0.66666666666666663</v>
      </c>
      <c r="BI18">
        <v>0.33333333333333331</v>
      </c>
      <c r="BJ18">
        <v>0.33333333333333331</v>
      </c>
      <c r="BK18">
        <v>0</v>
      </c>
      <c r="BL18">
        <v>1</v>
      </c>
      <c r="BM18">
        <v>1</v>
      </c>
      <c r="BN18">
        <f t="shared" si="4"/>
        <v>67.333333333333343</v>
      </c>
      <c r="BO18" s="4">
        <f t="shared" si="5"/>
        <v>8.1817813601198931E-3</v>
      </c>
      <c r="BR18" t="s">
        <v>34</v>
      </c>
      <c r="BS18">
        <v>8.3333333333333321</v>
      </c>
      <c r="BT18">
        <v>1</v>
      </c>
      <c r="BU18">
        <v>0.33333333333333331</v>
      </c>
      <c r="BV18">
        <v>0</v>
      </c>
      <c r="BW18">
        <v>0</v>
      </c>
      <c r="BX18">
        <v>0.33333333333333331</v>
      </c>
      <c r="BY18">
        <v>0</v>
      </c>
      <c r="BZ18">
        <v>0</v>
      </c>
      <c r="CA18">
        <v>0</v>
      </c>
      <c r="CB18">
        <v>0.33333333333333331</v>
      </c>
      <c r="CC18">
        <v>0</v>
      </c>
      <c r="CD18">
        <v>0.33333333333333331</v>
      </c>
      <c r="CE18">
        <v>0.66666666666666663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f t="shared" si="6"/>
        <v>11.333333333333334</v>
      </c>
      <c r="CL18" s="3">
        <f t="shared" si="7"/>
        <v>1.0568852968604291E-2</v>
      </c>
      <c r="CO18" s="5" t="s">
        <v>35</v>
      </c>
      <c r="CP18" s="5">
        <v>10</v>
      </c>
      <c r="CQ18" s="5">
        <v>3.333333333333333</v>
      </c>
      <c r="CR18" s="5">
        <v>2</v>
      </c>
      <c r="CS18" s="5">
        <v>3.666666666666667</v>
      </c>
      <c r="CT18" s="5">
        <v>5.333333333333333</v>
      </c>
      <c r="CU18" s="5">
        <v>8.6666666666666661</v>
      </c>
      <c r="CV18" s="5">
        <v>9.6666666666666661</v>
      </c>
      <c r="CW18" s="5">
        <v>12.33333333333333</v>
      </c>
      <c r="CX18" s="5">
        <v>18.333333333333329</v>
      </c>
      <c r="CY18" s="5">
        <v>25.666666666666671</v>
      </c>
      <c r="CZ18" s="5">
        <v>36</v>
      </c>
      <c r="DA18" s="5">
        <v>36.666666666666657</v>
      </c>
      <c r="DB18" s="5">
        <v>47.333333333333343</v>
      </c>
      <c r="DC18" s="5">
        <v>64.333333333333329</v>
      </c>
      <c r="DD18" s="5">
        <v>68.666666666666671</v>
      </c>
      <c r="DE18" s="5">
        <v>85</v>
      </c>
      <c r="DF18" s="5">
        <v>112.6666666666667</v>
      </c>
      <c r="DG18" s="5">
        <v>508.66666666666669</v>
      </c>
      <c r="DH18" s="5">
        <v>1058.666666666667</v>
      </c>
      <c r="DI18" s="3">
        <f t="shared" si="8"/>
        <v>0.13977027681204068</v>
      </c>
      <c r="DJ18" t="s">
        <v>41</v>
      </c>
    </row>
    <row r="19" spans="1:114" x14ac:dyDescent="0.25">
      <c r="A19" t="s">
        <v>36</v>
      </c>
      <c r="B19">
        <v>1.6666666666666701</v>
      </c>
      <c r="C19">
        <v>2</v>
      </c>
      <c r="D19">
        <v>1.333333333333333</v>
      </c>
      <c r="E19">
        <v>4</v>
      </c>
      <c r="F19">
        <v>5.666666666666667</v>
      </c>
      <c r="G19">
        <v>10.66666666666667</v>
      </c>
      <c r="H19">
        <v>7.333333333333333</v>
      </c>
      <c r="I19">
        <v>5.333333333333333</v>
      </c>
      <c r="J19">
        <v>8</v>
      </c>
      <c r="K19">
        <v>8.3333333333333339</v>
      </c>
      <c r="L19">
        <v>5</v>
      </c>
      <c r="M19">
        <v>4.666666666666667</v>
      </c>
      <c r="N19">
        <v>2.666666666666667</v>
      </c>
      <c r="O19">
        <v>6.666666666666667</v>
      </c>
      <c r="P19">
        <v>5.666666666666667</v>
      </c>
      <c r="Q19">
        <v>4</v>
      </c>
      <c r="R19">
        <v>5.666666666666667</v>
      </c>
      <c r="S19">
        <v>25</v>
      </c>
      <c r="T19">
        <f t="shared" si="0"/>
        <v>113.6666666666667</v>
      </c>
      <c r="U19" s="4">
        <f t="shared" si="1"/>
        <v>4.0813883901855197E-2</v>
      </c>
      <c r="X19" t="s">
        <v>36</v>
      </c>
      <c r="Y19">
        <v>0.33333333333333331</v>
      </c>
      <c r="Z19">
        <v>0</v>
      </c>
      <c r="AA19">
        <v>0</v>
      </c>
      <c r="AB19">
        <v>0</v>
      </c>
      <c r="AC19">
        <v>0.33333333333333331</v>
      </c>
      <c r="AD19">
        <v>0.33333333333333331</v>
      </c>
      <c r="AE19">
        <v>0.66666666666666663</v>
      </c>
      <c r="AF19">
        <v>0.33333333333333331</v>
      </c>
      <c r="AG19">
        <v>0.33333333333333331</v>
      </c>
      <c r="AH19">
        <v>0.33333333333333331</v>
      </c>
      <c r="AI19">
        <v>0</v>
      </c>
      <c r="AJ19">
        <v>0</v>
      </c>
      <c r="AK19">
        <v>0</v>
      </c>
      <c r="AL19">
        <v>0.33333333333333331</v>
      </c>
      <c r="AM19">
        <v>0</v>
      </c>
      <c r="AN19">
        <v>0.66666666666666663</v>
      </c>
      <c r="AO19">
        <v>0.33333333333333331</v>
      </c>
      <c r="AP19">
        <v>1.333333333333333</v>
      </c>
      <c r="AQ19">
        <f>SUM(Y19:AP19)</f>
        <v>5.333333333333333</v>
      </c>
      <c r="AR19" s="4">
        <f t="shared" si="3"/>
        <v>6.8965517241379309E-2</v>
      </c>
      <c r="AU19" s="5" t="s">
        <v>35</v>
      </c>
      <c r="AV19" s="5">
        <v>10</v>
      </c>
      <c r="AW19" s="5">
        <v>6.333333333333333</v>
      </c>
      <c r="AX19" s="5">
        <v>2.666666666666667</v>
      </c>
      <c r="AY19" s="5">
        <v>4</v>
      </c>
      <c r="AZ19" s="5">
        <v>5</v>
      </c>
      <c r="BA19" s="5">
        <v>6</v>
      </c>
      <c r="BB19" s="5">
        <v>7</v>
      </c>
      <c r="BC19" s="5">
        <v>11.66666666666667</v>
      </c>
      <c r="BD19" s="5">
        <v>17.666666666666671</v>
      </c>
      <c r="BE19" s="5">
        <v>20</v>
      </c>
      <c r="BF19" s="5">
        <v>32.666666666666657</v>
      </c>
      <c r="BG19" s="5">
        <v>32.666666666666657</v>
      </c>
      <c r="BH19" s="5">
        <v>49.666666666666657</v>
      </c>
      <c r="BI19" s="5">
        <v>57</v>
      </c>
      <c r="BJ19" s="5">
        <v>81.333333333333329</v>
      </c>
      <c r="BK19" s="5">
        <v>102.3333333333333</v>
      </c>
      <c r="BL19" s="5">
        <v>135.33333333333329</v>
      </c>
      <c r="BM19" s="5">
        <v>839.33333333333337</v>
      </c>
      <c r="BN19" s="5">
        <f t="shared" si="4"/>
        <v>1420.6666666666665</v>
      </c>
      <c r="BO19" s="4">
        <f t="shared" si="5"/>
        <v>0.17262748592490582</v>
      </c>
      <c r="BP19" t="s">
        <v>41</v>
      </c>
      <c r="BR19" s="5" t="s">
        <v>35</v>
      </c>
      <c r="BS19" s="5">
        <v>1.333333333333333</v>
      </c>
      <c r="BT19" s="5">
        <v>1</v>
      </c>
      <c r="BU19" s="5">
        <v>0.33333333333333331</v>
      </c>
      <c r="BV19" s="5">
        <v>0.66666666666666663</v>
      </c>
      <c r="BW19" s="5">
        <v>0.33333333333333331</v>
      </c>
      <c r="BX19" s="5">
        <v>1.333333333333333</v>
      </c>
      <c r="BY19" s="5">
        <v>1</v>
      </c>
      <c r="BZ19" s="5">
        <v>1</v>
      </c>
      <c r="CA19" s="5">
        <v>0.66666666666666663</v>
      </c>
      <c r="CB19" s="5">
        <v>1.333333333333333</v>
      </c>
      <c r="CC19" s="5">
        <v>1.333333333333333</v>
      </c>
      <c r="CD19" s="5">
        <v>4.333333333333333</v>
      </c>
      <c r="CE19" s="5">
        <v>2.666666666666667</v>
      </c>
      <c r="CF19" s="5">
        <v>4.333333333333333</v>
      </c>
      <c r="CG19" s="5">
        <v>4.333333333333333</v>
      </c>
      <c r="CH19" s="5">
        <v>13</v>
      </c>
      <c r="CI19" s="5">
        <v>12.66666666666667</v>
      </c>
      <c r="CJ19" s="5">
        <v>91</v>
      </c>
      <c r="CK19" s="5">
        <f t="shared" si="6"/>
        <v>142.66666666666669</v>
      </c>
      <c r="CL19" s="3">
        <f t="shared" si="7"/>
        <v>0.13304320795772462</v>
      </c>
      <c r="CM19" t="s">
        <v>41</v>
      </c>
      <c r="CO19" t="s">
        <v>36</v>
      </c>
      <c r="CP19">
        <v>3</v>
      </c>
      <c r="CQ19">
        <v>6.666666666666667</v>
      </c>
      <c r="CR19">
        <v>4.666666666666667</v>
      </c>
      <c r="CS19">
        <v>9</v>
      </c>
      <c r="CT19">
        <v>22.666666666666671</v>
      </c>
      <c r="CU19">
        <v>27.333333333333329</v>
      </c>
      <c r="CV19">
        <v>31.333333333333329</v>
      </c>
      <c r="CW19">
        <v>29.666666666666671</v>
      </c>
      <c r="CX19">
        <v>26</v>
      </c>
      <c r="CY19">
        <v>28</v>
      </c>
      <c r="CZ19">
        <v>16.333333333333329</v>
      </c>
      <c r="DA19">
        <v>15</v>
      </c>
      <c r="DB19">
        <v>18</v>
      </c>
      <c r="DC19">
        <v>14</v>
      </c>
      <c r="DD19">
        <v>17.333333333333329</v>
      </c>
      <c r="DE19">
        <v>16.666666666666671</v>
      </c>
      <c r="DF19">
        <v>18</v>
      </c>
      <c r="DG19">
        <v>81.333333333333329</v>
      </c>
      <c r="DH19">
        <v>385.66666666666669</v>
      </c>
      <c r="DI19" s="3">
        <f t="shared" si="8"/>
        <v>5.0917572503630673E-2</v>
      </c>
    </row>
    <row r="20" spans="1:114" x14ac:dyDescent="0.25">
      <c r="A20" s="2" t="s">
        <v>40</v>
      </c>
      <c r="B20" s="2">
        <f>SUM(B3:B8,B10:B17,B19)</f>
        <v>85.333333333333329</v>
      </c>
      <c r="C20" s="2">
        <f t="shared" ref="C20:S20" si="9">SUM(C3:C8,C10:C17,C19)</f>
        <v>9.3333333333333321</v>
      </c>
      <c r="D20" s="2">
        <f t="shared" si="9"/>
        <v>6.333333333333333</v>
      </c>
      <c r="E20" s="2">
        <f t="shared" si="9"/>
        <v>9</v>
      </c>
      <c r="F20" s="2">
        <f t="shared" si="9"/>
        <v>15.666666666666664</v>
      </c>
      <c r="G20" s="2">
        <f t="shared" si="9"/>
        <v>20.333333333333336</v>
      </c>
      <c r="H20" s="2">
        <f t="shared" si="9"/>
        <v>24.333333333333329</v>
      </c>
      <c r="I20" s="2">
        <f t="shared" si="9"/>
        <v>22.333333333333332</v>
      </c>
      <c r="J20" s="2">
        <f t="shared" si="9"/>
        <v>34.666666666666671</v>
      </c>
      <c r="K20" s="2">
        <f t="shared" si="9"/>
        <v>45.333333333333321</v>
      </c>
      <c r="L20" s="2">
        <f t="shared" si="9"/>
        <v>50.333333333333329</v>
      </c>
      <c r="M20" s="2">
        <f t="shared" si="9"/>
        <v>72.333333333333357</v>
      </c>
      <c r="N20" s="2">
        <f t="shared" si="9"/>
        <v>80.333333333333329</v>
      </c>
      <c r="O20" s="2">
        <f t="shared" si="9"/>
        <v>97.666666666666671</v>
      </c>
      <c r="P20" s="2">
        <f t="shared" si="9"/>
        <v>117.66666666666664</v>
      </c>
      <c r="Q20" s="2">
        <f t="shared" si="9"/>
        <v>115.99999999999999</v>
      </c>
      <c r="R20" s="2">
        <f t="shared" si="9"/>
        <v>154.66666666666666</v>
      </c>
      <c r="S20" s="2">
        <f t="shared" si="9"/>
        <v>500.99999999999994</v>
      </c>
      <c r="T20" s="2">
        <f>SUM(B20:S20)</f>
        <v>1462.6666666666665</v>
      </c>
      <c r="U20" s="4">
        <f t="shared" si="1"/>
        <v>0.5251944943147816</v>
      </c>
      <c r="V20" t="s">
        <v>41</v>
      </c>
      <c r="X20" s="2" t="s">
        <v>40</v>
      </c>
      <c r="Y20" s="2">
        <f>SUM(Y4,Y3,Y5,Y7,Y8,Y10,Y11,Y12,Y13,Y14,Y15,Y16,Y17,Y19)</f>
        <v>3.3333333333333339</v>
      </c>
      <c r="Z20" s="2">
        <f t="shared" ref="Z20:AQ20" si="10">SUM(Z4,Z3,Z5,Z7,Z8,Z10,Z11,Z12,Z13,Z14,Z15,Z16,Z17,Z19)</f>
        <v>0.66666666666666663</v>
      </c>
      <c r="AA20" s="2">
        <f t="shared" si="10"/>
        <v>0</v>
      </c>
      <c r="AB20" s="2">
        <f t="shared" si="10"/>
        <v>0.33333333333333331</v>
      </c>
      <c r="AC20" s="2">
        <f t="shared" si="10"/>
        <v>1.3333333333333333</v>
      </c>
      <c r="AD20" s="2">
        <f t="shared" si="10"/>
        <v>1</v>
      </c>
      <c r="AE20" s="2">
        <f t="shared" si="10"/>
        <v>0.66666666666666663</v>
      </c>
      <c r="AF20" s="2">
        <f t="shared" si="10"/>
        <v>0.66666666666666663</v>
      </c>
      <c r="AG20" s="2">
        <f t="shared" si="10"/>
        <v>1.9999999999999998</v>
      </c>
      <c r="AH20" s="2">
        <f t="shared" si="10"/>
        <v>0.66666666666666663</v>
      </c>
      <c r="AI20" s="2">
        <f t="shared" si="10"/>
        <v>2.333333333333333</v>
      </c>
      <c r="AJ20" s="2">
        <f t="shared" si="10"/>
        <v>1.9999999999999996</v>
      </c>
      <c r="AK20" s="2">
        <f t="shared" si="10"/>
        <v>1.3333333333333333</v>
      </c>
      <c r="AL20" s="2">
        <f t="shared" si="10"/>
        <v>0.33333333333333331</v>
      </c>
      <c r="AM20" s="2">
        <f t="shared" si="10"/>
        <v>2.333333333333333</v>
      </c>
      <c r="AN20" s="2">
        <f t="shared" si="10"/>
        <v>2.6666666666666665</v>
      </c>
      <c r="AO20" s="2">
        <f t="shared" si="10"/>
        <v>3</v>
      </c>
      <c r="AP20" s="2">
        <f t="shared" si="10"/>
        <v>6.6666666666666661</v>
      </c>
      <c r="AQ20" s="2">
        <f t="shared" si="10"/>
        <v>31.333333333333325</v>
      </c>
      <c r="AR20" s="4">
        <f t="shared" si="3"/>
        <v>0.40517241379310337</v>
      </c>
      <c r="AS20" t="s">
        <v>41</v>
      </c>
      <c r="AU20" t="s">
        <v>36</v>
      </c>
      <c r="AV20">
        <v>2.666666666666667</v>
      </c>
      <c r="AW20">
        <v>8.6666666666666661</v>
      </c>
      <c r="AX20">
        <v>3.333333333333333</v>
      </c>
      <c r="AY20">
        <v>8.3333333333333339</v>
      </c>
      <c r="AZ20">
        <v>23.666666666666671</v>
      </c>
      <c r="BA20">
        <v>19.333333333333329</v>
      </c>
      <c r="BB20">
        <v>19.666666666666671</v>
      </c>
      <c r="BC20">
        <v>26.666666666666671</v>
      </c>
      <c r="BD20">
        <v>22.666666666666671</v>
      </c>
      <c r="BE20">
        <v>15.66666666666667</v>
      </c>
      <c r="BF20">
        <v>15.66666666666667</v>
      </c>
      <c r="BG20">
        <v>18.333333333333329</v>
      </c>
      <c r="BH20">
        <v>12</v>
      </c>
      <c r="BI20">
        <v>11.66666666666667</v>
      </c>
      <c r="BJ20">
        <v>15</v>
      </c>
      <c r="BK20">
        <v>16</v>
      </c>
      <c r="BL20">
        <v>23.666666666666671</v>
      </c>
      <c r="BM20">
        <v>86</v>
      </c>
      <c r="BN20">
        <f t="shared" si="4"/>
        <v>348.99999999999994</v>
      </c>
      <c r="BO20" s="4">
        <f t="shared" si="5"/>
        <v>4.2407549921017453E-2</v>
      </c>
      <c r="BR20" t="s">
        <v>36</v>
      </c>
      <c r="BS20">
        <v>1</v>
      </c>
      <c r="BT20">
        <v>1.333333333333333</v>
      </c>
      <c r="BU20">
        <v>1</v>
      </c>
      <c r="BV20">
        <v>0.66666666666666663</v>
      </c>
      <c r="BW20">
        <v>2</v>
      </c>
      <c r="BX20">
        <v>1.666666666666667</v>
      </c>
      <c r="BY20">
        <v>1.666666666666667</v>
      </c>
      <c r="BZ20">
        <v>3.333333333333333</v>
      </c>
      <c r="CA20">
        <v>3.333333333333333</v>
      </c>
      <c r="CB20">
        <v>0.66666666666666663</v>
      </c>
      <c r="CC20">
        <v>1.666666666666667</v>
      </c>
      <c r="CD20">
        <v>2.333333333333333</v>
      </c>
      <c r="CE20">
        <v>1</v>
      </c>
      <c r="CF20">
        <v>2</v>
      </c>
      <c r="CG20">
        <v>1.333333333333333</v>
      </c>
      <c r="CH20">
        <v>3.333333333333333</v>
      </c>
      <c r="CI20">
        <v>2</v>
      </c>
      <c r="CJ20">
        <v>15.66666666666667</v>
      </c>
      <c r="CK20">
        <f t="shared" si="6"/>
        <v>46</v>
      </c>
      <c r="CL20" s="3">
        <f t="shared" si="7"/>
        <v>4.289710910786447E-2</v>
      </c>
      <c r="CO20" s="2" t="s">
        <v>40</v>
      </c>
      <c r="CP20" s="2">
        <f>SUM(CP4,CP3,CP5,CP7,CP8,CP10,CP11,CP12,CP13,CP14,CP15,CP16,CP17,CP19)</f>
        <v>281.66666666666674</v>
      </c>
      <c r="CQ20" s="2">
        <f t="shared" ref="CQ20:DH20" si="11">SUM(CQ4,CQ3,CQ5,CQ7,CQ8,CQ10,CQ11,CQ12,CQ13,CQ14,CQ15,CQ16,CQ17,CQ19)</f>
        <v>31</v>
      </c>
      <c r="CR20" s="2">
        <f t="shared" si="11"/>
        <v>19.333333333333332</v>
      </c>
      <c r="CS20" s="2">
        <f t="shared" si="11"/>
        <v>26.666666666666664</v>
      </c>
      <c r="CT20" s="2">
        <f t="shared" si="11"/>
        <v>43.333333333333336</v>
      </c>
      <c r="CU20" s="2">
        <f t="shared" si="11"/>
        <v>54</v>
      </c>
      <c r="CV20" s="2">
        <f t="shared" si="11"/>
        <v>68</v>
      </c>
      <c r="CW20" s="2">
        <f t="shared" si="11"/>
        <v>86.666666666666686</v>
      </c>
      <c r="CX20" s="2">
        <f t="shared" si="11"/>
        <v>117.66666666666669</v>
      </c>
      <c r="CY20" s="2">
        <f t="shared" si="11"/>
        <v>147</v>
      </c>
      <c r="CZ20" s="2">
        <f t="shared" si="11"/>
        <v>142.33333333333331</v>
      </c>
      <c r="DA20" s="2">
        <f t="shared" si="11"/>
        <v>185.3333333333334</v>
      </c>
      <c r="DB20" s="2">
        <f t="shared" si="11"/>
        <v>217.66666666666671</v>
      </c>
      <c r="DC20" s="2">
        <f t="shared" si="11"/>
        <v>247.33333333333331</v>
      </c>
      <c r="DD20" s="2">
        <f t="shared" si="11"/>
        <v>275.66666666666657</v>
      </c>
      <c r="DE20" s="2">
        <f t="shared" si="11"/>
        <v>323.33333333333331</v>
      </c>
      <c r="DF20" s="2">
        <f t="shared" si="11"/>
        <v>374.33333333333326</v>
      </c>
      <c r="DG20" s="2">
        <f t="shared" si="11"/>
        <v>1134.9999999999998</v>
      </c>
      <c r="DH20" s="2">
        <f t="shared" si="11"/>
        <v>3777.333333333333</v>
      </c>
      <c r="DI20" s="3">
        <f t="shared" si="8"/>
        <v>0.49870175593011473</v>
      </c>
      <c r="DJ20" t="s">
        <v>41</v>
      </c>
    </row>
    <row r="21" spans="1:114" x14ac:dyDescent="0.25">
      <c r="A21" t="s">
        <v>19</v>
      </c>
      <c r="B21">
        <f>SUM(B3:B19)</f>
        <v>87</v>
      </c>
      <c r="C21">
        <f t="shared" ref="C21:S21" si="12">SUM(C3:C19)</f>
        <v>10.666666666666666</v>
      </c>
      <c r="D21">
        <f t="shared" si="12"/>
        <v>8.6666666666666661</v>
      </c>
      <c r="E21">
        <f t="shared" si="12"/>
        <v>10</v>
      </c>
      <c r="F21">
        <f t="shared" si="12"/>
        <v>18</v>
      </c>
      <c r="G21">
        <f t="shared" si="12"/>
        <v>25.333333333333336</v>
      </c>
      <c r="H21">
        <f t="shared" si="12"/>
        <v>30.666666666666664</v>
      </c>
      <c r="I21">
        <f t="shared" si="12"/>
        <v>33.999999999999993</v>
      </c>
      <c r="J21">
        <f t="shared" si="12"/>
        <v>53.999999999999993</v>
      </c>
      <c r="K21">
        <f t="shared" si="12"/>
        <v>68.999999999999986</v>
      </c>
      <c r="L21">
        <f t="shared" si="12"/>
        <v>80.999999999999986</v>
      </c>
      <c r="M21">
        <f t="shared" si="12"/>
        <v>115.33333333333336</v>
      </c>
      <c r="N21">
        <f t="shared" si="12"/>
        <v>132.99999999999997</v>
      </c>
      <c r="O21">
        <f t="shared" si="12"/>
        <v>161</v>
      </c>
      <c r="P21">
        <f t="shared" si="12"/>
        <v>214.33333333333334</v>
      </c>
      <c r="Q21">
        <f t="shared" si="12"/>
        <v>235.33333333333329</v>
      </c>
      <c r="R21">
        <f t="shared" si="12"/>
        <v>324.33333333333337</v>
      </c>
      <c r="S21">
        <f t="shared" si="12"/>
        <v>1173.3333333333333</v>
      </c>
      <c r="T21">
        <f>SUM(T3:T19)</f>
        <v>2784.9999999999995</v>
      </c>
      <c r="X21" t="s">
        <v>19</v>
      </c>
      <c r="Y21">
        <f>SUM(Y3:Y19)</f>
        <v>3.6666666666666674</v>
      </c>
      <c r="Z21">
        <f t="shared" ref="Z21:AQ21" si="13">SUM(Z3:Z19)</f>
        <v>1</v>
      </c>
      <c r="AA21">
        <f t="shared" si="13"/>
        <v>0</v>
      </c>
      <c r="AB21">
        <f t="shared" si="13"/>
        <v>0.33333333333333331</v>
      </c>
      <c r="AC21">
        <f t="shared" si="13"/>
        <v>1.3333333333333333</v>
      </c>
      <c r="AD21">
        <f t="shared" si="13"/>
        <v>1.3333333333333333</v>
      </c>
      <c r="AE21">
        <f t="shared" si="13"/>
        <v>1</v>
      </c>
      <c r="AF21">
        <f t="shared" si="13"/>
        <v>1</v>
      </c>
      <c r="AG21">
        <f t="shared" si="13"/>
        <v>2.6666666666666665</v>
      </c>
      <c r="AH21">
        <f t="shared" si="13"/>
        <v>2.3333333333333335</v>
      </c>
      <c r="AI21">
        <f t="shared" si="13"/>
        <v>3.6666666666666661</v>
      </c>
      <c r="AJ21">
        <f t="shared" si="13"/>
        <v>1.9999999999999996</v>
      </c>
      <c r="AK21">
        <f t="shared" si="13"/>
        <v>3</v>
      </c>
      <c r="AL21">
        <f t="shared" si="13"/>
        <v>3.0000000000000004</v>
      </c>
      <c r="AM21">
        <f t="shared" si="13"/>
        <v>5.9999999999999982</v>
      </c>
      <c r="AN21">
        <f t="shared" si="13"/>
        <v>8</v>
      </c>
      <c r="AO21">
        <f t="shared" si="13"/>
        <v>6.9999999999999991</v>
      </c>
      <c r="AP21">
        <f t="shared" si="13"/>
        <v>29.999999999999996</v>
      </c>
      <c r="AQ21">
        <f t="shared" si="13"/>
        <v>77.333333333333329</v>
      </c>
      <c r="AU21" s="2" t="s">
        <v>40</v>
      </c>
      <c r="AV21" s="2">
        <f>SUM(AV4,AV3,AV5,AV7,AV8,AV9,AV11,AV12,AV13,AV14,AV15,AV16,AV17,AV18,AV20)</f>
        <v>250.66666666666671</v>
      </c>
      <c r="AW21" s="2">
        <f t="shared" ref="AW21:BN21" si="14">SUM(AW4,AW3,AW5,AW7,AW8,AW9,AW11,AW12,AW13,AW14,AW15,AW16,AW17,AW18,AW20)</f>
        <v>32.333333333333329</v>
      </c>
      <c r="AX21" s="2">
        <f t="shared" si="14"/>
        <v>19</v>
      </c>
      <c r="AY21" s="2">
        <f t="shared" si="14"/>
        <v>22.666666666666664</v>
      </c>
      <c r="AZ21" s="2">
        <f t="shared" si="14"/>
        <v>51</v>
      </c>
      <c r="BA21" s="2">
        <f t="shared" si="14"/>
        <v>49.333333333333329</v>
      </c>
      <c r="BB21" s="2">
        <f t="shared" si="14"/>
        <v>55.000000000000007</v>
      </c>
      <c r="BC21" s="2">
        <f t="shared" si="14"/>
        <v>82</v>
      </c>
      <c r="BD21" s="2">
        <f t="shared" si="14"/>
        <v>94.999999999999986</v>
      </c>
      <c r="BE21" s="2">
        <f t="shared" si="14"/>
        <v>118.00000000000003</v>
      </c>
      <c r="BF21" s="2">
        <f t="shared" si="14"/>
        <v>130.33333333333334</v>
      </c>
      <c r="BG21" s="2">
        <f t="shared" si="14"/>
        <v>164.33333333333331</v>
      </c>
      <c r="BH21" s="2">
        <f t="shared" si="14"/>
        <v>182.66666666666663</v>
      </c>
      <c r="BI21" s="2">
        <f t="shared" si="14"/>
        <v>200.33333333333334</v>
      </c>
      <c r="BJ21" s="2">
        <f t="shared" si="14"/>
        <v>248.66666666666671</v>
      </c>
      <c r="BK21" s="2">
        <f t="shared" si="14"/>
        <v>307.66666666666674</v>
      </c>
      <c r="BL21" s="2">
        <f t="shared" si="14"/>
        <v>375.99999999999994</v>
      </c>
      <c r="BM21" s="2">
        <f t="shared" si="14"/>
        <v>1245.333333333333</v>
      </c>
      <c r="BN21" s="2">
        <f t="shared" si="14"/>
        <v>3630.3333333333335</v>
      </c>
      <c r="BO21" s="4">
        <f t="shared" si="5"/>
        <v>0.44112762768844432</v>
      </c>
      <c r="BP21" t="s">
        <v>41</v>
      </c>
      <c r="BR21" s="2" t="s">
        <v>40</v>
      </c>
      <c r="BS21" s="2">
        <f>SUM(BS4,BS3,BS5,BS7,BS8,BS9,BS11,BS12,BS13,BS14,BS15,BS16,BS17,BS18,BS20)</f>
        <v>37.666666666666664</v>
      </c>
      <c r="BT21" s="2">
        <f t="shared" ref="BT21:CJ21" si="15">SUM(BT4,BT3,BT5,BT7,BT8,BT9,BT11,BT12,BT13,BT14,BT15,BT16,BT17,BT18,BT20)</f>
        <v>5</v>
      </c>
      <c r="BU21" s="2">
        <f t="shared" si="15"/>
        <v>3.3333333333333335</v>
      </c>
      <c r="BV21" s="2">
        <f t="shared" si="15"/>
        <v>2.6666666666666661</v>
      </c>
      <c r="BW21" s="2">
        <f t="shared" si="15"/>
        <v>6.6666666666666661</v>
      </c>
      <c r="BX21" s="2">
        <f t="shared" si="15"/>
        <v>4</v>
      </c>
      <c r="BY21" s="2">
        <f t="shared" si="15"/>
        <v>8</v>
      </c>
      <c r="BZ21" s="2">
        <f t="shared" si="15"/>
        <v>8.3333333333333321</v>
      </c>
      <c r="CA21" s="2">
        <f t="shared" si="15"/>
        <v>12.333333333333332</v>
      </c>
      <c r="CB21" s="2">
        <f t="shared" si="15"/>
        <v>9.9999999999999982</v>
      </c>
      <c r="CC21" s="2">
        <f t="shared" si="15"/>
        <v>13.333333333333332</v>
      </c>
      <c r="CD21" s="2">
        <f t="shared" si="15"/>
        <v>18.333333333333332</v>
      </c>
      <c r="CE21" s="2">
        <f t="shared" si="15"/>
        <v>24.333333333333339</v>
      </c>
      <c r="CF21" s="2">
        <f t="shared" si="15"/>
        <v>25.666666666666668</v>
      </c>
      <c r="CG21" s="2">
        <f t="shared" si="15"/>
        <v>27.000000000000004</v>
      </c>
      <c r="CH21" s="2">
        <f t="shared" si="15"/>
        <v>33.666666666666664</v>
      </c>
      <c r="CI21" s="2">
        <f t="shared" si="15"/>
        <v>42.666666666666664</v>
      </c>
      <c r="CJ21" s="2">
        <f t="shared" si="15"/>
        <v>177.33333333333331</v>
      </c>
      <c r="CK21" s="2">
        <f>SUM(CK4,CK3,CK5,CK7,CK8,CK9,CK11,CK12,CK13,CK14,CK15,CK16,CK17,CK18,CK20)</f>
        <v>460.33333333333331</v>
      </c>
      <c r="CL21" s="3">
        <f t="shared" si="7"/>
        <v>0.42928193969536838</v>
      </c>
      <c r="CM21" t="s">
        <v>41</v>
      </c>
      <c r="CO21" t="s">
        <v>19</v>
      </c>
      <c r="CP21">
        <f>SUM(CP3:CP19)</f>
        <v>299.00000000000006</v>
      </c>
      <c r="CQ21">
        <f t="shared" ref="CQ21:DH21" si="16">SUM(CQ3:CQ19)</f>
        <v>36.666666666666664</v>
      </c>
      <c r="CR21">
        <f t="shared" si="16"/>
        <v>22.666666666666664</v>
      </c>
      <c r="CS21">
        <f t="shared" si="16"/>
        <v>33.666666666666671</v>
      </c>
      <c r="CT21">
        <f t="shared" si="16"/>
        <v>52.666666666666671</v>
      </c>
      <c r="CU21">
        <f t="shared" si="16"/>
        <v>71</v>
      </c>
      <c r="CV21">
        <f t="shared" si="16"/>
        <v>88.666666666666657</v>
      </c>
      <c r="CW21">
        <f t="shared" si="16"/>
        <v>114.66666666666666</v>
      </c>
      <c r="CX21">
        <f t="shared" si="16"/>
        <v>176</v>
      </c>
      <c r="CY21">
        <f t="shared" si="16"/>
        <v>230.00000000000006</v>
      </c>
      <c r="CZ21">
        <f t="shared" si="16"/>
        <v>253.33333333333337</v>
      </c>
      <c r="DA21">
        <f t="shared" si="16"/>
        <v>334</v>
      </c>
      <c r="DB21">
        <f t="shared" si="16"/>
        <v>405.33333333333348</v>
      </c>
      <c r="DC21">
        <f t="shared" si="16"/>
        <v>500.33333333333326</v>
      </c>
      <c r="DD21">
        <f t="shared" si="16"/>
        <v>588.99999999999989</v>
      </c>
      <c r="DE21">
        <f t="shared" si="16"/>
        <v>699.99999999999989</v>
      </c>
      <c r="DF21">
        <f t="shared" si="16"/>
        <v>846.00000000000011</v>
      </c>
      <c r="DG21">
        <f t="shared" si="16"/>
        <v>2819.666666666667</v>
      </c>
      <c r="DH21">
        <f t="shared" si="16"/>
        <v>7574.3333333333348</v>
      </c>
    </row>
    <row r="22" spans="1:114" x14ac:dyDescent="0.25">
      <c r="AU22" t="s">
        <v>19</v>
      </c>
      <c r="AV22">
        <f>SUM(AV3:AV20)</f>
        <v>267.00000000000006</v>
      </c>
      <c r="AW22">
        <f t="shared" ref="AW22:BM22" si="17">SUM(AW3:AW20)</f>
        <v>41</v>
      </c>
      <c r="AX22">
        <f t="shared" si="17"/>
        <v>24</v>
      </c>
      <c r="AY22">
        <f t="shared" si="17"/>
        <v>29.333333333333336</v>
      </c>
      <c r="AZ22">
        <f t="shared" si="17"/>
        <v>60</v>
      </c>
      <c r="BA22">
        <f t="shared" si="17"/>
        <v>65.333333333333329</v>
      </c>
      <c r="BB22">
        <f t="shared" si="17"/>
        <v>75.666666666666686</v>
      </c>
      <c r="BC22">
        <f t="shared" si="17"/>
        <v>112.66666666666667</v>
      </c>
      <c r="BD22">
        <f t="shared" si="17"/>
        <v>142</v>
      </c>
      <c r="BE22">
        <f t="shared" si="17"/>
        <v>186.99999999999997</v>
      </c>
      <c r="BF22">
        <f t="shared" si="17"/>
        <v>240.66666666666663</v>
      </c>
      <c r="BG22">
        <f t="shared" si="17"/>
        <v>301.66666666666663</v>
      </c>
      <c r="BH22">
        <f t="shared" si="17"/>
        <v>351.00000000000011</v>
      </c>
      <c r="BI22">
        <f t="shared" si="17"/>
        <v>430.66666666666669</v>
      </c>
      <c r="BJ22">
        <f t="shared" si="17"/>
        <v>565.66666666666674</v>
      </c>
      <c r="BK22">
        <f t="shared" si="17"/>
        <v>743.33333333333326</v>
      </c>
      <c r="BL22">
        <f t="shared" si="17"/>
        <v>931.6666666666664</v>
      </c>
      <c r="BM22">
        <f t="shared" si="17"/>
        <v>3661.0000000000009</v>
      </c>
      <c r="BN22">
        <f>SUM(BN3:BN20)</f>
        <v>8229.6666666666661</v>
      </c>
      <c r="BR22" t="s">
        <v>19</v>
      </c>
      <c r="BS22">
        <f>SUM(BS3:BS20)</f>
        <v>40.666666666666664</v>
      </c>
      <c r="BT22">
        <f t="shared" ref="BT22:CK22" si="18">SUM(BT3:BT20)</f>
        <v>6.333333333333333</v>
      </c>
      <c r="BU22">
        <f t="shared" si="18"/>
        <v>4</v>
      </c>
      <c r="BV22">
        <f t="shared" si="18"/>
        <v>3.9999999999999991</v>
      </c>
      <c r="BW22">
        <f t="shared" si="18"/>
        <v>7.6666666666666652</v>
      </c>
      <c r="BX22">
        <f t="shared" si="18"/>
        <v>5.6666666666666661</v>
      </c>
      <c r="BY22">
        <f t="shared" si="18"/>
        <v>10.666666666666668</v>
      </c>
      <c r="BZ22">
        <f t="shared" si="18"/>
        <v>13</v>
      </c>
      <c r="CA22">
        <f t="shared" si="18"/>
        <v>17</v>
      </c>
      <c r="CB22">
        <f t="shared" si="18"/>
        <v>20.999999999999996</v>
      </c>
      <c r="CC22">
        <f t="shared" si="18"/>
        <v>23.666666666666664</v>
      </c>
      <c r="CD22">
        <f t="shared" si="18"/>
        <v>35.333333333333336</v>
      </c>
      <c r="CE22">
        <f t="shared" si="18"/>
        <v>47.999999999999986</v>
      </c>
      <c r="CF22">
        <f t="shared" si="18"/>
        <v>53.666666666666671</v>
      </c>
      <c r="CG22">
        <f t="shared" si="18"/>
        <v>66.999999999999986</v>
      </c>
      <c r="CH22">
        <f t="shared" si="18"/>
        <v>90.666666666666643</v>
      </c>
      <c r="CI22">
        <f t="shared" si="18"/>
        <v>105.33333333333336</v>
      </c>
      <c r="CJ22">
        <f t="shared" si="18"/>
        <v>518.66666666666663</v>
      </c>
      <c r="CK22">
        <f t="shared" si="18"/>
        <v>1072.3333333333333</v>
      </c>
    </row>
    <row r="24" spans="1:114" x14ac:dyDescent="0.25">
      <c r="A24" s="20" t="s">
        <v>61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114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8" spans="1:114" ht="16.5" customHeight="1" x14ac:dyDescent="0.25">
      <c r="A28" s="22" t="s">
        <v>62</v>
      </c>
      <c r="B28" s="22"/>
      <c r="C28" s="11" t="s">
        <v>26</v>
      </c>
      <c r="D28" s="11" t="s">
        <v>40</v>
      </c>
      <c r="E28" s="12" t="s">
        <v>63</v>
      </c>
      <c r="F28" s="10"/>
      <c r="M28" t="s">
        <v>64</v>
      </c>
    </row>
    <row r="29" spans="1:114" ht="34.5" customHeight="1" x14ac:dyDescent="0.35">
      <c r="A29" s="21" t="s">
        <v>65</v>
      </c>
      <c r="B29" s="21"/>
      <c r="C29">
        <f>U9*100</f>
        <v>27.827648114901258</v>
      </c>
      <c r="D29" s="14">
        <f>100-(C29+E29)</f>
        <v>52.519449431478151</v>
      </c>
      <c r="E29" s="6">
        <f>U18*100</f>
        <v>19.652902453620591</v>
      </c>
      <c r="M29" s="7" t="s">
        <v>66</v>
      </c>
    </row>
    <row r="30" spans="1:114" ht="31.5" customHeight="1" x14ac:dyDescent="0.25">
      <c r="A30" s="21" t="s">
        <v>70</v>
      </c>
      <c r="B30" s="21"/>
      <c r="C30">
        <f>AR9*100</f>
        <v>37.5</v>
      </c>
      <c r="D30" s="14">
        <f t="shared" ref="D30:D32" si="19">100-(C30+E30)</f>
        <v>54.310344827586206</v>
      </c>
      <c r="E30">
        <f>AR18*100</f>
        <v>8.1896551724137936</v>
      </c>
    </row>
    <row r="31" spans="1:114" ht="18" customHeight="1" x14ac:dyDescent="0.25">
      <c r="A31" s="21" t="s">
        <v>67</v>
      </c>
      <c r="B31" s="21"/>
      <c r="C31">
        <f>BO10*100</f>
        <v>29.320750131637581</v>
      </c>
      <c r="D31" s="14">
        <f t="shared" si="19"/>
        <v>53.416501275871838</v>
      </c>
      <c r="E31">
        <f>BO19*100</f>
        <v>17.262748592490581</v>
      </c>
    </row>
    <row r="32" spans="1:114" ht="18" customHeight="1" x14ac:dyDescent="0.25">
      <c r="A32" s="21" t="s">
        <v>71</v>
      </c>
      <c r="B32" s="21"/>
      <c r="C32">
        <f>CL10*100</f>
        <v>33.260801989431144</v>
      </c>
      <c r="D32" s="14">
        <f t="shared" si="19"/>
        <v>53.434877214796394</v>
      </c>
      <c r="E32">
        <f>CL19*100</f>
        <v>13.304320795772462</v>
      </c>
    </row>
    <row r="33" spans="1:20" x14ac:dyDescent="0.25">
      <c r="A33" s="21" t="s">
        <v>68</v>
      </c>
      <c r="B33" s="21"/>
      <c r="C33">
        <f>DI9*100</f>
        <v>27.377546978832019</v>
      </c>
      <c r="D33" s="14">
        <f>100-(C33+E33)</f>
        <v>58.645425339963914</v>
      </c>
      <c r="E33">
        <f>DI18*100</f>
        <v>13.977027681204069</v>
      </c>
    </row>
    <row r="34" spans="1:20" x14ac:dyDescent="0.25">
      <c r="A34" s="8" t="s">
        <v>69</v>
      </c>
      <c r="C34" s="9">
        <f>SLOPE(C29:C33,$E$29:$E$33)</f>
        <v>-0.82959711602503095</v>
      </c>
      <c r="D34" s="9">
        <f>SLOPE(D29:D33,$E$29:$E$33)</f>
        <v>-0.17040288397496905</v>
      </c>
      <c r="E34" s="9"/>
      <c r="F34" s="9">
        <f>SUM(C34,D34)</f>
        <v>-1</v>
      </c>
    </row>
    <row r="40" spans="1:20" x14ac:dyDescent="0.25">
      <c r="A40" s="20" t="s">
        <v>72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3" spans="1:20" x14ac:dyDescent="0.25">
      <c r="A43" s="13" t="s">
        <v>74</v>
      </c>
    </row>
    <row r="44" spans="1:20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  <c r="Q44" s="1" t="s">
        <v>16</v>
      </c>
      <c r="R44" s="1" t="s">
        <v>17</v>
      </c>
      <c r="S44" s="1" t="s">
        <v>18</v>
      </c>
      <c r="T44" s="1" t="s">
        <v>19</v>
      </c>
    </row>
    <row r="45" spans="1:20" x14ac:dyDescent="0.25">
      <c r="A45" s="2" t="s">
        <v>26</v>
      </c>
      <c r="B45">
        <f t="shared" ref="B45:S45" si="20">B9+Y9+AV10+BS10+CP9</f>
        <v>4.6666666666666679</v>
      </c>
      <c r="C45">
        <f t="shared" si="20"/>
        <v>3.6666666666666665</v>
      </c>
      <c r="D45">
        <f t="shared" si="20"/>
        <v>2.6666666666666661</v>
      </c>
      <c r="E45">
        <f t="shared" si="20"/>
        <v>4.333333333333333</v>
      </c>
      <c r="F45">
        <f t="shared" si="20"/>
        <v>6.9999999999999991</v>
      </c>
      <c r="G45">
        <f t="shared" si="20"/>
        <v>17.333333333333332</v>
      </c>
      <c r="H45">
        <f t="shared" si="20"/>
        <v>22.666666666666668</v>
      </c>
      <c r="I45">
        <f t="shared" si="20"/>
        <v>33.666666666666664</v>
      </c>
      <c r="J45">
        <f t="shared" si="20"/>
        <v>67.333333333333343</v>
      </c>
      <c r="K45">
        <f t="shared" si="20"/>
        <v>106.66666666666666</v>
      </c>
      <c r="L45">
        <f t="shared" si="20"/>
        <v>148.66666666666669</v>
      </c>
      <c r="M45">
        <f t="shared" si="20"/>
        <v>210.33333333333331</v>
      </c>
      <c r="N45">
        <f t="shared" si="20"/>
        <v>232.33333333333331</v>
      </c>
      <c r="O45">
        <f t="shared" si="20"/>
        <v>329</v>
      </c>
      <c r="P45">
        <f t="shared" si="20"/>
        <v>442.66666666666663</v>
      </c>
      <c r="Q45">
        <f t="shared" si="20"/>
        <v>563.33333333333326</v>
      </c>
      <c r="R45">
        <f t="shared" si="20"/>
        <v>730.33333333333326</v>
      </c>
      <c r="S45">
        <f t="shared" si="20"/>
        <v>2720.666666666667</v>
      </c>
      <c r="T45">
        <f t="shared" ref="T45:T46" si="21">SUM(B45:S45)</f>
        <v>5647.333333333333</v>
      </c>
    </row>
    <row r="46" spans="1:20" x14ac:dyDescent="0.25">
      <c r="A46" s="2" t="s">
        <v>35</v>
      </c>
      <c r="B46" s="2">
        <f t="shared" ref="B46:S46" si="22">B18+Y18+AV19+BS19+CP18</f>
        <v>23</v>
      </c>
      <c r="C46" s="2">
        <f t="shared" si="22"/>
        <v>11.333333333333332</v>
      </c>
      <c r="D46" s="2">
        <f t="shared" si="22"/>
        <v>7</v>
      </c>
      <c r="E46" s="2">
        <f t="shared" si="22"/>
        <v>9</v>
      </c>
      <c r="F46" s="2">
        <f t="shared" si="22"/>
        <v>11.666666666666666</v>
      </c>
      <c r="G46" s="2">
        <f t="shared" si="22"/>
        <v>18.666666666666664</v>
      </c>
      <c r="H46" s="2">
        <f t="shared" si="22"/>
        <v>21.333333333333336</v>
      </c>
      <c r="I46" s="2">
        <f t="shared" si="22"/>
        <v>30</v>
      </c>
      <c r="J46" s="2">
        <f t="shared" si="22"/>
        <v>44.666666666666671</v>
      </c>
      <c r="K46" s="2">
        <f t="shared" si="22"/>
        <v>55.333333333333343</v>
      </c>
      <c r="L46" s="2">
        <f t="shared" si="22"/>
        <v>82.333333333333314</v>
      </c>
      <c r="M46" s="2">
        <f t="shared" si="22"/>
        <v>88.666666666666657</v>
      </c>
      <c r="N46" s="2">
        <f t="shared" si="22"/>
        <v>123.33333333333333</v>
      </c>
      <c r="O46" s="2">
        <f t="shared" si="22"/>
        <v>149.66666666666666</v>
      </c>
      <c r="P46" s="2">
        <f t="shared" si="22"/>
        <v>188.66666666666669</v>
      </c>
      <c r="Q46" s="2">
        <f t="shared" si="22"/>
        <v>242.99999999999994</v>
      </c>
      <c r="R46" s="2">
        <f t="shared" si="22"/>
        <v>320</v>
      </c>
      <c r="S46" s="2">
        <f t="shared" si="22"/>
        <v>1747.6666666666667</v>
      </c>
      <c r="T46">
        <f t="shared" si="21"/>
        <v>3175.3333333333335</v>
      </c>
    </row>
    <row r="47" spans="1:20" x14ac:dyDescent="0.25">
      <c r="A47" s="15" t="s">
        <v>40</v>
      </c>
      <c r="B47" s="16">
        <f t="shared" ref="B47:S47" si="23">B20+Y20+AV21+BS21+CP20</f>
        <v>658.66666666666674</v>
      </c>
      <c r="C47" s="16">
        <f t="shared" si="23"/>
        <v>78.333333333333329</v>
      </c>
      <c r="D47" s="16">
        <f t="shared" si="23"/>
        <v>48</v>
      </c>
      <c r="E47" s="16">
        <f t="shared" si="23"/>
        <v>61.333333333333329</v>
      </c>
      <c r="F47" s="16">
        <f t="shared" si="23"/>
        <v>118</v>
      </c>
      <c r="G47" s="16">
        <f t="shared" si="23"/>
        <v>128.66666666666666</v>
      </c>
      <c r="H47" s="16">
        <f t="shared" si="23"/>
        <v>156</v>
      </c>
      <c r="I47" s="16">
        <f t="shared" si="23"/>
        <v>200</v>
      </c>
      <c r="J47" s="16">
        <f t="shared" si="23"/>
        <v>261.66666666666669</v>
      </c>
      <c r="K47" s="16">
        <f t="shared" si="23"/>
        <v>321</v>
      </c>
      <c r="L47" s="16">
        <f t="shared" si="23"/>
        <v>338.66666666666663</v>
      </c>
      <c r="M47" s="16">
        <f t="shared" si="23"/>
        <v>442.33333333333337</v>
      </c>
      <c r="N47" s="16">
        <f t="shared" si="23"/>
        <v>506.33333333333326</v>
      </c>
      <c r="O47" s="16">
        <f t="shared" si="23"/>
        <v>571.33333333333337</v>
      </c>
      <c r="P47" s="16">
        <f t="shared" si="23"/>
        <v>671.33333333333326</v>
      </c>
      <c r="Q47" s="16">
        <f t="shared" si="23"/>
        <v>783.33333333333337</v>
      </c>
      <c r="R47" s="16">
        <f t="shared" si="23"/>
        <v>950.66666666666652</v>
      </c>
      <c r="S47" s="16">
        <f t="shared" si="23"/>
        <v>3065.3333333333326</v>
      </c>
      <c r="T47" s="16">
        <f>SUM(B47:S47)</f>
        <v>9360.9999999999982</v>
      </c>
    </row>
    <row r="48" spans="1:20" x14ac:dyDescent="0.25">
      <c r="A48" s="2" t="s">
        <v>19</v>
      </c>
      <c r="B48">
        <f t="shared" ref="B48:T48" si="24">SUM(B45:B47)</f>
        <v>686.33333333333337</v>
      </c>
      <c r="C48">
        <f t="shared" si="24"/>
        <v>93.333333333333329</v>
      </c>
      <c r="D48">
        <f t="shared" si="24"/>
        <v>57.666666666666664</v>
      </c>
      <c r="E48">
        <f t="shared" si="24"/>
        <v>74.666666666666657</v>
      </c>
      <c r="F48">
        <f t="shared" si="24"/>
        <v>136.66666666666666</v>
      </c>
      <c r="G48">
        <f t="shared" si="24"/>
        <v>164.66666666666666</v>
      </c>
      <c r="H48">
        <f t="shared" si="24"/>
        <v>200</v>
      </c>
      <c r="I48">
        <f t="shared" si="24"/>
        <v>263.66666666666669</v>
      </c>
      <c r="J48">
        <f t="shared" si="24"/>
        <v>373.66666666666669</v>
      </c>
      <c r="K48">
        <f t="shared" si="24"/>
        <v>483</v>
      </c>
      <c r="L48">
        <f t="shared" si="24"/>
        <v>569.66666666666663</v>
      </c>
      <c r="M48">
        <f t="shared" si="24"/>
        <v>741.33333333333337</v>
      </c>
      <c r="N48">
        <f t="shared" si="24"/>
        <v>861.99999999999989</v>
      </c>
      <c r="O48">
        <f t="shared" si="24"/>
        <v>1050</v>
      </c>
      <c r="P48">
        <f t="shared" si="24"/>
        <v>1302.6666666666665</v>
      </c>
      <c r="Q48">
        <f t="shared" si="24"/>
        <v>1589.6666666666665</v>
      </c>
      <c r="R48">
        <f t="shared" si="24"/>
        <v>2000.9999999999998</v>
      </c>
      <c r="S48">
        <f t="shared" si="24"/>
        <v>7533.6666666666661</v>
      </c>
      <c r="T48">
        <f t="shared" si="24"/>
        <v>18183.666666666664</v>
      </c>
    </row>
    <row r="51" spans="1:20" x14ac:dyDescent="0.25">
      <c r="A51" s="13" t="s">
        <v>75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</row>
    <row r="53" spans="1:20" x14ac:dyDescent="0.25">
      <c r="A53" s="2" t="s">
        <v>26</v>
      </c>
      <c r="B53">
        <f t="shared" ref="B53:S53" si="25">B45-($C$34*B46)</f>
        <v>23.747400335242379</v>
      </c>
      <c r="C53">
        <f t="shared" si="25"/>
        <v>13.06876731495035</v>
      </c>
      <c r="D53">
        <f t="shared" si="25"/>
        <v>8.4738464788418817</v>
      </c>
      <c r="E53">
        <f t="shared" si="25"/>
        <v>11.799707377558612</v>
      </c>
      <c r="F53">
        <f t="shared" si="25"/>
        <v>16.678633020292025</v>
      </c>
      <c r="G53">
        <f t="shared" si="25"/>
        <v>32.819146165800575</v>
      </c>
      <c r="H53">
        <f t="shared" si="25"/>
        <v>40.364738475200667</v>
      </c>
      <c r="I53">
        <f t="shared" si="25"/>
        <v>58.554580147417596</v>
      </c>
      <c r="J53">
        <f t="shared" si="25"/>
        <v>104.38867118245139</v>
      </c>
      <c r="K53">
        <f t="shared" si="25"/>
        <v>152.5710404200517</v>
      </c>
      <c r="L53">
        <f t="shared" si="25"/>
        <v>216.97016255272757</v>
      </c>
      <c r="M53">
        <f t="shared" si="25"/>
        <v>283.89094428755271</v>
      </c>
      <c r="N53">
        <f t="shared" si="25"/>
        <v>334.65031097642043</v>
      </c>
      <c r="O53">
        <f t="shared" si="25"/>
        <v>453.16303503174629</v>
      </c>
      <c r="P53">
        <f t="shared" si="25"/>
        <v>599.18398922338918</v>
      </c>
      <c r="Q53">
        <f t="shared" si="25"/>
        <v>764.92543252741575</v>
      </c>
      <c r="R53">
        <f t="shared" si="25"/>
        <v>995.8044104613432</v>
      </c>
      <c r="S53">
        <f t="shared" si="25"/>
        <v>4170.5258931064127</v>
      </c>
      <c r="T53">
        <f>SUM(B53:S53)</f>
        <v>8281.5807090848157</v>
      </c>
    </row>
    <row r="54" spans="1:20" x14ac:dyDescent="0.25">
      <c r="A54" s="2" t="s">
        <v>35</v>
      </c>
      <c r="B54" s="2"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>
        <f t="shared" ref="T54:T55" si="26">SUM(B54:S54)</f>
        <v>0</v>
      </c>
    </row>
    <row r="55" spans="1:20" x14ac:dyDescent="0.25">
      <c r="A55" s="15" t="s">
        <v>40</v>
      </c>
      <c r="B55" s="16">
        <f t="shared" ref="B55:S55" si="27">B47-($D$34*B46)</f>
        <v>662.58593299809104</v>
      </c>
      <c r="C55" s="16">
        <f t="shared" si="27"/>
        <v>80.264566018382979</v>
      </c>
      <c r="D55" s="16">
        <f t="shared" si="27"/>
        <v>49.192820187824786</v>
      </c>
      <c r="E55" s="16">
        <f t="shared" si="27"/>
        <v>62.866959289108053</v>
      </c>
      <c r="F55" s="16">
        <f t="shared" si="27"/>
        <v>119.98803364637465</v>
      </c>
      <c r="G55" s="16">
        <f t="shared" si="27"/>
        <v>131.84752050086607</v>
      </c>
      <c r="H55" s="16">
        <f t="shared" si="27"/>
        <v>159.63526152479935</v>
      </c>
      <c r="I55" s="16">
        <f t="shared" si="27"/>
        <v>205.11208651924906</v>
      </c>
      <c r="J55" s="16">
        <f t="shared" si="27"/>
        <v>269.2779954842153</v>
      </c>
      <c r="K55" s="16">
        <f t="shared" si="27"/>
        <v>330.4289595799483</v>
      </c>
      <c r="L55" s="16">
        <f t="shared" si="27"/>
        <v>352.69650411393906</v>
      </c>
      <c r="M55" s="16">
        <f t="shared" si="27"/>
        <v>457.4423890457806</v>
      </c>
      <c r="N55" s="16">
        <f t="shared" si="27"/>
        <v>527.34968902357946</v>
      </c>
      <c r="O55" s="16">
        <f t="shared" si="27"/>
        <v>596.83696496825371</v>
      </c>
      <c r="P55" s="16">
        <f t="shared" si="27"/>
        <v>703.48267744327745</v>
      </c>
      <c r="Q55" s="16">
        <f t="shared" si="27"/>
        <v>824.74123413925088</v>
      </c>
      <c r="R55" s="16">
        <f t="shared" si="27"/>
        <v>1005.1955895386566</v>
      </c>
      <c r="S55" s="16">
        <f t="shared" si="27"/>
        <v>3363.1407735602534</v>
      </c>
      <c r="T55" s="16">
        <f t="shared" si="26"/>
        <v>9902.0859575818504</v>
      </c>
    </row>
    <row r="56" spans="1:20" x14ac:dyDescent="0.25">
      <c r="A56" t="s">
        <v>73</v>
      </c>
      <c r="B56">
        <f t="shared" ref="B56:T56" si="28">SUM(B53:B55)</f>
        <v>686.33333333333337</v>
      </c>
      <c r="C56">
        <f t="shared" si="28"/>
        <v>93.333333333333329</v>
      </c>
      <c r="D56">
        <f t="shared" si="28"/>
        <v>57.666666666666671</v>
      </c>
      <c r="E56">
        <f t="shared" si="28"/>
        <v>74.666666666666657</v>
      </c>
      <c r="F56">
        <f t="shared" si="28"/>
        <v>136.66666666666669</v>
      </c>
      <c r="G56">
        <f t="shared" si="28"/>
        <v>164.66666666666663</v>
      </c>
      <c r="H56">
        <f t="shared" si="28"/>
        <v>200</v>
      </c>
      <c r="I56">
        <f t="shared" si="28"/>
        <v>263.66666666666663</v>
      </c>
      <c r="J56">
        <f t="shared" si="28"/>
        <v>373.66666666666669</v>
      </c>
      <c r="K56">
        <f t="shared" si="28"/>
        <v>483</v>
      </c>
      <c r="L56">
        <f t="shared" si="28"/>
        <v>569.66666666666663</v>
      </c>
      <c r="M56">
        <f t="shared" si="28"/>
        <v>741.33333333333326</v>
      </c>
      <c r="N56">
        <f t="shared" si="28"/>
        <v>861.99999999999989</v>
      </c>
      <c r="O56">
        <f t="shared" si="28"/>
        <v>1050</v>
      </c>
      <c r="P56">
        <f t="shared" si="28"/>
        <v>1302.6666666666665</v>
      </c>
      <c r="Q56">
        <f t="shared" si="28"/>
        <v>1589.6666666666665</v>
      </c>
      <c r="R56">
        <f t="shared" si="28"/>
        <v>2000.9999999999998</v>
      </c>
      <c r="S56">
        <f t="shared" si="28"/>
        <v>7533.6666666666661</v>
      </c>
      <c r="T56">
        <f t="shared" si="28"/>
        <v>18183.666666666664</v>
      </c>
    </row>
  </sheetData>
  <mergeCells count="13">
    <mergeCell ref="CO1:DH1"/>
    <mergeCell ref="A40:T41"/>
    <mergeCell ref="A29:B29"/>
    <mergeCell ref="A31:B31"/>
    <mergeCell ref="A33:B33"/>
    <mergeCell ref="A28:B28"/>
    <mergeCell ref="A30:B30"/>
    <mergeCell ref="A32:B32"/>
    <mergeCell ref="A24:T25"/>
    <mergeCell ref="A1:T1"/>
    <mergeCell ref="X1:AQ1"/>
    <mergeCell ref="AU1:BN1"/>
    <mergeCell ref="BR1:CK1"/>
  </mergeCells>
  <conditionalFormatting sqref="U3:U20">
    <cfRule type="colorScale" priority="5">
      <colorScale>
        <cfvo type="min"/>
        <cfvo type="max"/>
        <color rgb="FFFCFCFF"/>
        <color rgb="FFF8696B"/>
      </colorScale>
    </cfRule>
  </conditionalFormatting>
  <conditionalFormatting sqref="AR3:AR20">
    <cfRule type="colorScale" priority="4">
      <colorScale>
        <cfvo type="min"/>
        <cfvo type="max"/>
        <color rgb="FFFCFCFF"/>
        <color rgb="FFF8696B"/>
      </colorScale>
    </cfRule>
  </conditionalFormatting>
  <conditionalFormatting sqref="BO3:BO21">
    <cfRule type="colorScale" priority="3">
      <colorScale>
        <cfvo type="min"/>
        <cfvo type="max"/>
        <color rgb="FFFCFCFF"/>
        <color rgb="FFF8696B"/>
      </colorScale>
    </cfRule>
  </conditionalFormatting>
  <conditionalFormatting sqref="CL3:CL21">
    <cfRule type="colorScale" priority="2">
      <colorScale>
        <cfvo type="min"/>
        <cfvo type="max"/>
        <color rgb="FFFCFCFF"/>
        <color rgb="FFF8696B"/>
      </colorScale>
    </cfRule>
  </conditionalFormatting>
  <conditionalFormatting sqref="DI3:DI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DJ55"/>
  <sheetViews>
    <sheetView topLeftCell="A28" zoomScale="90" zoomScaleNormal="90" workbookViewId="0">
      <selection activeCell="G39" sqref="G39"/>
    </sheetView>
  </sheetViews>
  <sheetFormatPr defaultRowHeight="15" x14ac:dyDescent="0.25"/>
  <cols>
    <col min="44" max="44" width="10" customWidth="1"/>
    <col min="67" max="67" width="10.42578125" customWidth="1"/>
  </cols>
  <sheetData>
    <row r="1" spans="1:114" ht="23.25" x14ac:dyDescent="0.35">
      <c r="A1" s="19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X1" s="19" t="s">
        <v>45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U1" s="19" t="s">
        <v>49</v>
      </c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R1" s="19" t="s">
        <v>55</v>
      </c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O1" s="19" t="s">
        <v>58</v>
      </c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</row>
    <row r="2" spans="1:1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14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19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4</v>
      </c>
      <c r="BW2" s="1" t="s">
        <v>5</v>
      </c>
      <c r="BX2" s="1" t="s">
        <v>6</v>
      </c>
      <c r="BY2" s="1" t="s">
        <v>7</v>
      </c>
      <c r="BZ2" s="1" t="s">
        <v>8</v>
      </c>
      <c r="CA2" s="1" t="s">
        <v>9</v>
      </c>
      <c r="CB2" s="1" t="s">
        <v>10</v>
      </c>
      <c r="CC2" s="1" t="s">
        <v>11</v>
      </c>
      <c r="CD2" s="1" t="s">
        <v>12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K2" s="1" t="s">
        <v>19</v>
      </c>
      <c r="CO2" s="1" t="s">
        <v>0</v>
      </c>
      <c r="CP2" s="1" t="s">
        <v>1</v>
      </c>
      <c r="CQ2" s="1" t="s">
        <v>2</v>
      </c>
      <c r="CR2" s="1" t="s">
        <v>3</v>
      </c>
      <c r="CS2" s="1" t="s">
        <v>4</v>
      </c>
      <c r="CT2" s="1" t="s">
        <v>5</v>
      </c>
      <c r="CU2" s="1" t="s">
        <v>6</v>
      </c>
      <c r="CV2" s="1" t="s">
        <v>7</v>
      </c>
      <c r="CW2" s="1" t="s">
        <v>8</v>
      </c>
      <c r="CX2" s="1" t="s">
        <v>9</v>
      </c>
      <c r="CY2" s="1" t="s">
        <v>10</v>
      </c>
      <c r="CZ2" s="1" t="s">
        <v>11</v>
      </c>
      <c r="DA2" s="1" t="s">
        <v>12</v>
      </c>
      <c r="DB2" s="1" t="s">
        <v>13</v>
      </c>
      <c r="DC2" s="1" t="s">
        <v>14</v>
      </c>
      <c r="DD2" s="1" t="s">
        <v>15</v>
      </c>
      <c r="DE2" s="1" t="s">
        <v>16</v>
      </c>
      <c r="DF2" s="1" t="s">
        <v>17</v>
      </c>
      <c r="DG2" s="1" t="s">
        <v>18</v>
      </c>
      <c r="DH2" s="1" t="s">
        <v>19</v>
      </c>
    </row>
    <row r="3" spans="1:114" x14ac:dyDescent="0.25">
      <c r="A3" t="s">
        <v>20</v>
      </c>
      <c r="B3">
        <v>2.666666666666667</v>
      </c>
      <c r="C3">
        <v>1.333333333333333</v>
      </c>
      <c r="D3">
        <v>0.33333333333333331</v>
      </c>
      <c r="E3">
        <v>0.33333333333333331</v>
      </c>
      <c r="F3">
        <v>1</v>
      </c>
      <c r="G3">
        <v>1.333333333333333</v>
      </c>
      <c r="H3">
        <v>3.666666666666667</v>
      </c>
      <c r="I3">
        <v>3.666666666666667</v>
      </c>
      <c r="J3">
        <v>8.3333333333333339</v>
      </c>
      <c r="K3">
        <v>12</v>
      </c>
      <c r="L3">
        <v>11.33333333333333</v>
      </c>
      <c r="M3">
        <v>14.66666666666667</v>
      </c>
      <c r="N3">
        <v>26</v>
      </c>
      <c r="O3">
        <v>22.666666666666671</v>
      </c>
      <c r="P3">
        <v>27.333333333333329</v>
      </c>
      <c r="Q3">
        <v>40</v>
      </c>
      <c r="R3">
        <v>38</v>
      </c>
      <c r="S3">
        <v>127.3333333333333</v>
      </c>
      <c r="T3">
        <f>SUM(B3:S3)</f>
        <v>341.99999999999994</v>
      </c>
      <c r="U3" s="3">
        <f>T3/$T$22</f>
        <v>0.10317779565567174</v>
      </c>
      <c r="X3" t="s">
        <v>20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0.33333333333333331</v>
      </c>
      <c r="AI3">
        <v>0.33333333333333331</v>
      </c>
      <c r="AJ3">
        <v>1.333333333333333</v>
      </c>
      <c r="AK3">
        <v>0.33333333333333331</v>
      </c>
      <c r="AL3">
        <v>0.33333333333333331</v>
      </c>
      <c r="AM3">
        <v>0.66666666666666663</v>
      </c>
      <c r="AN3">
        <v>1.333333333333333</v>
      </c>
      <c r="AO3">
        <v>2</v>
      </c>
      <c r="AP3">
        <v>3</v>
      </c>
      <c r="AQ3">
        <f>SUM(Y3:AP3)</f>
        <v>10.666666666666666</v>
      </c>
      <c r="AR3" s="3">
        <f>AQ3/$AQ$20</f>
        <v>0.12955465587044535</v>
      </c>
      <c r="AU3" t="s">
        <v>20</v>
      </c>
      <c r="AV3">
        <v>9.6666666666666679</v>
      </c>
      <c r="AW3">
        <v>8</v>
      </c>
      <c r="AX3">
        <v>2.666666666666667</v>
      </c>
      <c r="AY3">
        <v>3</v>
      </c>
      <c r="AZ3">
        <v>5</v>
      </c>
      <c r="BA3">
        <v>5.666666666666667</v>
      </c>
      <c r="BB3">
        <v>9.6666666666666661</v>
      </c>
      <c r="BC3">
        <v>15</v>
      </c>
      <c r="BD3">
        <v>27.666666666666671</v>
      </c>
      <c r="BE3">
        <v>34.666666666666657</v>
      </c>
      <c r="BF3">
        <v>38.333333333333343</v>
      </c>
      <c r="BG3">
        <v>44.666666666666657</v>
      </c>
      <c r="BH3">
        <v>56.666666666666657</v>
      </c>
      <c r="BI3">
        <v>72</v>
      </c>
      <c r="BJ3">
        <v>89.666666666666671</v>
      </c>
      <c r="BK3">
        <v>99.666666666666671</v>
      </c>
      <c r="BL3">
        <v>120.6666666666667</v>
      </c>
      <c r="BM3">
        <v>342.66666666666669</v>
      </c>
      <c r="BN3">
        <f>SUM(AV3:BM3)</f>
        <v>985.33333333333348</v>
      </c>
      <c r="BO3" s="3">
        <f>BN3/$BN$22</f>
        <v>0.10108402010737613</v>
      </c>
      <c r="BR3" t="s">
        <v>20</v>
      </c>
      <c r="BS3">
        <v>1</v>
      </c>
      <c r="BT3">
        <v>0.66666666666666663</v>
      </c>
      <c r="BU3">
        <v>0</v>
      </c>
      <c r="BV3">
        <v>1</v>
      </c>
      <c r="BW3">
        <v>0.66666666666666663</v>
      </c>
      <c r="BX3">
        <v>1.666666666666667</v>
      </c>
      <c r="BY3">
        <v>1.666666666666667</v>
      </c>
      <c r="BZ3">
        <v>3</v>
      </c>
      <c r="CA3">
        <v>3.333333333333333</v>
      </c>
      <c r="CB3">
        <v>3.333333333333333</v>
      </c>
      <c r="CC3">
        <v>3.666666666666667</v>
      </c>
      <c r="CD3">
        <v>6</v>
      </c>
      <c r="CE3">
        <v>4.333333333333333</v>
      </c>
      <c r="CF3">
        <v>6.333333333333333</v>
      </c>
      <c r="CG3">
        <v>7</v>
      </c>
      <c r="CH3">
        <v>11</v>
      </c>
      <c r="CI3">
        <v>13.66666666666667</v>
      </c>
      <c r="CJ3">
        <v>36</v>
      </c>
      <c r="CK3">
        <f>SUM(BS3:CJ3)</f>
        <v>104.33333333333333</v>
      </c>
      <c r="CL3" s="3">
        <f>CK3/$CK$22</f>
        <v>8.2542194092826995E-2</v>
      </c>
      <c r="CO3" t="s">
        <v>20</v>
      </c>
      <c r="CP3">
        <v>14.66666666666667</v>
      </c>
      <c r="CQ3">
        <v>5</v>
      </c>
      <c r="CR3">
        <v>2</v>
      </c>
      <c r="CS3">
        <v>1.666666666666667</v>
      </c>
      <c r="CT3">
        <v>5</v>
      </c>
      <c r="CU3">
        <v>7.333333333333333</v>
      </c>
      <c r="CV3">
        <v>10.66666666666667</v>
      </c>
      <c r="CW3">
        <v>22</v>
      </c>
      <c r="CX3">
        <v>27</v>
      </c>
      <c r="CY3">
        <v>47.666666666666657</v>
      </c>
      <c r="CZ3">
        <v>55.666666666666657</v>
      </c>
      <c r="DA3">
        <v>64.333333333333329</v>
      </c>
      <c r="DB3">
        <v>80.666666666666671</v>
      </c>
      <c r="DC3">
        <v>91.333333333333329</v>
      </c>
      <c r="DD3">
        <v>108.3333333333333</v>
      </c>
      <c r="DE3">
        <v>124.3333333333333</v>
      </c>
      <c r="DF3">
        <v>123.3333333333333</v>
      </c>
      <c r="DG3">
        <v>349</v>
      </c>
      <c r="DH3">
        <f>SUM(CP3:DG3)</f>
        <v>1139.9999999999998</v>
      </c>
      <c r="DI3" s="3">
        <f>DH3/$DH$22</f>
        <v>0.12429132141299605</v>
      </c>
    </row>
    <row r="4" spans="1:114" x14ac:dyDescent="0.25">
      <c r="A4" t="s">
        <v>21</v>
      </c>
      <c r="B4">
        <v>0.33333333333333331</v>
      </c>
      <c r="C4">
        <v>1</v>
      </c>
      <c r="D4">
        <v>0</v>
      </c>
      <c r="E4">
        <v>2</v>
      </c>
      <c r="F4">
        <v>2.333333333333333</v>
      </c>
      <c r="G4">
        <v>3.333333333333333</v>
      </c>
      <c r="H4">
        <v>3.666666666666667</v>
      </c>
      <c r="I4">
        <v>6.333333333333333</v>
      </c>
      <c r="J4">
        <v>14.66666666666667</v>
      </c>
      <c r="K4">
        <v>18.333333333333329</v>
      </c>
      <c r="L4">
        <v>24</v>
      </c>
      <c r="M4">
        <v>30.666666666666671</v>
      </c>
      <c r="N4">
        <v>38.333333333333343</v>
      </c>
      <c r="O4">
        <v>45</v>
      </c>
      <c r="P4">
        <v>43.666666666666657</v>
      </c>
      <c r="Q4">
        <v>55.666666666666657</v>
      </c>
      <c r="R4">
        <v>47.333333333333343</v>
      </c>
      <c r="S4">
        <v>96.333333333333329</v>
      </c>
      <c r="T4">
        <f t="shared" ref="T4:T21" si="0">SUM(B4:S4)</f>
        <v>432.99999999999994</v>
      </c>
      <c r="U4" s="3">
        <f t="shared" ref="U4:U20" si="1">T4/$T$22</f>
        <v>0.13063153660498791</v>
      </c>
      <c r="X4" t="s">
        <v>21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0.33333333333333331</v>
      </c>
      <c r="AF4">
        <v>0</v>
      </c>
      <c r="AG4">
        <v>0</v>
      </c>
      <c r="AH4">
        <v>0</v>
      </c>
      <c r="AI4">
        <v>0.33333333333333331</v>
      </c>
      <c r="AJ4">
        <v>0.66666666666666663</v>
      </c>
      <c r="AK4">
        <v>1.333333333333333</v>
      </c>
      <c r="AL4">
        <v>1.333333333333333</v>
      </c>
      <c r="AM4">
        <v>1.333333333333333</v>
      </c>
      <c r="AN4">
        <v>0.66666666666666663</v>
      </c>
      <c r="AO4">
        <v>0</v>
      </c>
      <c r="AP4">
        <v>2</v>
      </c>
      <c r="AQ4">
        <f t="shared" ref="AQ4:AQ15" si="2">SUM(Y4:AP4)</f>
        <v>7.9999999999999991</v>
      </c>
      <c r="AR4" s="3">
        <f t="shared" ref="AR4:AR19" si="3">AQ4/$AQ$20</f>
        <v>9.7165991902834009E-2</v>
      </c>
      <c r="AU4" t="s">
        <v>21</v>
      </c>
      <c r="AV4">
        <v>1.333333333333333</v>
      </c>
      <c r="AW4">
        <v>2</v>
      </c>
      <c r="AX4">
        <v>4</v>
      </c>
      <c r="AY4">
        <v>4.333333333333333</v>
      </c>
      <c r="AZ4">
        <v>4.333333333333333</v>
      </c>
      <c r="BA4">
        <v>6.333333333333333</v>
      </c>
      <c r="BB4">
        <v>9.6666666666666661</v>
      </c>
      <c r="BC4">
        <v>22.333333333333329</v>
      </c>
      <c r="BD4">
        <v>38</v>
      </c>
      <c r="BE4">
        <v>48</v>
      </c>
      <c r="BF4">
        <v>61</v>
      </c>
      <c r="BG4">
        <v>104.6666666666667</v>
      </c>
      <c r="BH4">
        <v>107</v>
      </c>
      <c r="BI4">
        <v>115.3333333333333</v>
      </c>
      <c r="BJ4">
        <v>120.6666666666667</v>
      </c>
      <c r="BK4">
        <v>137.66666666666671</v>
      </c>
      <c r="BL4">
        <v>141.33333333333329</v>
      </c>
      <c r="BM4">
        <v>287.33333333333331</v>
      </c>
      <c r="BN4">
        <f t="shared" ref="BN4:BN22" si="4">SUM(AV4:BM4)</f>
        <v>1215.3333333333333</v>
      </c>
      <c r="BO4" s="3">
        <f t="shared" ref="BO4:BO20" si="5">BN4/$BN$22</f>
        <v>0.1246794104572034</v>
      </c>
      <c r="BR4" t="s">
        <v>21</v>
      </c>
      <c r="BS4">
        <v>0</v>
      </c>
      <c r="BT4">
        <v>0.33333333333333331</v>
      </c>
      <c r="BU4">
        <v>0.33333333333333331</v>
      </c>
      <c r="BV4">
        <v>1</v>
      </c>
      <c r="BW4">
        <v>1</v>
      </c>
      <c r="BX4">
        <v>1.666666666666667</v>
      </c>
      <c r="BY4">
        <v>1.333333333333333</v>
      </c>
      <c r="BZ4">
        <v>2.333333333333333</v>
      </c>
      <c r="CA4">
        <v>4</v>
      </c>
      <c r="CB4">
        <v>5.333333333333333</v>
      </c>
      <c r="CC4">
        <v>4.666666666666667</v>
      </c>
      <c r="CD4">
        <v>11</v>
      </c>
      <c r="CE4">
        <v>13</v>
      </c>
      <c r="CF4">
        <v>15.33333333333333</v>
      </c>
      <c r="CG4">
        <v>14.33333333333333</v>
      </c>
      <c r="CH4">
        <v>13</v>
      </c>
      <c r="CI4">
        <v>20</v>
      </c>
      <c r="CJ4">
        <v>43.666666666666657</v>
      </c>
      <c r="CK4">
        <f t="shared" ref="CK4:CK22" si="6">SUM(BS4:CJ4)</f>
        <v>152.33333333333331</v>
      </c>
      <c r="CL4" s="3">
        <f t="shared" ref="CL4:CL21" si="7">CK4/$CK$22</f>
        <v>0.12051687763713079</v>
      </c>
      <c r="CO4" t="s">
        <v>21</v>
      </c>
      <c r="CP4">
        <v>1</v>
      </c>
      <c r="CQ4">
        <v>2.666666666666667</v>
      </c>
      <c r="CR4">
        <v>3.666666666666667</v>
      </c>
      <c r="CS4">
        <v>2.666666666666667</v>
      </c>
      <c r="CT4">
        <v>3.666666666666667</v>
      </c>
      <c r="CU4">
        <v>5</v>
      </c>
      <c r="CV4">
        <v>10</v>
      </c>
      <c r="CW4">
        <v>21</v>
      </c>
      <c r="CX4">
        <v>39.333333333333343</v>
      </c>
      <c r="CY4">
        <v>63.666666666666657</v>
      </c>
      <c r="CZ4">
        <v>84.666666666666671</v>
      </c>
      <c r="DA4">
        <v>100.6666666666667</v>
      </c>
      <c r="DB4">
        <v>119.6666666666667</v>
      </c>
      <c r="DC4">
        <v>143.66666666666671</v>
      </c>
      <c r="DD4">
        <v>155</v>
      </c>
      <c r="DE4">
        <v>139</v>
      </c>
      <c r="DF4">
        <v>134.33333333333329</v>
      </c>
      <c r="DG4">
        <v>284</v>
      </c>
      <c r="DH4">
        <f t="shared" ref="DH4:DH22" si="8">SUM(CP4:DG4)</f>
        <v>1313.6666666666667</v>
      </c>
      <c r="DI4" s="3">
        <f t="shared" ref="DI4:DI21" si="9">DH4/$DH$22</f>
        <v>0.14322575955807532</v>
      </c>
    </row>
    <row r="5" spans="1:114" x14ac:dyDescent="0.25">
      <c r="A5" t="s">
        <v>22</v>
      </c>
      <c r="B5">
        <v>0</v>
      </c>
      <c r="C5">
        <v>0.33333333333333331</v>
      </c>
      <c r="D5">
        <v>0.66666666666666663</v>
      </c>
      <c r="E5">
        <v>0.33333333333333331</v>
      </c>
      <c r="F5">
        <v>0</v>
      </c>
      <c r="G5">
        <v>0.66666666666666663</v>
      </c>
      <c r="H5">
        <v>0.33333333333333331</v>
      </c>
      <c r="I5">
        <v>1</v>
      </c>
      <c r="J5">
        <v>0.66666666666666663</v>
      </c>
      <c r="K5">
        <v>1.666666666666667</v>
      </c>
      <c r="L5">
        <v>1.333333333333333</v>
      </c>
      <c r="M5">
        <v>0.66666666666666663</v>
      </c>
      <c r="N5">
        <v>1</v>
      </c>
      <c r="O5">
        <v>2.666666666666667</v>
      </c>
      <c r="P5">
        <v>1.666666666666667</v>
      </c>
      <c r="Q5">
        <v>1.666666666666667</v>
      </c>
      <c r="R5">
        <v>2</v>
      </c>
      <c r="S5">
        <v>7</v>
      </c>
      <c r="T5">
        <f t="shared" si="0"/>
        <v>23.666666666666671</v>
      </c>
      <c r="U5" s="3">
        <f t="shared" si="1"/>
        <v>7.139983909895415E-3</v>
      </c>
      <c r="X5" t="s">
        <v>22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0.33333333333333331</v>
      </c>
      <c r="AJ5">
        <v>0</v>
      </c>
      <c r="AK5">
        <v>0</v>
      </c>
      <c r="AL5">
        <v>0.33333333333333331</v>
      </c>
      <c r="AM5">
        <v>0</v>
      </c>
      <c r="AN5">
        <v>0</v>
      </c>
      <c r="AO5">
        <v>0</v>
      </c>
      <c r="AP5">
        <v>0</v>
      </c>
      <c r="AQ5">
        <f t="shared" si="2"/>
        <v>0.66666666666666663</v>
      </c>
      <c r="AR5" s="3">
        <f t="shared" si="3"/>
        <v>8.0971659919028341E-3</v>
      </c>
      <c r="AU5" t="s">
        <v>22</v>
      </c>
      <c r="AV5">
        <v>1.666666666666667</v>
      </c>
      <c r="AW5">
        <v>1.666666666666667</v>
      </c>
      <c r="AX5">
        <v>2</v>
      </c>
      <c r="AY5">
        <v>0.66666666666666663</v>
      </c>
      <c r="AZ5">
        <v>0.33333333333333331</v>
      </c>
      <c r="BA5">
        <v>0.66666666666666663</v>
      </c>
      <c r="BB5">
        <v>1</v>
      </c>
      <c r="BC5">
        <v>0.66666666666666663</v>
      </c>
      <c r="BD5">
        <v>2</v>
      </c>
      <c r="BE5">
        <v>4</v>
      </c>
      <c r="BF5">
        <v>3.333333333333333</v>
      </c>
      <c r="BG5">
        <v>3.333333333333333</v>
      </c>
      <c r="BH5">
        <v>1.333333333333333</v>
      </c>
      <c r="BI5">
        <v>4.666666666666667</v>
      </c>
      <c r="BJ5">
        <v>2.666666666666667</v>
      </c>
      <c r="BK5">
        <v>5</v>
      </c>
      <c r="BL5">
        <v>5.333333333333333</v>
      </c>
      <c r="BM5">
        <v>22</v>
      </c>
      <c r="BN5">
        <f t="shared" si="4"/>
        <v>62.333333333333336</v>
      </c>
      <c r="BO5" s="3">
        <f t="shared" si="5"/>
        <v>6.3946927469821831E-3</v>
      </c>
      <c r="BR5" t="s">
        <v>22</v>
      </c>
      <c r="BS5">
        <v>0</v>
      </c>
      <c r="BT5">
        <v>0</v>
      </c>
      <c r="BU5">
        <v>0.33333333333333331</v>
      </c>
      <c r="BV5">
        <v>0</v>
      </c>
      <c r="BW5">
        <v>0.33333333333333331</v>
      </c>
      <c r="BX5">
        <v>0.33333333333333331</v>
      </c>
      <c r="BY5">
        <v>0</v>
      </c>
      <c r="BZ5">
        <v>0.33333333333333331</v>
      </c>
      <c r="CA5">
        <v>0</v>
      </c>
      <c r="CB5">
        <v>0</v>
      </c>
      <c r="CC5">
        <v>0.66666666666666663</v>
      </c>
      <c r="CD5">
        <v>0.33333333333333331</v>
      </c>
      <c r="CE5">
        <v>0</v>
      </c>
      <c r="CF5">
        <v>1</v>
      </c>
      <c r="CG5">
        <v>0.66666666666666663</v>
      </c>
      <c r="CH5">
        <v>1.333333333333333</v>
      </c>
      <c r="CI5">
        <v>0.33333333333333331</v>
      </c>
      <c r="CJ5">
        <v>4</v>
      </c>
      <c r="CK5">
        <f t="shared" si="6"/>
        <v>9.6666666666666661</v>
      </c>
      <c r="CL5" s="3">
        <f t="shared" si="7"/>
        <v>7.6476793248945142E-3</v>
      </c>
      <c r="CO5" t="s">
        <v>22</v>
      </c>
      <c r="CP5">
        <v>1.333333333333333</v>
      </c>
      <c r="CQ5">
        <v>0</v>
      </c>
      <c r="CR5">
        <v>0.66666666666666663</v>
      </c>
      <c r="CS5">
        <v>0.33333333333333331</v>
      </c>
      <c r="CT5">
        <v>2.666666666666667</v>
      </c>
      <c r="CU5">
        <v>1</v>
      </c>
      <c r="CV5">
        <v>1.333333333333333</v>
      </c>
      <c r="CW5">
        <v>1.666666666666667</v>
      </c>
      <c r="CX5">
        <v>1.333333333333333</v>
      </c>
      <c r="CY5">
        <v>1.666666666666667</v>
      </c>
      <c r="CZ5">
        <v>3.666666666666667</v>
      </c>
      <c r="DA5">
        <v>3</v>
      </c>
      <c r="DB5">
        <v>4.666666666666667</v>
      </c>
      <c r="DC5">
        <v>5.333333333333333</v>
      </c>
      <c r="DD5">
        <v>3.333333333333333</v>
      </c>
      <c r="DE5">
        <v>7.333333333333333</v>
      </c>
      <c r="DF5">
        <v>6.666666666666667</v>
      </c>
      <c r="DG5">
        <v>17.333333333333329</v>
      </c>
      <c r="DH5">
        <f t="shared" si="8"/>
        <v>63.333333333333329</v>
      </c>
      <c r="DI5" s="3">
        <f t="shared" si="9"/>
        <v>6.9050734118331148E-3</v>
      </c>
    </row>
    <row r="6" spans="1:114" x14ac:dyDescent="0.25">
      <c r="A6" t="s">
        <v>23</v>
      </c>
      <c r="B6">
        <v>0.66666666666666663</v>
      </c>
      <c r="C6">
        <v>0.33333333333333331</v>
      </c>
      <c r="D6">
        <v>0.33333333333333331</v>
      </c>
      <c r="E6">
        <v>0</v>
      </c>
      <c r="F6">
        <v>0.33333333333333331</v>
      </c>
      <c r="G6">
        <v>1.666666666666667</v>
      </c>
      <c r="H6">
        <v>1</v>
      </c>
      <c r="I6">
        <v>3.333333333333333</v>
      </c>
      <c r="J6">
        <v>4</v>
      </c>
      <c r="K6">
        <v>8.6666666666666661</v>
      </c>
      <c r="L6">
        <v>7.333333333333333</v>
      </c>
      <c r="M6">
        <v>8.6666666666666661</v>
      </c>
      <c r="N6">
        <v>13</v>
      </c>
      <c r="O6">
        <v>16.666666666666671</v>
      </c>
      <c r="P6">
        <v>25.333333333333329</v>
      </c>
      <c r="Q6">
        <v>33.333333333333343</v>
      </c>
      <c r="R6">
        <v>42.333333333333343</v>
      </c>
      <c r="S6">
        <v>147</v>
      </c>
      <c r="T6">
        <f t="shared" si="0"/>
        <v>314</v>
      </c>
      <c r="U6" s="3">
        <f t="shared" si="1"/>
        <v>9.4730490748189858E-2</v>
      </c>
      <c r="X6" t="s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0.33333333333333331</v>
      </c>
      <c r="AI6">
        <v>0.33333333333333331</v>
      </c>
      <c r="AJ6">
        <v>0.33333333333333331</v>
      </c>
      <c r="AK6">
        <v>0.33333333333333331</v>
      </c>
      <c r="AL6">
        <v>0</v>
      </c>
      <c r="AM6">
        <v>1</v>
      </c>
      <c r="AN6">
        <v>0.66666666666666663</v>
      </c>
      <c r="AO6">
        <v>0</v>
      </c>
      <c r="AP6">
        <v>4</v>
      </c>
      <c r="AQ6">
        <f t="shared" si="2"/>
        <v>7</v>
      </c>
      <c r="AR6" s="3">
        <f t="shared" si="3"/>
        <v>8.5020242914979768E-2</v>
      </c>
      <c r="AU6" t="s">
        <v>23</v>
      </c>
      <c r="AV6">
        <v>4</v>
      </c>
      <c r="AW6">
        <v>1.333333333333333</v>
      </c>
      <c r="AX6">
        <v>1.333333333333333</v>
      </c>
      <c r="AY6">
        <v>1.333333333333333</v>
      </c>
      <c r="AZ6">
        <v>1</v>
      </c>
      <c r="BA6">
        <v>2</v>
      </c>
      <c r="BB6">
        <v>4</v>
      </c>
      <c r="BC6">
        <v>6.333333333333333</v>
      </c>
      <c r="BD6">
        <v>10</v>
      </c>
      <c r="BE6">
        <v>15.66666666666667</v>
      </c>
      <c r="BF6">
        <v>20</v>
      </c>
      <c r="BG6">
        <v>32</v>
      </c>
      <c r="BH6">
        <v>44.333333333333343</v>
      </c>
      <c r="BI6">
        <v>52.666666666666657</v>
      </c>
      <c r="BJ6">
        <v>71.333333333333329</v>
      </c>
      <c r="BK6">
        <v>112.6666666666667</v>
      </c>
      <c r="BL6">
        <v>125.3333333333333</v>
      </c>
      <c r="BM6">
        <v>448.66666666666669</v>
      </c>
      <c r="BN6">
        <f t="shared" si="4"/>
        <v>954</v>
      </c>
      <c r="BO6" s="3">
        <f t="shared" si="5"/>
        <v>9.7869575624935867E-2</v>
      </c>
      <c r="BR6" t="s">
        <v>23</v>
      </c>
      <c r="BS6">
        <v>0</v>
      </c>
      <c r="BT6">
        <v>0.33333333333333331</v>
      </c>
      <c r="BU6">
        <v>0</v>
      </c>
      <c r="BV6">
        <v>0.33333333333333331</v>
      </c>
      <c r="BW6">
        <v>0</v>
      </c>
      <c r="BX6">
        <v>0.66666666666666663</v>
      </c>
      <c r="BY6">
        <v>0.66666666666666663</v>
      </c>
      <c r="BZ6">
        <v>0.66666666666666663</v>
      </c>
      <c r="CA6">
        <v>2</v>
      </c>
      <c r="CB6">
        <v>2.333333333333333</v>
      </c>
      <c r="CC6">
        <v>1</v>
      </c>
      <c r="CD6">
        <v>4.666666666666667</v>
      </c>
      <c r="CE6">
        <v>3.666666666666667</v>
      </c>
      <c r="CF6">
        <v>10.33333333333333</v>
      </c>
      <c r="CG6">
        <v>7</v>
      </c>
      <c r="CH6">
        <v>19.333333333333329</v>
      </c>
      <c r="CI6">
        <v>18</v>
      </c>
      <c r="CJ6">
        <v>57.333333333333343</v>
      </c>
      <c r="CK6">
        <f t="shared" si="6"/>
        <v>128.33333333333334</v>
      </c>
      <c r="CL6" s="3">
        <f t="shared" si="7"/>
        <v>0.10152953586497891</v>
      </c>
      <c r="CO6" t="s">
        <v>23</v>
      </c>
      <c r="CP6">
        <v>2.666666666666667</v>
      </c>
      <c r="CQ6">
        <v>1</v>
      </c>
      <c r="CR6">
        <v>0.66666666666666663</v>
      </c>
      <c r="CS6">
        <v>1</v>
      </c>
      <c r="CT6">
        <v>1.666666666666667</v>
      </c>
      <c r="CU6">
        <v>3.666666666666667</v>
      </c>
      <c r="CV6">
        <v>5.666666666666667</v>
      </c>
      <c r="CW6">
        <v>7.333333333333333</v>
      </c>
      <c r="CX6">
        <v>12.33333333333333</v>
      </c>
      <c r="CY6">
        <v>16</v>
      </c>
      <c r="CZ6">
        <v>19</v>
      </c>
      <c r="DA6">
        <v>27.333333333333329</v>
      </c>
      <c r="DB6">
        <v>41.333333333333343</v>
      </c>
      <c r="DC6">
        <v>57</v>
      </c>
      <c r="DD6">
        <v>67</v>
      </c>
      <c r="DE6">
        <v>92.333333333333329</v>
      </c>
      <c r="DF6">
        <v>97.333333333333329</v>
      </c>
      <c r="DG6">
        <v>312.33333333333331</v>
      </c>
      <c r="DH6">
        <f t="shared" si="8"/>
        <v>765.66666666666663</v>
      </c>
      <c r="DI6" s="3">
        <f t="shared" si="9"/>
        <v>8.3478703299898233E-2</v>
      </c>
    </row>
    <row r="7" spans="1:114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1.333333333333333</v>
      </c>
      <c r="K7">
        <v>0.66666666666666663</v>
      </c>
      <c r="L7">
        <v>2</v>
      </c>
      <c r="M7">
        <v>2.333333333333333</v>
      </c>
      <c r="N7">
        <v>1.333333333333333</v>
      </c>
      <c r="O7">
        <v>2</v>
      </c>
      <c r="P7">
        <v>1.666666666666667</v>
      </c>
      <c r="Q7">
        <v>1.333333333333333</v>
      </c>
      <c r="R7">
        <v>2</v>
      </c>
      <c r="S7">
        <v>5.333333333333333</v>
      </c>
      <c r="T7">
        <f t="shared" si="0"/>
        <v>20.999999999999996</v>
      </c>
      <c r="U7" s="3">
        <f t="shared" si="1"/>
        <v>6.3354786806114225E-3</v>
      </c>
      <c r="X7" t="s">
        <v>24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0.66666666666666663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2"/>
        <v>0.66666666666666663</v>
      </c>
      <c r="AR7" s="3">
        <f t="shared" si="3"/>
        <v>8.0971659919028341E-3</v>
      </c>
      <c r="AU7" t="s">
        <v>24</v>
      </c>
      <c r="AV7">
        <v>0</v>
      </c>
      <c r="AW7">
        <v>0</v>
      </c>
      <c r="AX7">
        <v>0</v>
      </c>
      <c r="AY7">
        <v>0</v>
      </c>
      <c r="AZ7">
        <v>0.33333333333333331</v>
      </c>
      <c r="BA7">
        <v>0.33333333333333331</v>
      </c>
      <c r="BB7">
        <v>1</v>
      </c>
      <c r="BC7">
        <v>2.333333333333333</v>
      </c>
      <c r="BD7">
        <v>2.666666666666667</v>
      </c>
      <c r="BE7">
        <v>3</v>
      </c>
      <c r="BF7">
        <v>4</v>
      </c>
      <c r="BG7">
        <v>6</v>
      </c>
      <c r="BH7">
        <v>4</v>
      </c>
      <c r="BI7">
        <v>3.666666666666667</v>
      </c>
      <c r="BJ7">
        <v>5.333333333333333</v>
      </c>
      <c r="BK7">
        <v>4.333333333333333</v>
      </c>
      <c r="BL7">
        <v>6</v>
      </c>
      <c r="BM7">
        <v>24.666666666666671</v>
      </c>
      <c r="BN7">
        <f t="shared" si="4"/>
        <v>67.666666666666671</v>
      </c>
      <c r="BO7" s="3">
        <f t="shared" si="5"/>
        <v>6.9418322333549909E-3</v>
      </c>
      <c r="BR7" t="s">
        <v>24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0.66666666666666663</v>
      </c>
      <c r="CB7">
        <v>0.66666666666666663</v>
      </c>
      <c r="CC7">
        <v>0</v>
      </c>
      <c r="CD7">
        <v>0</v>
      </c>
      <c r="CE7">
        <v>0.66666666666666663</v>
      </c>
      <c r="CF7">
        <v>0.66666666666666663</v>
      </c>
      <c r="CG7">
        <v>0</v>
      </c>
      <c r="CH7">
        <v>1</v>
      </c>
      <c r="CI7">
        <v>0.66666666666666663</v>
      </c>
      <c r="CJ7">
        <v>1.666666666666667</v>
      </c>
      <c r="CK7">
        <f t="shared" si="6"/>
        <v>6</v>
      </c>
      <c r="CL7" s="3">
        <f t="shared" si="7"/>
        <v>4.7468354430379748E-3</v>
      </c>
      <c r="CO7" t="s">
        <v>24</v>
      </c>
      <c r="CP7">
        <v>0</v>
      </c>
      <c r="CQ7">
        <v>0</v>
      </c>
      <c r="CR7">
        <v>0</v>
      </c>
      <c r="CS7">
        <v>0</v>
      </c>
      <c r="CT7">
        <v>0.33333333333333331</v>
      </c>
      <c r="CU7">
        <v>0.66666666666666663</v>
      </c>
      <c r="CV7">
        <v>1.666666666666667</v>
      </c>
      <c r="CW7">
        <v>1.333333333333333</v>
      </c>
      <c r="CX7">
        <v>3</v>
      </c>
      <c r="CY7">
        <v>4.333333333333333</v>
      </c>
      <c r="CZ7">
        <v>3.333333333333333</v>
      </c>
      <c r="DA7">
        <v>5</v>
      </c>
      <c r="DB7">
        <v>4.333333333333333</v>
      </c>
      <c r="DC7">
        <v>5.666666666666667</v>
      </c>
      <c r="DD7">
        <v>4.666666666666667</v>
      </c>
      <c r="DE7">
        <v>4</v>
      </c>
      <c r="DF7">
        <v>5.666666666666667</v>
      </c>
      <c r="DG7">
        <v>12.33333333333333</v>
      </c>
      <c r="DH7">
        <f t="shared" si="8"/>
        <v>56.333333333333321</v>
      </c>
      <c r="DI7" s="3">
        <f t="shared" si="9"/>
        <v>6.1418810873673487E-3</v>
      </c>
    </row>
    <row r="8" spans="1:114" x14ac:dyDescent="0.25">
      <c r="A8" t="s">
        <v>25</v>
      </c>
      <c r="B8">
        <v>1.333333333333333</v>
      </c>
      <c r="C8">
        <v>1</v>
      </c>
      <c r="D8">
        <v>1</v>
      </c>
      <c r="E8">
        <v>2.666666666666667</v>
      </c>
      <c r="F8">
        <v>1</v>
      </c>
      <c r="G8">
        <v>1</v>
      </c>
      <c r="H8">
        <v>1.333333333333333</v>
      </c>
      <c r="I8">
        <v>0.66666666666666663</v>
      </c>
      <c r="J8">
        <v>0.66666666666666663</v>
      </c>
      <c r="K8">
        <v>2.666666666666667</v>
      </c>
      <c r="L8">
        <v>0.66666666666666663</v>
      </c>
      <c r="M8">
        <v>0.33333333333333331</v>
      </c>
      <c r="N8">
        <v>1.666666666666667</v>
      </c>
      <c r="O8">
        <v>2</v>
      </c>
      <c r="P8">
        <v>2.666666666666667</v>
      </c>
      <c r="Q8">
        <v>3.666666666666667</v>
      </c>
      <c r="R8">
        <v>7.333333333333333</v>
      </c>
      <c r="S8">
        <v>39</v>
      </c>
      <c r="T8">
        <f t="shared" si="0"/>
        <v>70.666666666666671</v>
      </c>
      <c r="U8" s="3">
        <f t="shared" si="1"/>
        <v>2.1319388576025743E-2</v>
      </c>
      <c r="X8" t="s">
        <v>25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0.33333333333333331</v>
      </c>
      <c r="AM8">
        <v>0</v>
      </c>
      <c r="AN8">
        <v>0</v>
      </c>
      <c r="AO8">
        <v>0</v>
      </c>
      <c r="AP8">
        <v>1</v>
      </c>
      <c r="AQ8">
        <f t="shared" si="2"/>
        <v>1.3333333333333333</v>
      </c>
      <c r="AR8" s="3">
        <f t="shared" si="3"/>
        <v>1.6194331983805668E-2</v>
      </c>
      <c r="AU8" t="s">
        <v>25</v>
      </c>
      <c r="AV8">
        <v>3.333333333333333</v>
      </c>
      <c r="AW8">
        <v>3.666666666666667</v>
      </c>
      <c r="AX8">
        <v>3</v>
      </c>
      <c r="AY8">
        <v>5</v>
      </c>
      <c r="AZ8">
        <v>7.666666666666667</v>
      </c>
      <c r="BA8">
        <v>5</v>
      </c>
      <c r="BB8">
        <v>5.333333333333333</v>
      </c>
      <c r="BC8">
        <v>2</v>
      </c>
      <c r="BD8">
        <v>2.333333333333333</v>
      </c>
      <c r="BE8">
        <v>5</v>
      </c>
      <c r="BF8">
        <v>6</v>
      </c>
      <c r="BG8">
        <v>6.666666666666667</v>
      </c>
      <c r="BH8">
        <v>6.333333333333333</v>
      </c>
      <c r="BI8">
        <v>5</v>
      </c>
      <c r="BJ8">
        <v>6.666666666666667</v>
      </c>
      <c r="BK8">
        <v>12</v>
      </c>
      <c r="BL8">
        <v>22</v>
      </c>
      <c r="BM8">
        <v>140.33333333333329</v>
      </c>
      <c r="BN8">
        <f t="shared" si="4"/>
        <v>247.33333333333331</v>
      </c>
      <c r="BO8" s="3">
        <f t="shared" si="5"/>
        <v>2.5373593680538927E-2</v>
      </c>
      <c r="BR8" t="s">
        <v>25</v>
      </c>
      <c r="BS8">
        <v>0</v>
      </c>
      <c r="BT8">
        <v>0.66666666666666663</v>
      </c>
      <c r="BU8">
        <v>0.33333333333333331</v>
      </c>
      <c r="BV8">
        <v>1</v>
      </c>
      <c r="BW8">
        <v>0</v>
      </c>
      <c r="BX8">
        <v>0.66666666666666663</v>
      </c>
      <c r="BY8">
        <v>0.66666666666666663</v>
      </c>
      <c r="BZ8">
        <v>0.33333333333333331</v>
      </c>
      <c r="CA8">
        <v>0</v>
      </c>
      <c r="CB8">
        <v>0.66666666666666663</v>
      </c>
      <c r="CC8">
        <v>1.333333333333333</v>
      </c>
      <c r="CD8">
        <v>0.66666666666666663</v>
      </c>
      <c r="CE8">
        <v>0.66666666666666663</v>
      </c>
      <c r="CF8">
        <v>0.33333333333333331</v>
      </c>
      <c r="CG8">
        <v>0.66666666666666663</v>
      </c>
      <c r="CH8">
        <v>1.666666666666667</v>
      </c>
      <c r="CI8">
        <v>5</v>
      </c>
      <c r="CJ8">
        <v>26</v>
      </c>
      <c r="CK8">
        <f t="shared" si="6"/>
        <v>40.666666666666671</v>
      </c>
      <c r="CL8" s="3">
        <f t="shared" si="7"/>
        <v>3.217299578059072E-2</v>
      </c>
      <c r="CO8" t="s">
        <v>25</v>
      </c>
      <c r="CP8">
        <v>2.333333333333333</v>
      </c>
      <c r="CQ8">
        <v>3</v>
      </c>
      <c r="CR8">
        <v>2</v>
      </c>
      <c r="CS8">
        <v>4</v>
      </c>
      <c r="CT8">
        <v>3</v>
      </c>
      <c r="CU8">
        <v>4</v>
      </c>
      <c r="CV8">
        <v>4.666666666666667</v>
      </c>
      <c r="CW8">
        <v>2.666666666666667</v>
      </c>
      <c r="CX8">
        <v>4.666666666666667</v>
      </c>
      <c r="CY8">
        <v>5.333333333333333</v>
      </c>
      <c r="CZ8">
        <v>5.666666666666667</v>
      </c>
      <c r="DA8">
        <v>5.333333333333333</v>
      </c>
      <c r="DB8">
        <v>6.666666666666667</v>
      </c>
      <c r="DC8">
        <v>5.666666666666667</v>
      </c>
      <c r="DD8">
        <v>6.333333333333333</v>
      </c>
      <c r="DE8">
        <v>11</v>
      </c>
      <c r="DF8">
        <v>23.333333333333329</v>
      </c>
      <c r="DG8">
        <v>138.66666666666671</v>
      </c>
      <c r="DH8">
        <f t="shared" si="8"/>
        <v>238.33333333333337</v>
      </c>
      <c r="DI8" s="3">
        <f t="shared" si="9"/>
        <v>2.5984881523477252E-2</v>
      </c>
    </row>
    <row r="9" spans="1:114" x14ac:dyDescent="0.25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0.33333333333333331</v>
      </c>
      <c r="P9">
        <v>0</v>
      </c>
      <c r="Q9">
        <v>0</v>
      </c>
      <c r="R9">
        <v>0</v>
      </c>
      <c r="S9">
        <v>0.33333333333333331</v>
      </c>
      <c r="T9">
        <f t="shared" si="0"/>
        <v>0.66666666666666663</v>
      </c>
      <c r="U9" s="3">
        <f t="shared" si="1"/>
        <v>2.0112630732099755E-4</v>
      </c>
      <c r="X9" s="2" t="s">
        <v>26</v>
      </c>
      <c r="Y9" s="2">
        <v>0</v>
      </c>
      <c r="Z9" s="2">
        <v>0</v>
      </c>
      <c r="AA9" s="2">
        <v>0</v>
      </c>
      <c r="AB9" s="2">
        <v>0</v>
      </c>
      <c r="AC9" s="2">
        <v>0.33333333333333331</v>
      </c>
      <c r="AD9" s="2">
        <v>0</v>
      </c>
      <c r="AE9" s="2">
        <v>0</v>
      </c>
      <c r="AF9" s="2">
        <v>0</v>
      </c>
      <c r="AG9" s="2">
        <v>0.33333333333333331</v>
      </c>
      <c r="AH9" s="2">
        <v>1</v>
      </c>
      <c r="AI9" s="2">
        <v>0</v>
      </c>
      <c r="AJ9" s="2">
        <v>1.333333333333333</v>
      </c>
      <c r="AK9" s="2">
        <v>1</v>
      </c>
      <c r="AL9" s="2">
        <v>2</v>
      </c>
      <c r="AM9" s="2">
        <v>2</v>
      </c>
      <c r="AN9" s="2">
        <v>3.333333333333333</v>
      </c>
      <c r="AO9" s="2">
        <v>3.333333333333333</v>
      </c>
      <c r="AP9" s="2">
        <v>14</v>
      </c>
      <c r="AQ9" s="2">
        <f t="shared" si="2"/>
        <v>28.666666666666664</v>
      </c>
      <c r="AR9" s="3">
        <f t="shared" si="3"/>
        <v>0.34817813765182187</v>
      </c>
      <c r="AS9" t="s">
        <v>41</v>
      </c>
      <c r="AU9" t="s">
        <v>38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0.33333333333333331</v>
      </c>
      <c r="BJ9">
        <v>0</v>
      </c>
      <c r="BK9">
        <v>0</v>
      </c>
      <c r="BL9">
        <v>0.33333333333333331</v>
      </c>
      <c r="BM9">
        <v>0.66666666666666663</v>
      </c>
      <c r="BN9">
        <f t="shared" si="4"/>
        <v>1.3333333333333333</v>
      </c>
      <c r="BO9" s="3">
        <f t="shared" si="5"/>
        <v>1.3678487159320176E-4</v>
      </c>
      <c r="BR9" t="s">
        <v>38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0.33333333333333331</v>
      </c>
      <c r="CH9">
        <v>0</v>
      </c>
      <c r="CI9">
        <v>0</v>
      </c>
      <c r="CJ9">
        <v>0</v>
      </c>
      <c r="CK9">
        <f t="shared" si="6"/>
        <v>0.33333333333333331</v>
      </c>
      <c r="CL9" s="3">
        <f t="shared" si="7"/>
        <v>2.6371308016877635E-4</v>
      </c>
      <c r="CO9" t="s">
        <v>38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0.33333333333333331</v>
      </c>
      <c r="DE9">
        <v>0</v>
      </c>
      <c r="DF9">
        <v>0</v>
      </c>
      <c r="DG9">
        <v>0.66666666666666663</v>
      </c>
      <c r="DH9">
        <f t="shared" si="8"/>
        <v>1</v>
      </c>
      <c r="DI9" s="3">
        <f t="shared" si="9"/>
        <v>1.0902747492368077E-4</v>
      </c>
    </row>
    <row r="10" spans="1:114" x14ac:dyDescent="0.25">
      <c r="A10" s="2" t="s">
        <v>26</v>
      </c>
      <c r="B10" s="2">
        <v>0.66666666666666663</v>
      </c>
      <c r="C10" s="2">
        <v>0.33333333333333331</v>
      </c>
      <c r="D10" s="2">
        <v>0</v>
      </c>
      <c r="E10" s="2">
        <v>1.333333333333333</v>
      </c>
      <c r="F10" s="2">
        <v>1.666666666666667</v>
      </c>
      <c r="G10" s="2">
        <v>3</v>
      </c>
      <c r="H10" s="2">
        <v>4</v>
      </c>
      <c r="I10" s="2">
        <v>6.333333333333333</v>
      </c>
      <c r="J10" s="2">
        <v>7.333333333333333</v>
      </c>
      <c r="K10" s="2">
        <v>14.66666666666667</v>
      </c>
      <c r="L10" s="2">
        <v>24</v>
      </c>
      <c r="M10" s="2">
        <v>29.666666666666671</v>
      </c>
      <c r="N10" s="2">
        <v>38</v>
      </c>
      <c r="O10" s="2">
        <v>53</v>
      </c>
      <c r="P10" s="2">
        <v>65.666666666666671</v>
      </c>
      <c r="Q10" s="2">
        <v>94.666666666666671</v>
      </c>
      <c r="R10" s="2">
        <v>113</v>
      </c>
      <c r="S10" s="2">
        <v>477.33333333333331</v>
      </c>
      <c r="T10" s="2">
        <f t="shared" si="0"/>
        <v>934.66666666666674</v>
      </c>
      <c r="U10" s="3">
        <f t="shared" si="1"/>
        <v>0.28197908286403861</v>
      </c>
      <c r="V10" t="s">
        <v>41</v>
      </c>
      <c r="X10" t="s">
        <v>27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0.33333333333333331</v>
      </c>
      <c r="AF10">
        <v>0</v>
      </c>
      <c r="AG10">
        <v>0</v>
      </c>
      <c r="AH10">
        <v>0</v>
      </c>
      <c r="AI10">
        <v>0</v>
      </c>
      <c r="AJ10">
        <v>0.66666666666666663</v>
      </c>
      <c r="AK10">
        <v>0.33333333333333331</v>
      </c>
      <c r="AL10">
        <v>0</v>
      </c>
      <c r="AM10">
        <v>0.66666666666666663</v>
      </c>
      <c r="AN10">
        <v>0.66666666666666663</v>
      </c>
      <c r="AO10">
        <v>0</v>
      </c>
      <c r="AP10">
        <v>5</v>
      </c>
      <c r="AQ10">
        <f t="shared" si="2"/>
        <v>7.6666666666666661</v>
      </c>
      <c r="AR10" s="3">
        <f t="shared" si="3"/>
        <v>9.3117408906882596E-2</v>
      </c>
      <c r="AU10" s="2" t="s">
        <v>26</v>
      </c>
      <c r="AV10" s="2">
        <v>2</v>
      </c>
      <c r="AW10" s="2">
        <v>3.333333333333333</v>
      </c>
      <c r="AX10" s="2">
        <v>1.666666666666667</v>
      </c>
      <c r="AY10" s="2">
        <v>2.666666666666667</v>
      </c>
      <c r="AZ10" s="2">
        <v>3</v>
      </c>
      <c r="BA10" s="2">
        <v>6.666666666666667</v>
      </c>
      <c r="BB10" s="2">
        <v>10</v>
      </c>
      <c r="BC10" s="2">
        <v>13</v>
      </c>
      <c r="BD10" s="2">
        <v>22.333333333333329</v>
      </c>
      <c r="BE10" s="2">
        <v>42.666666666666657</v>
      </c>
      <c r="BF10" s="2">
        <v>64.333333333333329</v>
      </c>
      <c r="BG10" s="2">
        <v>77.333333333333329</v>
      </c>
      <c r="BH10" s="2">
        <v>114.6666666666667</v>
      </c>
      <c r="BI10" s="2">
        <v>142.66666666666671</v>
      </c>
      <c r="BJ10" s="2">
        <v>174</v>
      </c>
      <c r="BK10" s="2">
        <v>261.66666666666669</v>
      </c>
      <c r="BL10" s="2">
        <v>371.33333333333331</v>
      </c>
      <c r="BM10" s="2">
        <v>1507.666666666667</v>
      </c>
      <c r="BN10">
        <f t="shared" si="4"/>
        <v>2821</v>
      </c>
      <c r="BO10" s="3">
        <f t="shared" si="5"/>
        <v>0.28940259207331664</v>
      </c>
      <c r="BP10" t="s">
        <v>41</v>
      </c>
      <c r="BR10" s="2" t="s">
        <v>26</v>
      </c>
      <c r="BS10" s="2">
        <v>0.33333333333333331</v>
      </c>
      <c r="BT10" s="2">
        <v>0</v>
      </c>
      <c r="BU10" s="2">
        <v>0</v>
      </c>
      <c r="BV10" s="2">
        <v>0.66666666666666663</v>
      </c>
      <c r="BW10" s="2">
        <v>1.333333333333333</v>
      </c>
      <c r="BX10" s="2">
        <v>0.66666666666666663</v>
      </c>
      <c r="BY10" s="2">
        <v>2.666666666666667</v>
      </c>
      <c r="BZ10" s="2">
        <v>2</v>
      </c>
      <c r="CA10" s="2">
        <v>3</v>
      </c>
      <c r="CB10" s="2">
        <v>5.333333333333333</v>
      </c>
      <c r="CC10" s="2">
        <v>7.333333333333333</v>
      </c>
      <c r="CD10" s="2">
        <v>12.33333333333333</v>
      </c>
      <c r="CE10" s="2">
        <v>11.33333333333333</v>
      </c>
      <c r="CF10" s="2">
        <v>20</v>
      </c>
      <c r="CG10" s="2">
        <v>23.666666666666671</v>
      </c>
      <c r="CH10" s="2">
        <v>36</v>
      </c>
      <c r="CI10" s="2">
        <v>50</v>
      </c>
      <c r="CJ10" s="2">
        <v>253</v>
      </c>
      <c r="CK10">
        <f t="shared" si="6"/>
        <v>429.66666666666669</v>
      </c>
      <c r="CL10" s="3">
        <f t="shared" si="7"/>
        <v>0.33992616033755274</v>
      </c>
      <c r="CM10" t="s">
        <v>41</v>
      </c>
      <c r="CO10" s="2" t="s">
        <v>26</v>
      </c>
      <c r="CP10" s="2">
        <v>5.3333333333333339</v>
      </c>
      <c r="CQ10" s="2">
        <v>0.66666666666666663</v>
      </c>
      <c r="CR10" s="2">
        <v>1</v>
      </c>
      <c r="CS10" s="2">
        <v>2</v>
      </c>
      <c r="CT10" s="2">
        <v>2</v>
      </c>
      <c r="CU10" s="2">
        <v>9</v>
      </c>
      <c r="CV10" s="2">
        <v>7.666666666666667</v>
      </c>
      <c r="CW10" s="2">
        <v>14.33333333333333</v>
      </c>
      <c r="CX10" s="2">
        <v>28</v>
      </c>
      <c r="CY10" s="2">
        <v>46.333333333333343</v>
      </c>
      <c r="CZ10" s="2">
        <v>64.666666666666671</v>
      </c>
      <c r="DA10" s="2">
        <v>99</v>
      </c>
      <c r="DB10" s="2">
        <v>112.6666666666667</v>
      </c>
      <c r="DC10" s="2">
        <v>159.33333333333329</v>
      </c>
      <c r="DD10" s="2">
        <v>195.66666666666671</v>
      </c>
      <c r="DE10" s="2">
        <v>268.33333333333331</v>
      </c>
      <c r="DF10" s="2">
        <v>310.66666666666669</v>
      </c>
      <c r="DG10" s="2">
        <v>1100</v>
      </c>
      <c r="DH10" s="2">
        <f t="shared" si="8"/>
        <v>2426.666666666667</v>
      </c>
      <c r="DI10" s="3">
        <f t="shared" si="9"/>
        <v>0.26457333914813203</v>
      </c>
      <c r="DJ10" t="s">
        <v>41</v>
      </c>
    </row>
    <row r="11" spans="1:114" x14ac:dyDescent="0.25">
      <c r="A11" t="s">
        <v>27</v>
      </c>
      <c r="B11">
        <v>2.333333333333333</v>
      </c>
      <c r="C11">
        <v>2</v>
      </c>
      <c r="D11">
        <v>1</v>
      </c>
      <c r="E11">
        <v>0.66666666666666663</v>
      </c>
      <c r="F11">
        <v>2.333333333333333</v>
      </c>
      <c r="G11">
        <v>0.66666666666666663</v>
      </c>
      <c r="H11">
        <v>1.666666666666667</v>
      </c>
      <c r="I11">
        <v>0</v>
      </c>
      <c r="J11">
        <v>4.666666666666667</v>
      </c>
      <c r="K11">
        <v>3.333333333333333</v>
      </c>
      <c r="L11">
        <v>4.333333333333333</v>
      </c>
      <c r="M11">
        <v>3.333333333333333</v>
      </c>
      <c r="N11">
        <v>8.6666666666666661</v>
      </c>
      <c r="O11">
        <v>13</v>
      </c>
      <c r="P11">
        <v>18</v>
      </c>
      <c r="Q11">
        <v>19</v>
      </c>
      <c r="R11">
        <v>23</v>
      </c>
      <c r="S11">
        <v>151</v>
      </c>
      <c r="T11">
        <f t="shared" si="0"/>
        <v>259</v>
      </c>
      <c r="U11" s="3">
        <f t="shared" si="1"/>
        <v>7.8137570394207559E-2</v>
      </c>
      <c r="X11" t="s">
        <v>28</v>
      </c>
      <c r="Y11">
        <v>0</v>
      </c>
      <c r="Z11">
        <v>0</v>
      </c>
      <c r="AA11">
        <v>0</v>
      </c>
      <c r="AB11">
        <v>0.33333333333333331</v>
      </c>
      <c r="AC11">
        <v>0</v>
      </c>
      <c r="AD11">
        <v>0</v>
      </c>
      <c r="AE11">
        <v>0</v>
      </c>
      <c r="AF11">
        <v>0</v>
      </c>
      <c r="AG11">
        <v>0.33333333333333331</v>
      </c>
      <c r="AH11">
        <v>0</v>
      </c>
      <c r="AI11">
        <v>0</v>
      </c>
      <c r="AJ11">
        <v>0.33333333333333331</v>
      </c>
      <c r="AK11">
        <v>0</v>
      </c>
      <c r="AL11">
        <v>0.66666666666666663</v>
      </c>
      <c r="AM11">
        <v>0.33333333333333331</v>
      </c>
      <c r="AN11">
        <v>0</v>
      </c>
      <c r="AO11">
        <v>0.33333333333333331</v>
      </c>
      <c r="AP11">
        <v>0.33333333333333331</v>
      </c>
      <c r="AQ11">
        <f t="shared" si="2"/>
        <v>2.6666666666666665</v>
      </c>
      <c r="AR11" s="3">
        <f t="shared" si="3"/>
        <v>3.2388663967611336E-2</v>
      </c>
      <c r="AU11" t="s">
        <v>27</v>
      </c>
      <c r="AV11">
        <v>7.666666666666667</v>
      </c>
      <c r="AW11">
        <v>7</v>
      </c>
      <c r="AX11">
        <v>1</v>
      </c>
      <c r="AY11">
        <v>3.333333333333333</v>
      </c>
      <c r="AZ11">
        <v>5.666666666666667</v>
      </c>
      <c r="BA11">
        <v>3</v>
      </c>
      <c r="BB11">
        <v>4</v>
      </c>
      <c r="BC11">
        <v>4</v>
      </c>
      <c r="BD11">
        <v>8.3333333333333339</v>
      </c>
      <c r="BE11">
        <v>11</v>
      </c>
      <c r="BF11">
        <v>12.66666666666667</v>
      </c>
      <c r="BG11">
        <v>21.333333333333329</v>
      </c>
      <c r="BH11">
        <v>27.333333333333329</v>
      </c>
      <c r="BI11">
        <v>36.333333333333343</v>
      </c>
      <c r="BJ11">
        <v>45.666666666666657</v>
      </c>
      <c r="BK11">
        <v>68.666666666666671</v>
      </c>
      <c r="BL11">
        <v>99.333333333333329</v>
      </c>
      <c r="BM11">
        <v>475</v>
      </c>
      <c r="BN11">
        <f t="shared" si="4"/>
        <v>841.33333333333326</v>
      </c>
      <c r="BO11" s="3">
        <f t="shared" si="5"/>
        <v>8.6311253975310309E-2</v>
      </c>
      <c r="BR11" t="s">
        <v>27</v>
      </c>
      <c r="BS11">
        <v>2</v>
      </c>
      <c r="BT11">
        <v>1</v>
      </c>
      <c r="BU11">
        <v>0</v>
      </c>
      <c r="BV11">
        <v>0</v>
      </c>
      <c r="BW11">
        <v>1.333333333333333</v>
      </c>
      <c r="BX11">
        <v>0.66666666666666663</v>
      </c>
      <c r="BY11">
        <v>0.66666666666666663</v>
      </c>
      <c r="BZ11">
        <v>0</v>
      </c>
      <c r="CA11">
        <v>1.666666666666667</v>
      </c>
      <c r="CB11">
        <v>1.666666666666667</v>
      </c>
      <c r="CC11">
        <v>0.66666666666666663</v>
      </c>
      <c r="CD11">
        <v>1.333333333333333</v>
      </c>
      <c r="CE11">
        <v>0.66666666666666663</v>
      </c>
      <c r="CF11">
        <v>6</v>
      </c>
      <c r="CG11">
        <v>5.666666666666667</v>
      </c>
      <c r="CH11">
        <v>7.666666666666667</v>
      </c>
      <c r="CI11">
        <v>14.66666666666667</v>
      </c>
      <c r="CJ11">
        <v>71</v>
      </c>
      <c r="CK11">
        <f t="shared" si="6"/>
        <v>116.66666666666667</v>
      </c>
      <c r="CL11" s="3">
        <f t="shared" si="7"/>
        <v>9.2299578059071727E-2</v>
      </c>
      <c r="CO11" t="s">
        <v>27</v>
      </c>
      <c r="CP11">
        <v>5</v>
      </c>
      <c r="CQ11">
        <v>4</v>
      </c>
      <c r="CR11">
        <v>1.666666666666667</v>
      </c>
      <c r="CS11">
        <v>1.666666666666667</v>
      </c>
      <c r="CT11">
        <v>3.666666666666667</v>
      </c>
      <c r="CU11">
        <v>4.333333333333333</v>
      </c>
      <c r="CV11">
        <v>3.333333333333333</v>
      </c>
      <c r="CW11">
        <v>5.333333333333333</v>
      </c>
      <c r="CX11">
        <v>6</v>
      </c>
      <c r="CY11">
        <v>9.6666666666666661</v>
      </c>
      <c r="CZ11">
        <v>12.33333333333333</v>
      </c>
      <c r="DA11">
        <v>14.33333333333333</v>
      </c>
      <c r="DB11">
        <v>30.333333333333329</v>
      </c>
      <c r="DC11">
        <v>37.666666666666657</v>
      </c>
      <c r="DD11">
        <v>47</v>
      </c>
      <c r="DE11">
        <v>70</v>
      </c>
      <c r="DF11">
        <v>92.333333333333329</v>
      </c>
      <c r="DG11">
        <v>388</v>
      </c>
      <c r="DH11">
        <f t="shared" si="8"/>
        <v>736.66666666666663</v>
      </c>
      <c r="DI11" s="3">
        <f t="shared" si="9"/>
        <v>8.0316906527111501E-2</v>
      </c>
    </row>
    <row r="12" spans="1:114" x14ac:dyDescent="0.25">
      <c r="A12" t="s">
        <v>28</v>
      </c>
      <c r="B12">
        <v>2</v>
      </c>
      <c r="C12">
        <v>0.66666666666666663</v>
      </c>
      <c r="D12">
        <v>0.66666666666666663</v>
      </c>
      <c r="E12">
        <v>0</v>
      </c>
      <c r="F12">
        <v>0.33333333333333331</v>
      </c>
      <c r="G12">
        <v>0.66666666666666663</v>
      </c>
      <c r="H12">
        <v>1</v>
      </c>
      <c r="I12">
        <v>2.333333333333333</v>
      </c>
      <c r="J12">
        <v>3.333333333333333</v>
      </c>
      <c r="K12">
        <v>4</v>
      </c>
      <c r="L12">
        <v>7.333333333333333</v>
      </c>
      <c r="M12">
        <v>8.3333333333333339</v>
      </c>
      <c r="N12">
        <v>9</v>
      </c>
      <c r="O12">
        <v>11</v>
      </c>
      <c r="P12">
        <v>9.3333333333333339</v>
      </c>
      <c r="Q12">
        <v>10.33333333333333</v>
      </c>
      <c r="R12">
        <v>12.66666666666667</v>
      </c>
      <c r="S12">
        <v>45</v>
      </c>
      <c r="T12">
        <f t="shared" si="0"/>
        <v>128</v>
      </c>
      <c r="U12" s="3">
        <f t="shared" si="1"/>
        <v>3.8616251005631534E-2</v>
      </c>
      <c r="X12" t="s">
        <v>30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0.33333333333333331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0.33333333333333331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2"/>
        <v>0.66666666666666663</v>
      </c>
      <c r="AR12" s="3">
        <f t="shared" si="3"/>
        <v>8.0971659919028341E-3</v>
      </c>
      <c r="AU12" t="s">
        <v>28</v>
      </c>
      <c r="AV12">
        <v>1.333333333333333</v>
      </c>
      <c r="AW12">
        <v>1.333333333333333</v>
      </c>
      <c r="AX12">
        <v>1.666666666666667</v>
      </c>
      <c r="AY12">
        <v>1</v>
      </c>
      <c r="AZ12">
        <v>2.666666666666667</v>
      </c>
      <c r="BA12">
        <v>2</v>
      </c>
      <c r="BB12">
        <v>4.666666666666667</v>
      </c>
      <c r="BC12">
        <v>7.666666666666667</v>
      </c>
      <c r="BD12">
        <v>9.6666666666666661</v>
      </c>
      <c r="BE12">
        <v>13.66666666666667</v>
      </c>
      <c r="BF12">
        <v>17.333333333333329</v>
      </c>
      <c r="BG12">
        <v>23.666666666666671</v>
      </c>
      <c r="BH12">
        <v>19</v>
      </c>
      <c r="BI12">
        <v>31</v>
      </c>
      <c r="BJ12">
        <v>31.333333333333329</v>
      </c>
      <c r="BK12">
        <v>32.666666666666657</v>
      </c>
      <c r="BL12">
        <v>39.333333333333343</v>
      </c>
      <c r="BM12">
        <v>133.33333333333329</v>
      </c>
      <c r="BN12">
        <f t="shared" si="4"/>
        <v>373.33333333333326</v>
      </c>
      <c r="BO12" s="3">
        <f t="shared" si="5"/>
        <v>3.8299764046096488E-2</v>
      </c>
      <c r="BR12" t="s">
        <v>28</v>
      </c>
      <c r="BS12">
        <v>0</v>
      </c>
      <c r="BT12">
        <v>0.33333333333333331</v>
      </c>
      <c r="BU12">
        <v>0</v>
      </c>
      <c r="BV12">
        <v>0.33333333333333331</v>
      </c>
      <c r="BW12">
        <v>0</v>
      </c>
      <c r="BX12">
        <v>0.33333333333333331</v>
      </c>
      <c r="BY12">
        <v>1</v>
      </c>
      <c r="BZ12">
        <v>1</v>
      </c>
      <c r="CA12">
        <v>0.66666666666666663</v>
      </c>
      <c r="CB12">
        <v>2.333333333333333</v>
      </c>
      <c r="CC12">
        <v>1</v>
      </c>
      <c r="CD12">
        <v>1.666666666666667</v>
      </c>
      <c r="CE12">
        <v>2.666666666666667</v>
      </c>
      <c r="CF12">
        <v>1.666666666666667</v>
      </c>
      <c r="CG12">
        <v>2</v>
      </c>
      <c r="CH12">
        <v>5.666666666666667</v>
      </c>
      <c r="CI12">
        <v>3.666666666666667</v>
      </c>
      <c r="CJ12">
        <v>16.333333333333329</v>
      </c>
      <c r="CK12">
        <f t="shared" si="6"/>
        <v>40.666666666666671</v>
      </c>
      <c r="CL12" s="3">
        <f t="shared" si="7"/>
        <v>3.217299578059072E-2</v>
      </c>
      <c r="CO12" t="s">
        <v>28</v>
      </c>
      <c r="CP12">
        <v>4</v>
      </c>
      <c r="CQ12">
        <v>0.33333333333333331</v>
      </c>
      <c r="CR12">
        <v>1</v>
      </c>
      <c r="CS12">
        <v>2</v>
      </c>
      <c r="CT12">
        <v>1.666666666666667</v>
      </c>
      <c r="CU12">
        <v>3</v>
      </c>
      <c r="CV12">
        <v>5</v>
      </c>
      <c r="CW12">
        <v>5.333333333333333</v>
      </c>
      <c r="CX12">
        <v>8.3333333333333339</v>
      </c>
      <c r="CY12">
        <v>16</v>
      </c>
      <c r="CZ12">
        <v>14.33333333333333</v>
      </c>
      <c r="DA12">
        <v>19.333333333333329</v>
      </c>
      <c r="DB12">
        <v>26</v>
      </c>
      <c r="DC12">
        <v>30.666666666666671</v>
      </c>
      <c r="DD12">
        <v>36.333333333333343</v>
      </c>
      <c r="DE12">
        <v>39.333333333333343</v>
      </c>
      <c r="DF12">
        <v>44.666666666666657</v>
      </c>
      <c r="DG12">
        <v>120.6666666666667</v>
      </c>
      <c r="DH12">
        <f t="shared" si="8"/>
        <v>378.00000000000006</v>
      </c>
      <c r="DI12" s="3">
        <f t="shared" si="9"/>
        <v>4.1212385521151335E-2</v>
      </c>
    </row>
    <row r="13" spans="1:114" x14ac:dyDescent="0.25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0.33333333333333331</v>
      </c>
      <c r="H13">
        <v>0.33333333333333331</v>
      </c>
      <c r="I13">
        <v>0</v>
      </c>
      <c r="J13">
        <v>0</v>
      </c>
      <c r="K13">
        <v>0</v>
      </c>
      <c r="L13">
        <v>0</v>
      </c>
      <c r="M13">
        <v>0</v>
      </c>
      <c r="N13">
        <v>0.33333333333333331</v>
      </c>
      <c r="O13">
        <v>0.66666666666666663</v>
      </c>
      <c r="P13">
        <v>0.66666666666666663</v>
      </c>
      <c r="Q13">
        <v>0.66666666666666663</v>
      </c>
      <c r="R13">
        <v>1.333333333333333</v>
      </c>
      <c r="S13">
        <v>11</v>
      </c>
      <c r="T13">
        <f t="shared" si="0"/>
        <v>15.333333333333332</v>
      </c>
      <c r="U13" s="3">
        <f t="shared" si="1"/>
        <v>4.6259050683829439E-3</v>
      </c>
      <c r="X13" t="s">
        <v>31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0.33333333333333331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f t="shared" si="2"/>
        <v>2.333333333333333</v>
      </c>
      <c r="AR13" s="3">
        <f t="shared" si="3"/>
        <v>2.8340080971659916E-2</v>
      </c>
      <c r="AU13" t="s">
        <v>29</v>
      </c>
      <c r="AV13">
        <v>0.33333333333333331</v>
      </c>
      <c r="AW13">
        <v>0</v>
      </c>
      <c r="AX13">
        <v>0</v>
      </c>
      <c r="AY13">
        <v>0</v>
      </c>
      <c r="AZ13">
        <v>0</v>
      </c>
      <c r="BA13">
        <v>0.33333333333333331</v>
      </c>
      <c r="BB13">
        <v>0</v>
      </c>
      <c r="BC13">
        <v>0.66666666666666663</v>
      </c>
      <c r="BD13">
        <v>1</v>
      </c>
      <c r="BE13">
        <v>2</v>
      </c>
      <c r="BF13">
        <v>0.33333333333333331</v>
      </c>
      <c r="BG13">
        <v>1</v>
      </c>
      <c r="BH13">
        <v>3</v>
      </c>
      <c r="BI13">
        <v>3.666666666666667</v>
      </c>
      <c r="BJ13">
        <v>1.666666666666667</v>
      </c>
      <c r="BK13">
        <v>3.333333333333333</v>
      </c>
      <c r="BL13">
        <v>5.333333333333333</v>
      </c>
      <c r="BM13">
        <v>37</v>
      </c>
      <c r="BN13">
        <f t="shared" si="4"/>
        <v>59.666666666666664</v>
      </c>
      <c r="BO13" s="3">
        <f t="shared" si="5"/>
        <v>6.1211230037957788E-3</v>
      </c>
      <c r="BR13" t="s">
        <v>29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0.66666666666666663</v>
      </c>
      <c r="CB13">
        <v>0</v>
      </c>
      <c r="CC13">
        <v>0.33333333333333331</v>
      </c>
      <c r="CD13">
        <v>1.333333333333333</v>
      </c>
      <c r="CE13">
        <v>0</v>
      </c>
      <c r="CF13">
        <v>0</v>
      </c>
      <c r="CG13">
        <v>0.33333333333333331</v>
      </c>
      <c r="CH13">
        <v>0.33333333333333331</v>
      </c>
      <c r="CI13">
        <v>0</v>
      </c>
      <c r="CJ13">
        <v>6.666666666666667</v>
      </c>
      <c r="CK13">
        <f t="shared" si="6"/>
        <v>9.6666666666666679</v>
      </c>
      <c r="CL13" s="3">
        <f t="shared" si="7"/>
        <v>7.6476793248945159E-3</v>
      </c>
      <c r="CO13" t="s">
        <v>29</v>
      </c>
      <c r="CP13">
        <v>0.33333333333333331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0.33333333333333331</v>
      </c>
      <c r="CW13">
        <v>0.33333333333333331</v>
      </c>
      <c r="CX13">
        <v>0.66666666666666663</v>
      </c>
      <c r="CY13">
        <v>1.333333333333333</v>
      </c>
      <c r="CZ13">
        <v>1.666666666666667</v>
      </c>
      <c r="DA13">
        <v>2.666666666666667</v>
      </c>
      <c r="DB13">
        <v>1.333333333333333</v>
      </c>
      <c r="DC13">
        <v>3.333333333333333</v>
      </c>
      <c r="DD13">
        <v>1.333333333333333</v>
      </c>
      <c r="DE13">
        <v>5</v>
      </c>
      <c r="DF13">
        <v>7</v>
      </c>
      <c r="DG13">
        <v>32.333333333333343</v>
      </c>
      <c r="DH13">
        <f t="shared" si="8"/>
        <v>57.666666666666671</v>
      </c>
      <c r="DI13" s="3">
        <f t="shared" si="9"/>
        <v>6.2872510539322577E-3</v>
      </c>
    </row>
    <row r="14" spans="1:114" x14ac:dyDescent="0.25">
      <c r="A14" t="s">
        <v>30</v>
      </c>
      <c r="B14">
        <v>0.33333333333333331</v>
      </c>
      <c r="C14">
        <v>0.33333333333333331</v>
      </c>
      <c r="D14">
        <v>0</v>
      </c>
      <c r="E14">
        <v>0</v>
      </c>
      <c r="F14">
        <v>0</v>
      </c>
      <c r="G14">
        <v>0</v>
      </c>
      <c r="H14">
        <v>0.33333333333333331</v>
      </c>
      <c r="I14">
        <v>0.66666666666666663</v>
      </c>
      <c r="J14">
        <v>0</v>
      </c>
      <c r="K14">
        <v>1</v>
      </c>
      <c r="L14">
        <v>0.66666666666666663</v>
      </c>
      <c r="M14">
        <v>1</v>
      </c>
      <c r="N14">
        <v>0.33333333333333331</v>
      </c>
      <c r="O14">
        <v>1.333333333333333</v>
      </c>
      <c r="P14">
        <v>0.66666666666666663</v>
      </c>
      <c r="Q14">
        <v>1</v>
      </c>
      <c r="R14">
        <v>1.333333333333333</v>
      </c>
      <c r="S14">
        <v>5</v>
      </c>
      <c r="T14">
        <f t="shared" si="0"/>
        <v>14</v>
      </c>
      <c r="U14" s="3">
        <f t="shared" si="1"/>
        <v>4.2236524537409489E-3</v>
      </c>
      <c r="X14" t="s">
        <v>32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0.33333333333333331</v>
      </c>
      <c r="AF14">
        <v>0</v>
      </c>
      <c r="AG14">
        <v>0</v>
      </c>
      <c r="AH14">
        <v>0.33333333333333331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2"/>
        <v>0.66666666666666663</v>
      </c>
      <c r="AR14" s="3">
        <f t="shared" si="3"/>
        <v>8.0971659919028341E-3</v>
      </c>
      <c r="AU14" t="s">
        <v>30</v>
      </c>
      <c r="AV14">
        <v>0.33333333333333331</v>
      </c>
      <c r="AW14">
        <v>0</v>
      </c>
      <c r="AX14">
        <v>0</v>
      </c>
      <c r="AY14">
        <v>0.66666666666666663</v>
      </c>
      <c r="AZ14">
        <v>0.66666666666666663</v>
      </c>
      <c r="BA14">
        <v>0.66666666666666663</v>
      </c>
      <c r="BB14">
        <v>1.333333333333333</v>
      </c>
      <c r="BC14">
        <v>0.66666666666666663</v>
      </c>
      <c r="BD14">
        <v>1.333333333333333</v>
      </c>
      <c r="BE14">
        <v>1</v>
      </c>
      <c r="BF14">
        <v>1</v>
      </c>
      <c r="BG14">
        <v>1.333333333333333</v>
      </c>
      <c r="BH14">
        <v>2.333333333333333</v>
      </c>
      <c r="BI14">
        <v>2</v>
      </c>
      <c r="BJ14">
        <v>2.333333333333333</v>
      </c>
      <c r="BK14">
        <v>2</v>
      </c>
      <c r="BL14">
        <v>3.333333333333333</v>
      </c>
      <c r="BM14">
        <v>24.333333333333329</v>
      </c>
      <c r="BN14">
        <f t="shared" si="4"/>
        <v>45.333333333333329</v>
      </c>
      <c r="BO14" s="3">
        <f t="shared" si="5"/>
        <v>4.6506856341688597E-3</v>
      </c>
      <c r="BR14" t="s">
        <v>30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0.33333333333333331</v>
      </c>
      <c r="CB14">
        <v>0.33333333333333331</v>
      </c>
      <c r="CC14">
        <v>0</v>
      </c>
      <c r="CD14">
        <v>0</v>
      </c>
      <c r="CE14">
        <v>0.33333333333333331</v>
      </c>
      <c r="CF14">
        <v>0</v>
      </c>
      <c r="CG14">
        <v>1</v>
      </c>
      <c r="CH14">
        <v>0.33333333333333331</v>
      </c>
      <c r="CI14">
        <v>0.33333333333333331</v>
      </c>
      <c r="CJ14">
        <v>3</v>
      </c>
      <c r="CK14">
        <f t="shared" si="6"/>
        <v>5.666666666666667</v>
      </c>
      <c r="CL14" s="3">
        <f t="shared" si="7"/>
        <v>4.4831223628691982E-3</v>
      </c>
      <c r="CO14" t="s">
        <v>30</v>
      </c>
      <c r="CP14">
        <v>0.33333333333333331</v>
      </c>
      <c r="CQ14">
        <v>0</v>
      </c>
      <c r="CR14">
        <v>0</v>
      </c>
      <c r="CS14">
        <v>1.333333333333333</v>
      </c>
      <c r="CT14">
        <v>0.33333333333333331</v>
      </c>
      <c r="CU14">
        <v>1.333333333333333</v>
      </c>
      <c r="CV14">
        <v>1.333333333333333</v>
      </c>
      <c r="CW14">
        <v>1.333333333333333</v>
      </c>
      <c r="CX14">
        <v>2</v>
      </c>
      <c r="CY14">
        <v>2</v>
      </c>
      <c r="CZ14">
        <v>1</v>
      </c>
      <c r="DA14">
        <v>4</v>
      </c>
      <c r="DB14">
        <v>2.333333333333333</v>
      </c>
      <c r="DC14">
        <v>2.333333333333333</v>
      </c>
      <c r="DD14">
        <v>2.333333333333333</v>
      </c>
      <c r="DE14">
        <v>3.333333333333333</v>
      </c>
      <c r="DF14">
        <v>5</v>
      </c>
      <c r="DG14">
        <v>16</v>
      </c>
      <c r="DH14">
        <f t="shared" si="8"/>
        <v>46.333333333333329</v>
      </c>
      <c r="DI14" s="3">
        <f t="shared" si="9"/>
        <v>5.0516063381305419E-3</v>
      </c>
    </row>
    <row r="15" spans="1:114" x14ac:dyDescent="0.25">
      <c r="A15" t="s">
        <v>31</v>
      </c>
      <c r="B15">
        <v>0</v>
      </c>
      <c r="C15">
        <v>0.33333333333333331</v>
      </c>
      <c r="D15">
        <v>0</v>
      </c>
      <c r="E15">
        <v>0.33333333333333331</v>
      </c>
      <c r="F15">
        <v>0.66666666666666663</v>
      </c>
      <c r="G15">
        <v>0</v>
      </c>
      <c r="H15">
        <v>0.33333333333333331</v>
      </c>
      <c r="I15">
        <v>0</v>
      </c>
      <c r="J15">
        <v>1.333333333333333</v>
      </c>
      <c r="K15">
        <v>1.666666666666667</v>
      </c>
      <c r="L15">
        <v>3</v>
      </c>
      <c r="M15">
        <v>0.33333333333333331</v>
      </c>
      <c r="N15">
        <v>3</v>
      </c>
      <c r="O15">
        <v>3.333333333333333</v>
      </c>
      <c r="P15">
        <v>4</v>
      </c>
      <c r="Q15">
        <v>7.333333333333333</v>
      </c>
      <c r="R15">
        <v>8</v>
      </c>
      <c r="S15">
        <v>29.666666666666671</v>
      </c>
      <c r="T15">
        <f t="shared" si="0"/>
        <v>63.333333333333336</v>
      </c>
      <c r="U15" s="3">
        <f t="shared" si="1"/>
        <v>1.9106999195494769E-2</v>
      </c>
      <c r="X15" t="s">
        <v>33</v>
      </c>
      <c r="Y15">
        <v>0.66666666666666663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2"/>
        <v>0.66666666666666663</v>
      </c>
      <c r="AR15" s="3">
        <f t="shared" si="3"/>
        <v>8.0971659919028341E-3</v>
      </c>
      <c r="AU15" t="s">
        <v>31</v>
      </c>
      <c r="AV15">
        <v>0.66666666666666663</v>
      </c>
      <c r="AW15">
        <v>0.33333333333333331</v>
      </c>
      <c r="AX15">
        <v>0</v>
      </c>
      <c r="AY15">
        <v>0.66666666666666663</v>
      </c>
      <c r="AZ15">
        <v>0.33333333333333331</v>
      </c>
      <c r="BA15">
        <v>2.666666666666667</v>
      </c>
      <c r="BB15">
        <v>3</v>
      </c>
      <c r="BC15">
        <v>3</v>
      </c>
      <c r="BD15">
        <v>3.333333333333333</v>
      </c>
      <c r="BE15">
        <v>9</v>
      </c>
      <c r="BF15">
        <v>7</v>
      </c>
      <c r="BG15">
        <v>7.333333333333333</v>
      </c>
      <c r="BH15">
        <v>8</v>
      </c>
      <c r="BI15">
        <v>12.66666666666667</v>
      </c>
      <c r="BJ15">
        <v>15</v>
      </c>
      <c r="BK15">
        <v>19</v>
      </c>
      <c r="BL15">
        <v>21.333333333333329</v>
      </c>
      <c r="BM15">
        <v>88</v>
      </c>
      <c r="BN15">
        <f t="shared" si="4"/>
        <v>201.33333333333331</v>
      </c>
      <c r="BO15" s="3">
        <f t="shared" si="5"/>
        <v>2.0654515610573465E-2</v>
      </c>
      <c r="BR15" t="s">
        <v>31</v>
      </c>
      <c r="BS15">
        <v>0</v>
      </c>
      <c r="BT15">
        <v>0.33333333333333331</v>
      </c>
      <c r="BU15">
        <v>0.66666666666666663</v>
      </c>
      <c r="BV15">
        <v>0</v>
      </c>
      <c r="BW15">
        <v>0</v>
      </c>
      <c r="BX15">
        <v>0</v>
      </c>
      <c r="BY15">
        <v>0.33333333333333331</v>
      </c>
      <c r="BZ15">
        <v>0.33333333333333331</v>
      </c>
      <c r="CA15">
        <v>1</v>
      </c>
      <c r="CB15">
        <v>0.33333333333333331</v>
      </c>
      <c r="CC15">
        <v>0</v>
      </c>
      <c r="CD15">
        <v>0</v>
      </c>
      <c r="CE15">
        <v>0.66666666666666663</v>
      </c>
      <c r="CF15">
        <v>1.333333333333333</v>
      </c>
      <c r="CG15">
        <v>1.333333333333333</v>
      </c>
      <c r="CH15">
        <v>2.333333333333333</v>
      </c>
      <c r="CI15">
        <v>2.666666666666667</v>
      </c>
      <c r="CJ15">
        <v>12.66666666666667</v>
      </c>
      <c r="CK15">
        <f t="shared" si="6"/>
        <v>24</v>
      </c>
      <c r="CL15" s="3">
        <f t="shared" si="7"/>
        <v>1.8987341772151899E-2</v>
      </c>
      <c r="CO15" t="s">
        <v>31</v>
      </c>
      <c r="CP15">
        <v>0.66666666666666663</v>
      </c>
      <c r="CQ15">
        <v>0.33333333333333331</v>
      </c>
      <c r="CR15">
        <v>0</v>
      </c>
      <c r="CS15">
        <v>0.33333333333333331</v>
      </c>
      <c r="CT15">
        <v>0.66666666666666663</v>
      </c>
      <c r="CU15">
        <v>1</v>
      </c>
      <c r="CV15">
        <v>2</v>
      </c>
      <c r="CW15">
        <v>4.333333333333333</v>
      </c>
      <c r="CX15">
        <v>5.333333333333333</v>
      </c>
      <c r="CY15">
        <v>4.666666666666667</v>
      </c>
      <c r="CZ15">
        <v>8.3333333333333339</v>
      </c>
      <c r="DA15">
        <v>12.66666666666667</v>
      </c>
      <c r="DB15">
        <v>16.333333333333329</v>
      </c>
      <c r="DC15">
        <v>19</v>
      </c>
      <c r="DD15">
        <v>19.333333333333329</v>
      </c>
      <c r="DE15">
        <v>23</v>
      </c>
      <c r="DF15">
        <v>26</v>
      </c>
      <c r="DG15">
        <v>90.666666666666671</v>
      </c>
      <c r="DH15">
        <f t="shared" si="8"/>
        <v>234.66666666666669</v>
      </c>
      <c r="DI15" s="3">
        <f t="shared" si="9"/>
        <v>2.5585114115423756E-2</v>
      </c>
    </row>
    <row r="16" spans="1:114" x14ac:dyDescent="0.25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1.333333333333333</v>
      </c>
      <c r="H16">
        <v>1.666666666666667</v>
      </c>
      <c r="I16">
        <v>3</v>
      </c>
      <c r="J16">
        <v>1.666666666666667</v>
      </c>
      <c r="K16">
        <v>0.66666666666666663</v>
      </c>
      <c r="L16">
        <v>0.33333333333333331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8.6666666666666679</v>
      </c>
      <c r="U16" s="3">
        <f t="shared" si="1"/>
        <v>2.6146419951729688E-3</v>
      </c>
      <c r="X16" t="s">
        <v>34</v>
      </c>
      <c r="Y16">
        <v>0.66666666666666663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0.33333333333333331</v>
      </c>
      <c r="AQ16">
        <f>SUM(Y16:AP16)</f>
        <v>1</v>
      </c>
      <c r="AR16" s="3">
        <f t="shared" si="3"/>
        <v>1.2145748987854251E-2</v>
      </c>
      <c r="AU16" t="s">
        <v>32</v>
      </c>
      <c r="AV16">
        <v>0</v>
      </c>
      <c r="AW16">
        <v>0</v>
      </c>
      <c r="AX16">
        <v>0</v>
      </c>
      <c r="AY16">
        <v>0.33333333333333331</v>
      </c>
      <c r="AZ16">
        <v>3</v>
      </c>
      <c r="BA16">
        <v>4.666666666666667</v>
      </c>
      <c r="BB16">
        <v>4.333333333333333</v>
      </c>
      <c r="BC16">
        <v>6</v>
      </c>
      <c r="BD16">
        <v>7.333333333333333</v>
      </c>
      <c r="BE16">
        <v>2.666666666666667</v>
      </c>
      <c r="BF16">
        <v>0.66666666666666663</v>
      </c>
      <c r="BG16">
        <v>0.33333333333333331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f t="shared" si="4"/>
        <v>29.333333333333332</v>
      </c>
      <c r="BO16" s="3">
        <f t="shared" si="5"/>
        <v>3.0092671750504389E-3</v>
      </c>
      <c r="BR16" t="s">
        <v>32</v>
      </c>
      <c r="BS16">
        <v>0</v>
      </c>
      <c r="BT16">
        <v>0</v>
      </c>
      <c r="BU16">
        <v>0</v>
      </c>
      <c r="BV16">
        <v>0</v>
      </c>
      <c r="BW16">
        <v>0.33333333333333331</v>
      </c>
      <c r="BX16">
        <v>1.666666666666667</v>
      </c>
      <c r="BY16">
        <v>0.66666666666666663</v>
      </c>
      <c r="BZ16">
        <v>1</v>
      </c>
      <c r="CA16">
        <v>2.333333333333333</v>
      </c>
      <c r="CB16">
        <v>1.333333333333333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f t="shared" si="6"/>
        <v>7.333333333333333</v>
      </c>
      <c r="CL16" s="3">
        <f t="shared" si="7"/>
        <v>5.8016877637130796E-3</v>
      </c>
      <c r="CO16" t="s">
        <v>32</v>
      </c>
      <c r="CP16">
        <v>0</v>
      </c>
      <c r="CQ16">
        <v>0</v>
      </c>
      <c r="CR16">
        <v>0</v>
      </c>
      <c r="CS16">
        <v>0.33333333333333331</v>
      </c>
      <c r="CT16">
        <v>3.666666666666667</v>
      </c>
      <c r="CU16">
        <v>5.333333333333333</v>
      </c>
      <c r="CV16">
        <v>5.333333333333333</v>
      </c>
      <c r="CW16">
        <v>8.6666666666666661</v>
      </c>
      <c r="CX16">
        <v>5.333333333333333</v>
      </c>
      <c r="CY16">
        <v>4.333333333333333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f t="shared" si="8"/>
        <v>32.999999999999993</v>
      </c>
      <c r="DI16" s="3">
        <f t="shared" si="9"/>
        <v>3.5979066724814647E-3</v>
      </c>
    </row>
    <row r="17" spans="1:114" x14ac:dyDescent="0.25">
      <c r="A17" t="s">
        <v>33</v>
      </c>
      <c r="B17">
        <v>40.666666666666657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40.666666666666657</v>
      </c>
      <c r="U17" s="3">
        <f t="shared" si="1"/>
        <v>1.2268704746580849E-2</v>
      </c>
      <c r="X17" s="5" t="s">
        <v>35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0.33333333333333331</v>
      </c>
      <c r="AE17" s="5">
        <v>0</v>
      </c>
      <c r="AF17" s="5">
        <v>0.33333333333333331</v>
      </c>
      <c r="AG17" s="5">
        <v>0</v>
      </c>
      <c r="AH17" s="5">
        <v>0.33333333333333331</v>
      </c>
      <c r="AI17" s="5">
        <v>0</v>
      </c>
      <c r="AJ17" s="5">
        <v>0.66666666666666663</v>
      </c>
      <c r="AK17" s="5">
        <v>0</v>
      </c>
      <c r="AL17" s="5">
        <v>0.33333333333333331</v>
      </c>
      <c r="AM17" s="5">
        <v>0.33333333333333331</v>
      </c>
      <c r="AN17" s="5">
        <v>0.66666666666666663</v>
      </c>
      <c r="AO17" s="5">
        <v>1</v>
      </c>
      <c r="AP17" s="5">
        <v>2.333333333333333</v>
      </c>
      <c r="AQ17">
        <f>SUM(Y17:AP17)</f>
        <v>6.3333333333333321</v>
      </c>
      <c r="AR17" s="3">
        <f t="shared" si="3"/>
        <v>7.6923076923076913E-2</v>
      </c>
      <c r="AS17" t="s">
        <v>41</v>
      </c>
      <c r="AU17" t="s">
        <v>33</v>
      </c>
      <c r="AV17">
        <v>137.66666666666671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0.33333333333333331</v>
      </c>
      <c r="BN17">
        <f t="shared" si="4"/>
        <v>138.00000000000006</v>
      </c>
      <c r="BO17" s="3">
        <f t="shared" si="5"/>
        <v>1.415723420989639E-2</v>
      </c>
      <c r="BR17" t="s">
        <v>33</v>
      </c>
      <c r="BS17">
        <v>20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0.33333333333333331</v>
      </c>
      <c r="CK17">
        <f t="shared" si="6"/>
        <v>20.333333333333332</v>
      </c>
      <c r="CL17" s="3">
        <f t="shared" si="7"/>
        <v>1.6086497890295356E-2</v>
      </c>
      <c r="CO17" t="s">
        <v>33</v>
      </c>
      <c r="CP17">
        <v>155.66666666666671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f t="shared" si="8"/>
        <v>155.66666666666671</v>
      </c>
      <c r="DI17" s="3">
        <f t="shared" si="9"/>
        <v>1.6971943596452977E-2</v>
      </c>
    </row>
    <row r="18" spans="1:114" x14ac:dyDescent="0.25">
      <c r="A18" t="s">
        <v>34</v>
      </c>
      <c r="B18">
        <v>16.333333333333329</v>
      </c>
      <c r="C18">
        <v>1.333333333333333</v>
      </c>
      <c r="D18">
        <v>0.33333333333333331</v>
      </c>
      <c r="E18">
        <v>0</v>
      </c>
      <c r="F18">
        <v>0.66666666666666663</v>
      </c>
      <c r="G18">
        <v>0.33333333333333331</v>
      </c>
      <c r="H18">
        <v>0</v>
      </c>
      <c r="I18">
        <v>0.66666666666666663</v>
      </c>
      <c r="J18">
        <v>0.33333333333333331</v>
      </c>
      <c r="K18">
        <v>0</v>
      </c>
      <c r="L18">
        <v>0.66666666666666663</v>
      </c>
      <c r="M18">
        <v>0</v>
      </c>
      <c r="N18">
        <v>0.33333333333333331</v>
      </c>
      <c r="O18">
        <v>0</v>
      </c>
      <c r="P18">
        <v>0</v>
      </c>
      <c r="Q18">
        <v>0.66666666666666663</v>
      </c>
      <c r="R18">
        <v>0.33333333333333331</v>
      </c>
      <c r="S18">
        <v>0</v>
      </c>
      <c r="T18">
        <f t="shared" si="0"/>
        <v>21.999999999999993</v>
      </c>
      <c r="U18" s="3">
        <f t="shared" si="1"/>
        <v>6.6371681415929177E-3</v>
      </c>
      <c r="X18" t="s">
        <v>36</v>
      </c>
      <c r="Y18">
        <v>0</v>
      </c>
      <c r="Z18">
        <v>0</v>
      </c>
      <c r="AA18">
        <v>0.33333333333333331</v>
      </c>
      <c r="AB18">
        <v>0.33333333333333331</v>
      </c>
      <c r="AC18">
        <v>0</v>
      </c>
      <c r="AD18">
        <v>0</v>
      </c>
      <c r="AE18">
        <v>0</v>
      </c>
      <c r="AF18">
        <v>0.33333333333333331</v>
      </c>
      <c r="AG18">
        <v>0.33333333333333331</v>
      </c>
      <c r="AH18">
        <v>0.33333333333333331</v>
      </c>
      <c r="AI18">
        <v>0</v>
      </c>
      <c r="AJ18">
        <v>0</v>
      </c>
      <c r="AK18">
        <v>0</v>
      </c>
      <c r="AL18">
        <v>0.33333333333333331</v>
      </c>
      <c r="AM18">
        <v>0.33333333333333331</v>
      </c>
      <c r="AN18">
        <v>0</v>
      </c>
      <c r="AO18">
        <v>0</v>
      </c>
      <c r="AP18">
        <v>1</v>
      </c>
      <c r="AQ18">
        <f>SUM(Y18:AP18)</f>
        <v>3.333333333333333</v>
      </c>
      <c r="AR18" s="3">
        <f t="shared" si="3"/>
        <v>4.048582995951417E-2</v>
      </c>
      <c r="AU18" t="s">
        <v>34</v>
      </c>
      <c r="AV18">
        <v>59.333333333333329</v>
      </c>
      <c r="AW18">
        <v>3.333333333333333</v>
      </c>
      <c r="AX18">
        <v>0.33333333333333331</v>
      </c>
      <c r="AY18">
        <v>1</v>
      </c>
      <c r="AZ18">
        <v>1.333333333333333</v>
      </c>
      <c r="BA18">
        <v>1.666666666666667</v>
      </c>
      <c r="BB18">
        <v>0</v>
      </c>
      <c r="BC18">
        <v>0.66666666666666663</v>
      </c>
      <c r="BD18">
        <v>0.66666666666666663</v>
      </c>
      <c r="BE18">
        <v>0.33333333333333331</v>
      </c>
      <c r="BF18">
        <v>0</v>
      </c>
      <c r="BG18">
        <v>1</v>
      </c>
      <c r="BH18">
        <v>1</v>
      </c>
      <c r="BI18">
        <v>1</v>
      </c>
      <c r="BJ18">
        <v>0</v>
      </c>
      <c r="BK18">
        <v>0.33333333333333331</v>
      </c>
      <c r="BL18">
        <v>0.33333333333333331</v>
      </c>
      <c r="BM18">
        <v>1.333333333333333</v>
      </c>
      <c r="BN18">
        <f t="shared" si="4"/>
        <v>73.666666666666657</v>
      </c>
      <c r="BO18" s="3">
        <f t="shared" si="5"/>
        <v>7.5573641555243968E-3</v>
      </c>
      <c r="BR18" t="s">
        <v>34</v>
      </c>
      <c r="BS18">
        <v>9</v>
      </c>
      <c r="BT18">
        <v>0</v>
      </c>
      <c r="BU18">
        <v>0</v>
      </c>
      <c r="BV18">
        <v>0.66666666666666663</v>
      </c>
      <c r="BW18">
        <v>0.33333333333333331</v>
      </c>
      <c r="BX18">
        <v>0</v>
      </c>
      <c r="BY18">
        <v>0</v>
      </c>
      <c r="BZ18">
        <v>0</v>
      </c>
      <c r="CA18">
        <v>0.33333333333333331</v>
      </c>
      <c r="CB18">
        <v>0</v>
      </c>
      <c r="CC18">
        <v>0</v>
      </c>
      <c r="CD18">
        <v>0</v>
      </c>
      <c r="CE18">
        <v>0.33333333333333331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f t="shared" si="6"/>
        <v>10.666666666666668</v>
      </c>
      <c r="CL18" s="3">
        <f t="shared" si="7"/>
        <v>8.4388185654008449E-3</v>
      </c>
      <c r="CO18" t="s">
        <v>34</v>
      </c>
      <c r="CP18">
        <v>46.999999999999993</v>
      </c>
      <c r="CQ18">
        <v>4.333333333333333</v>
      </c>
      <c r="CR18">
        <v>0.33333333333333331</v>
      </c>
      <c r="CS18">
        <v>2</v>
      </c>
      <c r="CT18">
        <v>1.666666666666667</v>
      </c>
      <c r="CU18">
        <v>0.66666666666666663</v>
      </c>
      <c r="CV18">
        <v>0.66666666666666663</v>
      </c>
      <c r="CW18">
        <v>0.66666666666666663</v>
      </c>
      <c r="CX18">
        <v>1</v>
      </c>
      <c r="CY18">
        <v>0.66666666666666663</v>
      </c>
      <c r="CZ18">
        <v>0.66666666666666663</v>
      </c>
      <c r="DA18">
        <v>0</v>
      </c>
      <c r="DB18">
        <v>1.333333333333333</v>
      </c>
      <c r="DC18">
        <v>0.66666666666666663</v>
      </c>
      <c r="DD18">
        <v>1</v>
      </c>
      <c r="DE18">
        <v>0.33333333333333331</v>
      </c>
      <c r="DF18">
        <v>0.66666666666666663</v>
      </c>
      <c r="DG18">
        <v>0.66666666666666663</v>
      </c>
      <c r="DH18">
        <f t="shared" si="8"/>
        <v>64.333333333333314</v>
      </c>
      <c r="DI18" s="3">
        <f t="shared" si="9"/>
        <v>7.0141008867567944E-3</v>
      </c>
    </row>
    <row r="19" spans="1:114" x14ac:dyDescent="0.25">
      <c r="A19" s="5" t="s">
        <v>35</v>
      </c>
      <c r="B19" s="5">
        <v>2</v>
      </c>
      <c r="C19" s="5">
        <v>1.666666666666667</v>
      </c>
      <c r="D19" s="5">
        <v>1.333333333333333</v>
      </c>
      <c r="E19" s="5">
        <v>0.66666666666666663</v>
      </c>
      <c r="F19" s="5">
        <v>2</v>
      </c>
      <c r="G19" s="5">
        <v>3.666666666666667</v>
      </c>
      <c r="H19" s="5">
        <v>4</v>
      </c>
      <c r="I19" s="5">
        <v>3.666666666666667</v>
      </c>
      <c r="J19" s="5">
        <v>7.666666666666667</v>
      </c>
      <c r="K19" s="5">
        <v>9.6666666666666661</v>
      </c>
      <c r="L19" s="5">
        <v>12.33333333333333</v>
      </c>
      <c r="M19" s="5">
        <v>12.66666666666667</v>
      </c>
      <c r="N19" s="5">
        <v>15.66666666666667</v>
      </c>
      <c r="O19" s="5">
        <v>23.666666666666671</v>
      </c>
      <c r="P19" s="5">
        <v>26</v>
      </c>
      <c r="Q19" s="5">
        <v>28.666666666666671</v>
      </c>
      <c r="R19" s="5">
        <v>44</v>
      </c>
      <c r="S19" s="5">
        <v>293</v>
      </c>
      <c r="T19" s="5">
        <f t="shared" si="0"/>
        <v>492.33333333333337</v>
      </c>
      <c r="U19" s="3">
        <f t="shared" si="1"/>
        <v>0.14853177795655673</v>
      </c>
      <c r="V19" t="s">
        <v>41</v>
      </c>
      <c r="X19" s="2" t="s">
        <v>40</v>
      </c>
      <c r="Y19" s="2">
        <f>SUM(Y3:Y8,Y10:Y16,Y18)</f>
        <v>1.3333333333333333</v>
      </c>
      <c r="Z19" s="2">
        <f t="shared" ref="Z19:AP19" si="10">SUM(Z3:Z8,Z10:Z16,Z18)</f>
        <v>0</v>
      </c>
      <c r="AA19" s="2">
        <f t="shared" si="10"/>
        <v>0.33333333333333331</v>
      </c>
      <c r="AB19" s="2">
        <f t="shared" si="10"/>
        <v>0.66666666666666663</v>
      </c>
      <c r="AC19" s="2">
        <f t="shared" si="10"/>
        <v>0</v>
      </c>
      <c r="AD19" s="2">
        <f t="shared" si="10"/>
        <v>0</v>
      </c>
      <c r="AE19" s="2">
        <f t="shared" si="10"/>
        <v>1.3333333333333333</v>
      </c>
      <c r="AF19" s="2">
        <f t="shared" si="10"/>
        <v>1.6666666666666665</v>
      </c>
      <c r="AG19" s="2">
        <f t="shared" si="10"/>
        <v>0.66666666666666663</v>
      </c>
      <c r="AH19" s="2">
        <f t="shared" si="10"/>
        <v>1.3333333333333333</v>
      </c>
      <c r="AI19" s="2">
        <f t="shared" si="10"/>
        <v>1.3333333333333333</v>
      </c>
      <c r="AJ19" s="2">
        <f t="shared" si="10"/>
        <v>3.9999999999999996</v>
      </c>
      <c r="AK19" s="2">
        <f t="shared" si="10"/>
        <v>2.6666666666666665</v>
      </c>
      <c r="AL19" s="2">
        <f t="shared" si="10"/>
        <v>3.333333333333333</v>
      </c>
      <c r="AM19" s="2">
        <f t="shared" si="10"/>
        <v>4.333333333333333</v>
      </c>
      <c r="AN19" s="2">
        <f t="shared" si="10"/>
        <v>3.3333333333333326</v>
      </c>
      <c r="AO19" s="2">
        <f t="shared" si="10"/>
        <v>3.3333333333333335</v>
      </c>
      <c r="AP19" s="2">
        <f t="shared" si="10"/>
        <v>17.666666666666668</v>
      </c>
      <c r="AQ19" s="2">
        <f>SUM(Y19:AP19)</f>
        <v>47.333333333333329</v>
      </c>
      <c r="AR19" s="3">
        <f t="shared" si="3"/>
        <v>0.5748987854251012</v>
      </c>
      <c r="AS19" t="s">
        <v>41</v>
      </c>
      <c r="AU19" s="5" t="s">
        <v>35</v>
      </c>
      <c r="AV19" s="5">
        <v>9</v>
      </c>
      <c r="AW19" s="5">
        <v>4</v>
      </c>
      <c r="AX19" s="5">
        <v>2.666666666666667</v>
      </c>
      <c r="AY19" s="5">
        <v>2.333333333333333</v>
      </c>
      <c r="AZ19" s="5">
        <v>3</v>
      </c>
      <c r="BA19" s="5">
        <v>8.3333333333333339</v>
      </c>
      <c r="BB19" s="5">
        <v>7</v>
      </c>
      <c r="BC19" s="5">
        <v>13</v>
      </c>
      <c r="BD19" s="5">
        <v>21.666666666666671</v>
      </c>
      <c r="BE19" s="5">
        <v>24.666666666666671</v>
      </c>
      <c r="BF19" s="5">
        <v>30.333333333333329</v>
      </c>
      <c r="BG19" s="5">
        <v>34</v>
      </c>
      <c r="BH19" s="5">
        <v>33.666666666666657</v>
      </c>
      <c r="BI19" s="5">
        <v>48</v>
      </c>
      <c r="BJ19" s="5">
        <v>61.333333333333343</v>
      </c>
      <c r="BK19" s="5">
        <v>79</v>
      </c>
      <c r="BL19" s="5">
        <v>120.3333333333333</v>
      </c>
      <c r="BM19" s="5">
        <v>745</v>
      </c>
      <c r="BN19">
        <f t="shared" si="4"/>
        <v>1247.3333333333333</v>
      </c>
      <c r="BO19" s="3">
        <f t="shared" si="5"/>
        <v>0.12796224737544026</v>
      </c>
      <c r="BP19" t="s">
        <v>41</v>
      </c>
      <c r="BR19" s="5" t="s">
        <v>35</v>
      </c>
      <c r="BS19" s="5">
        <v>1.666666666666667</v>
      </c>
      <c r="BT19" s="5">
        <v>0.33333333333333331</v>
      </c>
      <c r="BU19" s="5">
        <v>0.33333333333333331</v>
      </c>
      <c r="BV19" s="5">
        <v>0</v>
      </c>
      <c r="BW19" s="5">
        <v>0.66666666666666663</v>
      </c>
      <c r="BX19" s="5">
        <v>0.66666666666666663</v>
      </c>
      <c r="BY19" s="5">
        <v>1</v>
      </c>
      <c r="BZ19" s="5">
        <v>0.66666666666666663</v>
      </c>
      <c r="CA19" s="5">
        <v>2.666666666666667</v>
      </c>
      <c r="CB19" s="5">
        <v>1.333333333333333</v>
      </c>
      <c r="CC19" s="5">
        <v>1.333333333333333</v>
      </c>
      <c r="CD19" s="5">
        <v>3.333333333333333</v>
      </c>
      <c r="CE19" s="5">
        <v>4.333333333333333</v>
      </c>
      <c r="CF19" s="5">
        <v>2.666666666666667</v>
      </c>
      <c r="CG19" s="5">
        <v>5.666666666666667</v>
      </c>
      <c r="CH19" s="5">
        <v>7</v>
      </c>
      <c r="CI19" s="5">
        <v>7.333333333333333</v>
      </c>
      <c r="CJ19" s="5">
        <v>69.333333333333329</v>
      </c>
      <c r="CK19">
        <f t="shared" si="6"/>
        <v>110.33333333333333</v>
      </c>
      <c r="CL19" s="3">
        <f t="shared" si="7"/>
        <v>8.7289029535864981E-2</v>
      </c>
      <c r="CM19" t="s">
        <v>41</v>
      </c>
      <c r="CO19" s="5" t="s">
        <v>35</v>
      </c>
      <c r="CP19" s="5">
        <v>8.6666666666666661</v>
      </c>
      <c r="CQ19" s="5">
        <v>2.666666666666667</v>
      </c>
      <c r="CR19" s="5">
        <v>2.666666666666667</v>
      </c>
      <c r="CS19" s="5">
        <v>1.333333333333333</v>
      </c>
      <c r="CT19" s="5">
        <v>4.333333333333333</v>
      </c>
      <c r="CU19" s="5">
        <v>4.666666666666667</v>
      </c>
      <c r="CV19" s="5">
        <v>7.333333333333333</v>
      </c>
      <c r="CW19" s="5">
        <v>10.33333333333333</v>
      </c>
      <c r="CX19" s="5">
        <v>15.66666666666667</v>
      </c>
      <c r="CY19" s="5">
        <v>26.333333333333329</v>
      </c>
      <c r="CZ19" s="5">
        <v>35</v>
      </c>
      <c r="DA19" s="5">
        <v>32.333333333333343</v>
      </c>
      <c r="DB19" s="5">
        <v>47.666666666666657</v>
      </c>
      <c r="DC19" s="5">
        <v>56</v>
      </c>
      <c r="DD19" s="5">
        <v>63.666666666666657</v>
      </c>
      <c r="DE19" s="5">
        <v>90.666666666666671</v>
      </c>
      <c r="DF19" s="5">
        <v>96</v>
      </c>
      <c r="DG19" s="5">
        <v>538</v>
      </c>
      <c r="DH19" s="5">
        <f t="shared" si="8"/>
        <v>1043.3333333333333</v>
      </c>
      <c r="DI19" s="3">
        <f t="shared" si="9"/>
        <v>0.11375199883704026</v>
      </c>
      <c r="DJ19" t="s">
        <v>41</v>
      </c>
    </row>
    <row r="20" spans="1:114" x14ac:dyDescent="0.25">
      <c r="A20" t="s">
        <v>36</v>
      </c>
      <c r="B20">
        <v>1.333333333333333</v>
      </c>
      <c r="C20">
        <v>2.333333333333333</v>
      </c>
      <c r="D20">
        <v>2</v>
      </c>
      <c r="E20">
        <v>3.666666666666667</v>
      </c>
      <c r="F20">
        <v>9.3333333333333339</v>
      </c>
      <c r="G20">
        <v>8</v>
      </c>
      <c r="H20">
        <v>10.33333333333333</v>
      </c>
      <c r="I20">
        <v>7.333333333333333</v>
      </c>
      <c r="J20">
        <v>12</v>
      </c>
      <c r="K20">
        <v>6.666666666666667</v>
      </c>
      <c r="L20">
        <v>5</v>
      </c>
      <c r="M20">
        <v>7.333333333333333</v>
      </c>
      <c r="N20">
        <v>5.333333333333333</v>
      </c>
      <c r="O20">
        <v>4.333333333333333</v>
      </c>
      <c r="P20">
        <v>6.333333333333333</v>
      </c>
      <c r="Q20">
        <v>5.666666666666667</v>
      </c>
      <c r="R20">
        <v>6.333333333333333</v>
      </c>
      <c r="S20">
        <v>28.333333333333329</v>
      </c>
      <c r="T20">
        <f t="shared" si="0"/>
        <v>131.66666666666663</v>
      </c>
      <c r="U20" s="3">
        <f t="shared" si="1"/>
        <v>3.9722445695897009E-2</v>
      </c>
      <c r="X20" t="s">
        <v>19</v>
      </c>
      <c r="Y20">
        <f>SUM(Y3:Y18)</f>
        <v>1.3333333333333333</v>
      </c>
      <c r="Z20">
        <f t="shared" ref="Z20:AO20" si="11">SUM(Z3:Z18)</f>
        <v>0</v>
      </c>
      <c r="AA20">
        <f t="shared" si="11"/>
        <v>0.33333333333333331</v>
      </c>
      <c r="AB20">
        <f t="shared" si="11"/>
        <v>0.66666666666666663</v>
      </c>
      <c r="AC20">
        <f t="shared" si="11"/>
        <v>0.33333333333333331</v>
      </c>
      <c r="AD20">
        <f t="shared" si="11"/>
        <v>0.33333333333333331</v>
      </c>
      <c r="AE20">
        <f t="shared" si="11"/>
        <v>1.3333333333333333</v>
      </c>
      <c r="AF20">
        <f t="shared" si="11"/>
        <v>1.9999999999999998</v>
      </c>
      <c r="AG20">
        <f t="shared" si="11"/>
        <v>1</v>
      </c>
      <c r="AH20">
        <f t="shared" si="11"/>
        <v>2.6666666666666665</v>
      </c>
      <c r="AI20">
        <f t="shared" si="11"/>
        <v>1.3333333333333333</v>
      </c>
      <c r="AJ20">
        <f t="shared" si="11"/>
        <v>5.9999999999999991</v>
      </c>
      <c r="AK20">
        <f t="shared" si="11"/>
        <v>3.6666666666666665</v>
      </c>
      <c r="AL20">
        <f t="shared" si="11"/>
        <v>5.6666666666666661</v>
      </c>
      <c r="AM20">
        <f t="shared" si="11"/>
        <v>6.6666666666666661</v>
      </c>
      <c r="AN20">
        <f t="shared" si="11"/>
        <v>7.333333333333333</v>
      </c>
      <c r="AO20">
        <f t="shared" si="11"/>
        <v>7.6666666666666661</v>
      </c>
      <c r="AP20">
        <f>SUM(AP3:AP18)</f>
        <v>34</v>
      </c>
      <c r="AQ20">
        <f>SUM(Y20:AP20)</f>
        <v>82.333333333333329</v>
      </c>
      <c r="AU20" t="s">
        <v>36</v>
      </c>
      <c r="AV20">
        <v>4</v>
      </c>
      <c r="AW20">
        <v>7</v>
      </c>
      <c r="AX20">
        <v>4.333333333333333</v>
      </c>
      <c r="AY20">
        <v>7</v>
      </c>
      <c r="AZ20">
        <v>22.666666666666671</v>
      </c>
      <c r="BA20">
        <v>23.333333333333329</v>
      </c>
      <c r="BB20">
        <v>19.666666666666671</v>
      </c>
      <c r="BC20">
        <v>18.333333333333329</v>
      </c>
      <c r="BD20">
        <v>25.666666666666671</v>
      </c>
      <c r="BE20">
        <v>27</v>
      </c>
      <c r="BF20">
        <v>21</v>
      </c>
      <c r="BG20">
        <v>15.66666666666667</v>
      </c>
      <c r="BH20">
        <v>16</v>
      </c>
      <c r="BI20">
        <v>16</v>
      </c>
      <c r="BJ20">
        <v>16.333333333333329</v>
      </c>
      <c r="BK20">
        <v>19</v>
      </c>
      <c r="BL20">
        <v>20.666666666666671</v>
      </c>
      <c r="BM20">
        <v>100.3333333333333</v>
      </c>
      <c r="BN20">
        <f t="shared" si="4"/>
        <v>384</v>
      </c>
      <c r="BO20" s="3">
        <f t="shared" si="5"/>
        <v>3.9394043018842112E-2</v>
      </c>
      <c r="BR20" t="s">
        <v>36</v>
      </c>
      <c r="BS20">
        <v>0.33333333333333331</v>
      </c>
      <c r="BT20">
        <v>0.66666666666666663</v>
      </c>
      <c r="BU20">
        <v>1.666666666666667</v>
      </c>
      <c r="BV20">
        <v>1</v>
      </c>
      <c r="BW20">
        <v>3</v>
      </c>
      <c r="BX20">
        <v>4.333333333333333</v>
      </c>
      <c r="BY20">
        <v>3.333333333333333</v>
      </c>
      <c r="BZ20">
        <v>2.666666666666667</v>
      </c>
      <c r="CA20">
        <v>5</v>
      </c>
      <c r="CB20">
        <v>1.333333333333333</v>
      </c>
      <c r="CC20">
        <v>3.333333333333333</v>
      </c>
      <c r="CD20">
        <v>1.333333333333333</v>
      </c>
      <c r="CE20">
        <v>1.666666666666667</v>
      </c>
      <c r="CF20">
        <v>1</v>
      </c>
      <c r="CG20">
        <v>2</v>
      </c>
      <c r="CH20">
        <v>2.666666666666667</v>
      </c>
      <c r="CI20">
        <v>1.666666666666667</v>
      </c>
      <c r="CJ20">
        <v>10.33333333333333</v>
      </c>
      <c r="CK20">
        <f t="shared" si="6"/>
        <v>47.333333333333321</v>
      </c>
      <c r="CL20" s="3">
        <f t="shared" si="7"/>
        <v>3.7447257383966238E-2</v>
      </c>
      <c r="CO20" t="s">
        <v>36</v>
      </c>
      <c r="CP20">
        <v>6</v>
      </c>
      <c r="CQ20">
        <v>7</v>
      </c>
      <c r="CR20">
        <v>4</v>
      </c>
      <c r="CS20">
        <v>10.66666666666667</v>
      </c>
      <c r="CT20">
        <v>19.666666666666671</v>
      </c>
      <c r="CU20">
        <v>39.666666666666657</v>
      </c>
      <c r="CV20">
        <v>27.666666666666671</v>
      </c>
      <c r="CW20">
        <v>28.333333333333329</v>
      </c>
      <c r="CX20">
        <v>30.333333333333329</v>
      </c>
      <c r="CY20">
        <v>26</v>
      </c>
      <c r="CZ20">
        <v>19.333333333333329</v>
      </c>
      <c r="DA20">
        <v>18.666666666666671</v>
      </c>
      <c r="DB20">
        <v>12.33333333333333</v>
      </c>
      <c r="DC20">
        <v>12</v>
      </c>
      <c r="DD20">
        <v>15.66666666666667</v>
      </c>
      <c r="DE20">
        <v>16.666666666666671</v>
      </c>
      <c r="DF20">
        <v>23.333333333333329</v>
      </c>
      <c r="DG20">
        <v>100</v>
      </c>
      <c r="DH20">
        <f t="shared" si="8"/>
        <v>417.33333333333331</v>
      </c>
      <c r="DI20" s="3">
        <f t="shared" si="9"/>
        <v>4.5500799534816103E-2</v>
      </c>
    </row>
    <row r="21" spans="1:114" x14ac:dyDescent="0.25">
      <c r="A21" s="2" t="s">
        <v>40</v>
      </c>
      <c r="B21" s="2">
        <f>SUM(B3:B9,B11:B18,B20)</f>
        <v>67.999999999999986</v>
      </c>
      <c r="C21" s="2">
        <f t="shared" ref="C21:S21" si="12">SUM(C3:C9,C11:C18,C20)</f>
        <v>11</v>
      </c>
      <c r="D21" s="2">
        <f t="shared" si="12"/>
        <v>6.333333333333333</v>
      </c>
      <c r="E21" s="2">
        <f t="shared" si="12"/>
        <v>10</v>
      </c>
      <c r="F21" s="2">
        <f t="shared" si="12"/>
        <v>18</v>
      </c>
      <c r="G21" s="2">
        <f t="shared" si="12"/>
        <v>19.333333333333336</v>
      </c>
      <c r="H21" s="2">
        <f t="shared" si="12"/>
        <v>25.666666666666664</v>
      </c>
      <c r="I21" s="2">
        <f t="shared" si="12"/>
        <v>30</v>
      </c>
      <c r="J21" s="2">
        <f t="shared" si="12"/>
        <v>53.000000000000007</v>
      </c>
      <c r="K21" s="2">
        <f t="shared" si="12"/>
        <v>61.333333333333321</v>
      </c>
      <c r="L21" s="2">
        <f t="shared" si="12"/>
        <v>68</v>
      </c>
      <c r="M21" s="2">
        <f t="shared" si="12"/>
        <v>77.666666666666671</v>
      </c>
      <c r="N21" s="2">
        <f t="shared" si="12"/>
        <v>108.33333333333333</v>
      </c>
      <c r="O21" s="2">
        <f t="shared" si="12"/>
        <v>125</v>
      </c>
      <c r="P21" s="2">
        <f t="shared" si="12"/>
        <v>141.33333333333331</v>
      </c>
      <c r="Q21" s="2">
        <f t="shared" si="12"/>
        <v>180.33333333333334</v>
      </c>
      <c r="R21" s="2">
        <f t="shared" si="12"/>
        <v>192.00000000000006</v>
      </c>
      <c r="S21" s="2">
        <f t="shared" si="12"/>
        <v>692.33333333333326</v>
      </c>
      <c r="T21" s="2">
        <f t="shared" si="0"/>
        <v>1887.6666666666667</v>
      </c>
      <c r="U21" s="3">
        <f>T21/$T$22</f>
        <v>0.56948913917940469</v>
      </c>
      <c r="V21" t="s">
        <v>41</v>
      </c>
      <c r="AU21" s="2" t="s">
        <v>40</v>
      </c>
      <c r="AV21" s="2">
        <f>SUM(AV3:AV9,AV11:AV18,AV20)</f>
        <v>231.33333333333337</v>
      </c>
      <c r="AW21" s="2">
        <f t="shared" ref="AW21:BM21" si="13">SUM(AW3:AW9,AW11:AW18,AW20)</f>
        <v>35.666666666666664</v>
      </c>
      <c r="AX21" s="2">
        <f t="shared" si="13"/>
        <v>20.333333333333332</v>
      </c>
      <c r="AY21" s="2">
        <f t="shared" si="13"/>
        <v>28.333333333333332</v>
      </c>
      <c r="AZ21" s="2">
        <f t="shared" si="13"/>
        <v>55.000000000000007</v>
      </c>
      <c r="BA21" s="2">
        <f t="shared" si="13"/>
        <v>58.333333333333329</v>
      </c>
      <c r="BB21" s="2">
        <f t="shared" si="13"/>
        <v>67.666666666666671</v>
      </c>
      <c r="BC21" s="2">
        <f t="shared" si="13"/>
        <v>89.666666666666657</v>
      </c>
      <c r="BD21" s="2">
        <f t="shared" si="13"/>
        <v>140</v>
      </c>
      <c r="BE21" s="2">
        <f t="shared" si="13"/>
        <v>177</v>
      </c>
      <c r="BF21" s="2">
        <f t="shared" si="13"/>
        <v>192.66666666666669</v>
      </c>
      <c r="BG21" s="2">
        <f t="shared" si="13"/>
        <v>269.00000000000006</v>
      </c>
      <c r="BH21" s="2">
        <f t="shared" si="13"/>
        <v>296.33333333333331</v>
      </c>
      <c r="BI21" s="2">
        <f t="shared" si="13"/>
        <v>356.33333333333337</v>
      </c>
      <c r="BJ21" s="2">
        <f t="shared" si="13"/>
        <v>408.66666666666663</v>
      </c>
      <c r="BK21" s="2">
        <f t="shared" si="13"/>
        <v>516.33333333333337</v>
      </c>
      <c r="BL21" s="2">
        <f t="shared" si="13"/>
        <v>610.66666666666674</v>
      </c>
      <c r="BM21" s="2">
        <f t="shared" si="13"/>
        <v>2126</v>
      </c>
      <c r="BN21">
        <f>SUM(AV21:BM21)</f>
        <v>5679.333333333333</v>
      </c>
      <c r="BO21" s="3">
        <f>BN21/$BN$22</f>
        <v>0.58263516055124298</v>
      </c>
      <c r="BP21" t="s">
        <v>41</v>
      </c>
      <c r="BR21" s="2" t="s">
        <v>40</v>
      </c>
      <c r="BS21" s="2">
        <f>SUM(BS3:BS9,BS11:BS18,BS20)</f>
        <v>32.333333333333336</v>
      </c>
      <c r="BT21" s="2">
        <f t="shared" ref="BT21:CJ21" si="14">SUM(BT3:BT9,BT11:BT18,BT20)</f>
        <v>4.3333333333333339</v>
      </c>
      <c r="BU21" s="2">
        <f t="shared" si="14"/>
        <v>3.3333333333333335</v>
      </c>
      <c r="BV21" s="2">
        <f t="shared" si="14"/>
        <v>5.3333333333333339</v>
      </c>
      <c r="BW21" s="2">
        <f t="shared" si="14"/>
        <v>7</v>
      </c>
      <c r="BX21" s="2">
        <f t="shared" si="14"/>
        <v>12</v>
      </c>
      <c r="BY21" s="2">
        <f t="shared" si="14"/>
        <v>10.333333333333332</v>
      </c>
      <c r="BZ21" s="2">
        <f t="shared" si="14"/>
        <v>11.666666666666668</v>
      </c>
      <c r="CA21" s="2">
        <f t="shared" si="14"/>
        <v>21.999999999999996</v>
      </c>
      <c r="CB21" s="2">
        <f t="shared" si="14"/>
        <v>19.666666666666661</v>
      </c>
      <c r="CC21" s="2">
        <f t="shared" si="14"/>
        <v>16.666666666666664</v>
      </c>
      <c r="CD21" s="2">
        <f t="shared" si="14"/>
        <v>28.333333333333332</v>
      </c>
      <c r="CE21" s="2">
        <f t="shared" si="14"/>
        <v>28.666666666666671</v>
      </c>
      <c r="CF21" s="2">
        <f t="shared" si="14"/>
        <v>43.999999999999993</v>
      </c>
      <c r="CG21" s="2">
        <f t="shared" si="14"/>
        <v>42.333333333333336</v>
      </c>
      <c r="CH21" s="2">
        <f t="shared" si="14"/>
        <v>66.333333333333329</v>
      </c>
      <c r="CI21" s="2">
        <f t="shared" si="14"/>
        <v>80.666666666666686</v>
      </c>
      <c r="CJ21" s="2">
        <f t="shared" si="14"/>
        <v>289</v>
      </c>
      <c r="CK21">
        <f t="shared" si="6"/>
        <v>724</v>
      </c>
      <c r="CL21" s="3">
        <f t="shared" si="7"/>
        <v>0.57278481012658233</v>
      </c>
      <c r="CM21" t="s">
        <v>41</v>
      </c>
      <c r="CO21" s="2" t="s">
        <v>40</v>
      </c>
      <c r="CP21" s="2">
        <f>SUM(CP3:CP9,CP11:CP18,CP20)</f>
        <v>241.00000000000006</v>
      </c>
      <c r="CQ21" s="2">
        <f t="shared" ref="CQ21:DG21" si="15">SUM(CQ3:CQ9,CQ11:CQ18,CQ20)</f>
        <v>27.666666666666664</v>
      </c>
      <c r="CR21" s="2">
        <f t="shared" si="15"/>
        <v>16</v>
      </c>
      <c r="CS21" s="2">
        <f t="shared" si="15"/>
        <v>28.000000000000007</v>
      </c>
      <c r="CT21" s="2">
        <f t="shared" si="15"/>
        <v>47.666666666666679</v>
      </c>
      <c r="CU21" s="2">
        <f t="shared" si="15"/>
        <v>76.999999999999986</v>
      </c>
      <c r="CV21" s="2">
        <f t="shared" si="15"/>
        <v>79.666666666666686</v>
      </c>
      <c r="CW21" s="2">
        <f t="shared" si="15"/>
        <v>110.33333333333333</v>
      </c>
      <c r="CX21" s="2">
        <f t="shared" si="15"/>
        <v>146.66666666666666</v>
      </c>
      <c r="CY21" s="2">
        <f t="shared" si="15"/>
        <v>203.33333333333334</v>
      </c>
      <c r="CZ21" s="2">
        <f t="shared" si="15"/>
        <v>229.66666666666663</v>
      </c>
      <c r="DA21" s="2">
        <f t="shared" si="15"/>
        <v>277.33333333333337</v>
      </c>
      <c r="DB21" s="2">
        <f t="shared" si="15"/>
        <v>347.33333333333326</v>
      </c>
      <c r="DC21" s="2">
        <f t="shared" si="15"/>
        <v>414.33333333333337</v>
      </c>
      <c r="DD21" s="2">
        <f t="shared" si="15"/>
        <v>467.99999999999989</v>
      </c>
      <c r="DE21" s="2">
        <f t="shared" si="15"/>
        <v>535.66666666666652</v>
      </c>
      <c r="DF21" s="2">
        <f t="shared" si="15"/>
        <v>589.66666666666652</v>
      </c>
      <c r="DG21" s="2">
        <f t="shared" si="15"/>
        <v>1862.666666666667</v>
      </c>
      <c r="DH21" s="2">
        <f t="shared" si="8"/>
        <v>5702</v>
      </c>
      <c r="DI21" s="3">
        <f t="shared" si="9"/>
        <v>0.62167466201482768</v>
      </c>
      <c r="DJ21" t="s">
        <v>41</v>
      </c>
    </row>
    <row r="22" spans="1:114" x14ac:dyDescent="0.25">
      <c r="A22" t="s">
        <v>19</v>
      </c>
      <c r="B22">
        <f>SUM(B3:B20)</f>
        <v>70.666666666666643</v>
      </c>
      <c r="C22">
        <f t="shared" ref="C22:S22" si="16">SUM(C3:C20)</f>
        <v>13</v>
      </c>
      <c r="D22">
        <f t="shared" si="16"/>
        <v>7.6666666666666661</v>
      </c>
      <c r="E22">
        <f t="shared" si="16"/>
        <v>12</v>
      </c>
      <c r="F22">
        <f t="shared" si="16"/>
        <v>21.666666666666664</v>
      </c>
      <c r="G22">
        <f t="shared" si="16"/>
        <v>26</v>
      </c>
      <c r="H22">
        <f t="shared" si="16"/>
        <v>33.666666666666664</v>
      </c>
      <c r="I22">
        <f t="shared" si="16"/>
        <v>40</v>
      </c>
      <c r="J22">
        <f t="shared" si="16"/>
        <v>68</v>
      </c>
      <c r="K22">
        <f t="shared" si="16"/>
        <v>85.666666666666686</v>
      </c>
      <c r="L22">
        <f t="shared" si="16"/>
        <v>104.33333333333331</v>
      </c>
      <c r="M22">
        <f t="shared" si="16"/>
        <v>120</v>
      </c>
      <c r="N22">
        <f t="shared" si="16"/>
        <v>162.00000000000003</v>
      </c>
      <c r="O22">
        <f t="shared" si="16"/>
        <v>201.66666666666671</v>
      </c>
      <c r="P22">
        <f t="shared" si="16"/>
        <v>233</v>
      </c>
      <c r="Q22">
        <f t="shared" si="16"/>
        <v>303.66666666666674</v>
      </c>
      <c r="R22">
        <f t="shared" si="16"/>
        <v>348.99999999999994</v>
      </c>
      <c r="S22">
        <f t="shared" si="16"/>
        <v>1462.6666666666665</v>
      </c>
      <c r="T22">
        <f>SUM(T3:T20)</f>
        <v>3314.666666666667</v>
      </c>
      <c r="AU22" t="s">
        <v>19</v>
      </c>
      <c r="AV22">
        <f>SUM(AV3:AV20)</f>
        <v>242.33333333333337</v>
      </c>
      <c r="AW22">
        <f t="shared" ref="AW22:BM22" si="17">SUM(AW3:AW20)</f>
        <v>43</v>
      </c>
      <c r="AX22">
        <f t="shared" si="17"/>
        <v>24.666666666666668</v>
      </c>
      <c r="AY22">
        <f t="shared" si="17"/>
        <v>33.333333333333329</v>
      </c>
      <c r="AZ22">
        <f t="shared" si="17"/>
        <v>61.000000000000007</v>
      </c>
      <c r="BA22">
        <f t="shared" si="17"/>
        <v>73.333333333333314</v>
      </c>
      <c r="BB22">
        <f t="shared" si="17"/>
        <v>84.666666666666671</v>
      </c>
      <c r="BC22">
        <f t="shared" si="17"/>
        <v>115.66666666666667</v>
      </c>
      <c r="BD22">
        <f t="shared" si="17"/>
        <v>184</v>
      </c>
      <c r="BE22">
        <f t="shared" si="17"/>
        <v>244.33333333333331</v>
      </c>
      <c r="BF22">
        <f t="shared" si="17"/>
        <v>287.33333333333331</v>
      </c>
      <c r="BG22">
        <f t="shared" si="17"/>
        <v>380.33333333333331</v>
      </c>
      <c r="BH22">
        <f t="shared" si="17"/>
        <v>444.66666666666663</v>
      </c>
      <c r="BI22">
        <f t="shared" si="17"/>
        <v>547.00000000000011</v>
      </c>
      <c r="BJ22">
        <f t="shared" si="17"/>
        <v>644.00000000000011</v>
      </c>
      <c r="BK22">
        <f t="shared" si="17"/>
        <v>857</v>
      </c>
      <c r="BL22">
        <f t="shared" si="17"/>
        <v>1102.3333333333335</v>
      </c>
      <c r="BM22">
        <f t="shared" si="17"/>
        <v>4378.666666666667</v>
      </c>
      <c r="BN22">
        <f t="shared" si="4"/>
        <v>9747.6666666666679</v>
      </c>
      <c r="BR22" t="s">
        <v>19</v>
      </c>
      <c r="BS22">
        <f>SUM(BS3:BS20)</f>
        <v>34.333333333333329</v>
      </c>
      <c r="BT22">
        <f t="shared" ref="BT22:CJ22" si="18">SUM(BT3:BT20)</f>
        <v>4.666666666666667</v>
      </c>
      <c r="BU22">
        <f t="shared" si="18"/>
        <v>3.666666666666667</v>
      </c>
      <c r="BV22">
        <f t="shared" si="18"/>
        <v>6</v>
      </c>
      <c r="BW22">
        <f t="shared" si="18"/>
        <v>9</v>
      </c>
      <c r="BX22">
        <f t="shared" si="18"/>
        <v>13.333333333333336</v>
      </c>
      <c r="BY22">
        <f t="shared" si="18"/>
        <v>14</v>
      </c>
      <c r="BZ22">
        <f t="shared" si="18"/>
        <v>14.333333333333332</v>
      </c>
      <c r="CA22">
        <f t="shared" si="18"/>
        <v>27.666666666666661</v>
      </c>
      <c r="CB22">
        <f t="shared" si="18"/>
        <v>26.333333333333325</v>
      </c>
      <c r="CC22">
        <f t="shared" si="18"/>
        <v>25.333333333333329</v>
      </c>
      <c r="CD22">
        <f t="shared" si="18"/>
        <v>44.000000000000007</v>
      </c>
      <c r="CE22">
        <f t="shared" si="18"/>
        <v>44.333333333333329</v>
      </c>
      <c r="CF22">
        <f t="shared" si="18"/>
        <v>66.666666666666657</v>
      </c>
      <c r="CG22">
        <f t="shared" si="18"/>
        <v>71.666666666666671</v>
      </c>
      <c r="CH22">
        <f t="shared" si="18"/>
        <v>109.33333333333331</v>
      </c>
      <c r="CI22">
        <f t="shared" si="18"/>
        <v>138</v>
      </c>
      <c r="CJ22">
        <f t="shared" si="18"/>
        <v>611.33333333333337</v>
      </c>
      <c r="CK22">
        <f t="shared" si="6"/>
        <v>1264</v>
      </c>
      <c r="CO22" t="s">
        <v>19</v>
      </c>
      <c r="CP22">
        <f>SUM(CP3:CP20)</f>
        <v>255.00000000000003</v>
      </c>
      <c r="CQ22">
        <f t="shared" ref="CQ22:DG22" si="19">SUM(CQ3:CQ20)</f>
        <v>31</v>
      </c>
      <c r="CR22">
        <f t="shared" si="19"/>
        <v>19.666666666666668</v>
      </c>
      <c r="CS22">
        <f t="shared" si="19"/>
        <v>31.333333333333336</v>
      </c>
      <c r="CT22">
        <f t="shared" si="19"/>
        <v>54.000000000000014</v>
      </c>
      <c r="CU22">
        <f t="shared" si="19"/>
        <v>90.666666666666657</v>
      </c>
      <c r="CV22">
        <f t="shared" si="19"/>
        <v>94.666666666666686</v>
      </c>
      <c r="CW22">
        <f t="shared" si="19"/>
        <v>134.99999999999997</v>
      </c>
      <c r="CX22">
        <f t="shared" si="19"/>
        <v>190.33333333333331</v>
      </c>
      <c r="CY22">
        <f t="shared" si="19"/>
        <v>276</v>
      </c>
      <c r="CZ22">
        <f t="shared" si="19"/>
        <v>329.33333333333331</v>
      </c>
      <c r="DA22">
        <f t="shared" si="19"/>
        <v>408.6666666666668</v>
      </c>
      <c r="DB22">
        <f t="shared" si="19"/>
        <v>507.66666666666657</v>
      </c>
      <c r="DC22">
        <f t="shared" si="19"/>
        <v>629.66666666666663</v>
      </c>
      <c r="DD22">
        <f t="shared" si="19"/>
        <v>727.33333333333337</v>
      </c>
      <c r="DE22">
        <f t="shared" si="19"/>
        <v>894.66666666666663</v>
      </c>
      <c r="DF22">
        <f t="shared" si="19"/>
        <v>996.33333333333326</v>
      </c>
      <c r="DG22">
        <f t="shared" si="19"/>
        <v>3500.6666666666665</v>
      </c>
      <c r="DH22">
        <f t="shared" si="8"/>
        <v>9172</v>
      </c>
    </row>
    <row r="25" spans="1:114" x14ac:dyDescent="0.25">
      <c r="A25" s="20" t="s">
        <v>61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114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9" spans="1:114" x14ac:dyDescent="0.25">
      <c r="A29" s="22" t="s">
        <v>62</v>
      </c>
      <c r="B29" s="22"/>
      <c r="C29" s="11" t="s">
        <v>26</v>
      </c>
      <c r="D29" s="11" t="s">
        <v>40</v>
      </c>
      <c r="E29" s="12" t="s">
        <v>63</v>
      </c>
      <c r="F29" s="10"/>
      <c r="H29" t="s">
        <v>64</v>
      </c>
    </row>
    <row r="30" spans="1:114" ht="21" x14ac:dyDescent="0.35">
      <c r="A30" s="24" t="s">
        <v>65</v>
      </c>
      <c r="B30" s="24"/>
      <c r="C30" s="14">
        <f>100-E30</f>
        <v>85.146822204344332</v>
      </c>
      <c r="D30" s="14">
        <f>U21*100</f>
        <v>56.948913917940466</v>
      </c>
      <c r="E30" s="6">
        <f>U19*100</f>
        <v>14.853177795655673</v>
      </c>
      <c r="H30" s="7" t="s">
        <v>66</v>
      </c>
    </row>
    <row r="31" spans="1:114" x14ac:dyDescent="0.25">
      <c r="A31" s="25" t="s">
        <v>70</v>
      </c>
      <c r="B31" s="25"/>
      <c r="C31" s="14">
        <f t="shared" ref="C31:C34" si="20">100-E31</f>
        <v>92.307692307692307</v>
      </c>
      <c r="D31" s="14">
        <f>AR19*100</f>
        <v>57.48987854251012</v>
      </c>
      <c r="E31">
        <f>AR17*100</f>
        <v>7.6923076923076916</v>
      </c>
    </row>
    <row r="32" spans="1:114" x14ac:dyDescent="0.25">
      <c r="A32" s="23" t="s">
        <v>67</v>
      </c>
      <c r="B32" s="23"/>
      <c r="C32" s="14">
        <f t="shared" si="20"/>
        <v>87.203775262455977</v>
      </c>
      <c r="D32">
        <f>BO21*100</f>
        <v>58.263516055124299</v>
      </c>
      <c r="E32">
        <f>BO19*100</f>
        <v>12.796224737544026</v>
      </c>
    </row>
    <row r="33" spans="1:20" x14ac:dyDescent="0.25">
      <c r="A33" s="23" t="s">
        <v>71</v>
      </c>
      <c r="B33" s="23"/>
      <c r="C33" s="14">
        <f t="shared" si="20"/>
        <v>91.271097046413502</v>
      </c>
      <c r="D33" s="14">
        <f>CL21*100</f>
        <v>57.278481012658233</v>
      </c>
      <c r="E33">
        <f>CL19*100</f>
        <v>8.7289029535864984</v>
      </c>
    </row>
    <row r="34" spans="1:20" x14ac:dyDescent="0.25">
      <c r="A34" s="23" t="s">
        <v>68</v>
      </c>
      <c r="B34" s="23"/>
      <c r="C34" s="14">
        <f t="shared" si="20"/>
        <v>88.624800116295972</v>
      </c>
      <c r="D34" s="14">
        <f>DI21*100</f>
        <v>62.167466201482767</v>
      </c>
      <c r="E34">
        <f>DI19*100</f>
        <v>11.375199883704026</v>
      </c>
    </row>
    <row r="35" spans="1:20" x14ac:dyDescent="0.25">
      <c r="A35" s="8" t="s">
        <v>69</v>
      </c>
      <c r="C35" s="9">
        <f>SLOPE(C30:C34,E30:E34)</f>
        <v>-0.99999999999999922</v>
      </c>
      <c r="D35" s="9">
        <f>SLOPE(D30:D34,E30:E34)</f>
        <v>3.2718501471613093E-2</v>
      </c>
      <c r="E35" s="9"/>
      <c r="F35" s="9"/>
    </row>
    <row r="41" spans="1:20" x14ac:dyDescent="0.25">
      <c r="A41" s="20" t="s">
        <v>72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4" spans="1:20" x14ac:dyDescent="0.25">
      <c r="A44" s="13" t="s">
        <v>74</v>
      </c>
    </row>
    <row r="45" spans="1:2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S45" s="1" t="s">
        <v>18</v>
      </c>
      <c r="T45" s="1" t="s">
        <v>19</v>
      </c>
    </row>
    <row r="46" spans="1:20" x14ac:dyDescent="0.25">
      <c r="A46" s="2" t="s">
        <v>26</v>
      </c>
      <c r="B46">
        <f>B10+Y9+AV10+BS10+CP10</f>
        <v>8.3333333333333339</v>
      </c>
      <c r="C46">
        <f t="shared" ref="C46:S46" si="21">C10+Z9+AW10+BT10+CQ10</f>
        <v>4.333333333333333</v>
      </c>
      <c r="D46">
        <f t="shared" si="21"/>
        <v>2.666666666666667</v>
      </c>
      <c r="E46">
        <f t="shared" si="21"/>
        <v>6.666666666666667</v>
      </c>
      <c r="F46">
        <f t="shared" si="21"/>
        <v>8.3333333333333321</v>
      </c>
      <c r="G46">
        <f t="shared" si="21"/>
        <v>19.333333333333336</v>
      </c>
      <c r="H46">
        <f t="shared" si="21"/>
        <v>24.333333333333336</v>
      </c>
      <c r="I46">
        <f t="shared" si="21"/>
        <v>35.666666666666664</v>
      </c>
      <c r="J46">
        <f t="shared" si="21"/>
        <v>60.999999999999993</v>
      </c>
      <c r="K46">
        <f t="shared" si="21"/>
        <v>110</v>
      </c>
      <c r="L46">
        <f t="shared" si="21"/>
        <v>160.33333333333331</v>
      </c>
      <c r="M46">
        <f t="shared" si="21"/>
        <v>219.66666666666666</v>
      </c>
      <c r="N46">
        <f t="shared" si="21"/>
        <v>277.66666666666674</v>
      </c>
      <c r="O46">
        <f t="shared" si="21"/>
        <v>377</v>
      </c>
      <c r="P46">
        <f t="shared" si="21"/>
        <v>461.00000000000011</v>
      </c>
      <c r="Q46">
        <f t="shared" si="21"/>
        <v>664</v>
      </c>
      <c r="R46">
        <f t="shared" si="21"/>
        <v>848.33333333333326</v>
      </c>
      <c r="S46">
        <f t="shared" si="21"/>
        <v>3352</v>
      </c>
      <c r="T46">
        <f t="shared" ref="T46" si="22">SUM(B46:S46)</f>
        <v>6640.666666666667</v>
      </c>
    </row>
    <row r="47" spans="1:20" x14ac:dyDescent="0.25">
      <c r="A47" s="2" t="s">
        <v>35</v>
      </c>
      <c r="B47" s="2">
        <f>B19+Y17+AV19+BS19+CP19</f>
        <v>21.333333333333336</v>
      </c>
      <c r="C47" s="2">
        <f t="shared" ref="C47:S47" si="23">C19+Z17+AW19+BT19+CQ19</f>
        <v>8.6666666666666679</v>
      </c>
      <c r="D47" s="2">
        <f t="shared" si="23"/>
        <v>7</v>
      </c>
      <c r="E47" s="2">
        <f t="shared" si="23"/>
        <v>4.3333333333333321</v>
      </c>
      <c r="F47" s="2">
        <f t="shared" si="23"/>
        <v>10</v>
      </c>
      <c r="G47" s="2">
        <f t="shared" si="23"/>
        <v>17.666666666666668</v>
      </c>
      <c r="H47" s="2">
        <f t="shared" si="23"/>
        <v>19.333333333333332</v>
      </c>
      <c r="I47" s="2">
        <f t="shared" si="23"/>
        <v>28</v>
      </c>
      <c r="J47" s="2">
        <f t="shared" si="23"/>
        <v>47.666666666666679</v>
      </c>
      <c r="K47" s="2">
        <f t="shared" si="23"/>
        <v>62.333333333333336</v>
      </c>
      <c r="L47" s="2">
        <f t="shared" si="23"/>
        <v>79</v>
      </c>
      <c r="M47" s="2">
        <f t="shared" si="23"/>
        <v>83.000000000000014</v>
      </c>
      <c r="N47" s="2">
        <f t="shared" si="23"/>
        <v>101.33333333333331</v>
      </c>
      <c r="O47" s="2">
        <f t="shared" si="23"/>
        <v>130.66666666666669</v>
      </c>
      <c r="P47" s="2">
        <f t="shared" si="23"/>
        <v>157</v>
      </c>
      <c r="Q47" s="2">
        <f t="shared" si="23"/>
        <v>206</v>
      </c>
      <c r="R47" s="2">
        <f t="shared" si="23"/>
        <v>268.66666666666663</v>
      </c>
      <c r="S47" s="2">
        <f t="shared" si="23"/>
        <v>1647.6666666666665</v>
      </c>
      <c r="T47">
        <f>SUM(B47:S47)</f>
        <v>2899.6666666666665</v>
      </c>
    </row>
    <row r="48" spans="1:20" x14ac:dyDescent="0.25">
      <c r="A48" s="2" t="s">
        <v>19</v>
      </c>
      <c r="B48">
        <f t="shared" ref="B48:T48" si="24">SUM(B46:B47)</f>
        <v>29.666666666666671</v>
      </c>
      <c r="C48">
        <f t="shared" si="24"/>
        <v>13</v>
      </c>
      <c r="D48">
        <f t="shared" si="24"/>
        <v>9.6666666666666679</v>
      </c>
      <c r="E48">
        <f t="shared" si="24"/>
        <v>11</v>
      </c>
      <c r="F48">
        <f t="shared" si="24"/>
        <v>18.333333333333332</v>
      </c>
      <c r="G48">
        <f t="shared" si="24"/>
        <v>37</v>
      </c>
      <c r="H48">
        <f t="shared" si="24"/>
        <v>43.666666666666671</v>
      </c>
      <c r="I48">
        <f t="shared" si="24"/>
        <v>63.666666666666664</v>
      </c>
      <c r="J48">
        <f t="shared" si="24"/>
        <v>108.66666666666667</v>
      </c>
      <c r="K48">
        <f t="shared" si="24"/>
        <v>172.33333333333334</v>
      </c>
      <c r="L48">
        <f t="shared" si="24"/>
        <v>239.33333333333331</v>
      </c>
      <c r="M48">
        <f t="shared" si="24"/>
        <v>302.66666666666669</v>
      </c>
      <c r="N48">
        <f t="shared" si="24"/>
        <v>379.00000000000006</v>
      </c>
      <c r="O48">
        <f t="shared" si="24"/>
        <v>507.66666666666669</v>
      </c>
      <c r="P48">
        <f t="shared" si="24"/>
        <v>618.00000000000011</v>
      </c>
      <c r="Q48">
        <f t="shared" si="24"/>
        <v>870</v>
      </c>
      <c r="R48">
        <f t="shared" si="24"/>
        <v>1117</v>
      </c>
      <c r="S48">
        <f t="shared" si="24"/>
        <v>4999.6666666666661</v>
      </c>
      <c r="T48">
        <f t="shared" si="24"/>
        <v>9540.3333333333339</v>
      </c>
    </row>
    <row r="51" spans="1:20" x14ac:dyDescent="0.25">
      <c r="A51" s="13" t="s">
        <v>75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</row>
    <row r="53" spans="1:20" x14ac:dyDescent="0.25">
      <c r="A53" s="2" t="s">
        <v>26</v>
      </c>
      <c r="B53">
        <f>B46-($C$35*B47)</f>
        <v>29.66666666666665</v>
      </c>
      <c r="C53">
        <f t="shared" ref="C53:S53" si="25">C46-($C$35*C47)</f>
        <v>12.999999999999993</v>
      </c>
      <c r="D53">
        <f t="shared" si="25"/>
        <v>9.6666666666666607</v>
      </c>
      <c r="E53">
        <f t="shared" si="25"/>
        <v>10.999999999999996</v>
      </c>
      <c r="F53">
        <f t="shared" si="25"/>
        <v>18.333333333333325</v>
      </c>
      <c r="G53">
        <f t="shared" si="25"/>
        <v>36.999999999999986</v>
      </c>
      <c r="H53">
        <f t="shared" si="25"/>
        <v>43.666666666666657</v>
      </c>
      <c r="I53">
        <f t="shared" si="25"/>
        <v>63.666666666666643</v>
      </c>
      <c r="J53">
        <f t="shared" si="25"/>
        <v>108.66666666666663</v>
      </c>
      <c r="K53">
        <f t="shared" si="25"/>
        <v>172.33333333333329</v>
      </c>
      <c r="L53">
        <f t="shared" si="25"/>
        <v>239.33333333333326</v>
      </c>
      <c r="M53">
        <f t="shared" si="25"/>
        <v>302.66666666666663</v>
      </c>
      <c r="N53">
        <f t="shared" si="25"/>
        <v>379</v>
      </c>
      <c r="O53">
        <f t="shared" si="25"/>
        <v>507.66666666666657</v>
      </c>
      <c r="P53">
        <f t="shared" si="25"/>
        <v>618</v>
      </c>
      <c r="Q53">
        <f t="shared" si="25"/>
        <v>869.99999999999977</v>
      </c>
      <c r="R53">
        <f t="shared" si="25"/>
        <v>1116.9999999999995</v>
      </c>
      <c r="S53">
        <f t="shared" si="25"/>
        <v>4999.6666666666652</v>
      </c>
      <c r="T53">
        <f>SUM(B53:S53)</f>
        <v>9540.3333333333321</v>
      </c>
    </row>
    <row r="54" spans="1:20" x14ac:dyDescent="0.25">
      <c r="A54" s="2" t="s">
        <v>35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>
        <f t="shared" ref="T54" si="26">SUM(B54:S54)</f>
        <v>0</v>
      </c>
    </row>
    <row r="55" spans="1:20" x14ac:dyDescent="0.25">
      <c r="A55" t="s">
        <v>73</v>
      </c>
      <c r="B55">
        <f t="shared" ref="B55:T55" si="27">SUM(B53:B54)</f>
        <v>29.66666666666665</v>
      </c>
      <c r="C55">
        <f t="shared" si="27"/>
        <v>12.999999999999993</v>
      </c>
      <c r="D55">
        <f t="shared" si="27"/>
        <v>9.6666666666666607</v>
      </c>
      <c r="E55">
        <f t="shared" si="27"/>
        <v>10.999999999999996</v>
      </c>
      <c r="F55">
        <f t="shared" si="27"/>
        <v>18.333333333333325</v>
      </c>
      <c r="G55">
        <f t="shared" si="27"/>
        <v>36.999999999999986</v>
      </c>
      <c r="H55">
        <f t="shared" si="27"/>
        <v>43.666666666666657</v>
      </c>
      <c r="I55">
        <f t="shared" si="27"/>
        <v>63.666666666666643</v>
      </c>
      <c r="J55">
        <f t="shared" si="27"/>
        <v>108.66666666666663</v>
      </c>
      <c r="K55">
        <f t="shared" si="27"/>
        <v>172.33333333333329</v>
      </c>
      <c r="L55">
        <f t="shared" si="27"/>
        <v>239.33333333333326</v>
      </c>
      <c r="M55">
        <f t="shared" si="27"/>
        <v>302.66666666666663</v>
      </c>
      <c r="N55">
        <f t="shared" si="27"/>
        <v>379</v>
      </c>
      <c r="O55">
        <f t="shared" si="27"/>
        <v>507.66666666666657</v>
      </c>
      <c r="P55">
        <f t="shared" si="27"/>
        <v>618</v>
      </c>
      <c r="Q55">
        <f t="shared" si="27"/>
        <v>869.99999999999977</v>
      </c>
      <c r="R55">
        <f t="shared" si="27"/>
        <v>1116.9999999999995</v>
      </c>
      <c r="S55">
        <f t="shared" si="27"/>
        <v>4999.6666666666652</v>
      </c>
      <c r="T55">
        <f t="shared" si="27"/>
        <v>9540.3333333333321</v>
      </c>
    </row>
  </sheetData>
  <mergeCells count="13">
    <mergeCell ref="A33:B33"/>
    <mergeCell ref="A34:B34"/>
    <mergeCell ref="A41:T42"/>
    <mergeCell ref="A25:T26"/>
    <mergeCell ref="A29:B29"/>
    <mergeCell ref="A30:B30"/>
    <mergeCell ref="A31:B31"/>
    <mergeCell ref="A32:B32"/>
    <mergeCell ref="A1:T1"/>
    <mergeCell ref="X1:AQ1"/>
    <mergeCell ref="AU1:BN1"/>
    <mergeCell ref="BR1:CK1"/>
    <mergeCell ref="CO1:DH1"/>
  </mergeCells>
  <conditionalFormatting sqref="U3:U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R3:AR19">
    <cfRule type="colorScale" priority="4">
      <colorScale>
        <cfvo type="min"/>
        <cfvo type="max"/>
        <color rgb="FFFCFCFF"/>
        <color rgb="FFF8696B"/>
      </colorScale>
    </cfRule>
  </conditionalFormatting>
  <conditionalFormatting sqref="BO3:BO21">
    <cfRule type="colorScale" priority="3">
      <colorScale>
        <cfvo type="min"/>
        <cfvo type="max"/>
        <color rgb="FFFCFCFF"/>
        <color rgb="FFF8696B"/>
      </colorScale>
    </cfRule>
  </conditionalFormatting>
  <conditionalFormatting sqref="CL3:CL21">
    <cfRule type="colorScale" priority="2">
      <colorScale>
        <cfvo type="min"/>
        <cfvo type="max"/>
        <color rgb="FFFCFCFF"/>
        <color rgb="FFF8696B"/>
      </colorScale>
    </cfRule>
  </conditionalFormatting>
  <conditionalFormatting sqref="DI3:DI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A1:DI53"/>
  <sheetViews>
    <sheetView tabSelected="1" topLeftCell="A21" zoomScale="80" zoomScaleNormal="80" workbookViewId="0">
      <selection activeCell="E56" sqref="E56"/>
    </sheetView>
  </sheetViews>
  <sheetFormatPr defaultRowHeight="15" x14ac:dyDescent="0.25"/>
  <sheetData>
    <row r="1" spans="1:113" ht="23.25" x14ac:dyDescent="0.35">
      <c r="A1" s="19" t="s">
        <v>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X1" s="19" t="s">
        <v>46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U1" s="19" t="s">
        <v>50</v>
      </c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R1" s="19" t="s">
        <v>56</v>
      </c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O1" s="19" t="s">
        <v>59</v>
      </c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</row>
    <row r="2" spans="1:1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14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19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4</v>
      </c>
      <c r="BW2" s="1" t="s">
        <v>5</v>
      </c>
      <c r="BX2" s="1" t="s">
        <v>6</v>
      </c>
      <c r="BY2" s="1" t="s">
        <v>7</v>
      </c>
      <c r="BZ2" s="1" t="s">
        <v>8</v>
      </c>
      <c r="CA2" s="1" t="s">
        <v>9</v>
      </c>
      <c r="CB2" s="1" t="s">
        <v>10</v>
      </c>
      <c r="CC2" s="1" t="s">
        <v>11</v>
      </c>
      <c r="CD2" s="1" t="s">
        <v>12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K2" s="1" t="s">
        <v>19</v>
      </c>
      <c r="CO2" s="1" t="s">
        <v>0</v>
      </c>
      <c r="CP2" s="1" t="s">
        <v>1</v>
      </c>
      <c r="CQ2" s="1" t="s">
        <v>2</v>
      </c>
      <c r="CR2" s="1" t="s">
        <v>3</v>
      </c>
      <c r="CS2" s="1" t="s">
        <v>4</v>
      </c>
      <c r="CT2" s="1" t="s">
        <v>5</v>
      </c>
      <c r="CU2" s="1" t="s">
        <v>6</v>
      </c>
      <c r="CV2" s="1" t="s">
        <v>7</v>
      </c>
      <c r="CW2" s="1" t="s">
        <v>8</v>
      </c>
      <c r="CX2" s="1" t="s">
        <v>9</v>
      </c>
      <c r="CY2" s="1" t="s">
        <v>10</v>
      </c>
      <c r="CZ2" s="1" t="s">
        <v>11</v>
      </c>
      <c r="DA2" s="1" t="s">
        <v>12</v>
      </c>
      <c r="DB2" s="1" t="s">
        <v>13</v>
      </c>
      <c r="DC2" s="1" t="s">
        <v>14</v>
      </c>
      <c r="DD2" s="1" t="s">
        <v>15</v>
      </c>
      <c r="DE2" s="1" t="s">
        <v>16</v>
      </c>
      <c r="DF2" s="1" t="s">
        <v>17</v>
      </c>
      <c r="DG2" s="1" t="s">
        <v>18</v>
      </c>
      <c r="DH2" s="1" t="s">
        <v>19</v>
      </c>
    </row>
    <row r="3" spans="1:113" x14ac:dyDescent="0.25">
      <c r="A3" t="s">
        <v>20</v>
      </c>
      <c r="B3">
        <v>6.3333333333333339</v>
      </c>
      <c r="C3">
        <v>1.666666666666667</v>
      </c>
      <c r="D3">
        <v>0.33333333333333331</v>
      </c>
      <c r="E3">
        <v>1</v>
      </c>
      <c r="F3">
        <v>0.33333333333333331</v>
      </c>
      <c r="G3">
        <v>2.666666666666667</v>
      </c>
      <c r="H3">
        <v>4.333333333333333</v>
      </c>
      <c r="I3">
        <v>3.666666666666667</v>
      </c>
      <c r="J3">
        <v>5.666666666666667</v>
      </c>
      <c r="K3">
        <v>6.666666666666667</v>
      </c>
      <c r="L3">
        <v>8.3333333333333339</v>
      </c>
      <c r="M3">
        <v>9.6666666666666661</v>
      </c>
      <c r="N3">
        <v>13</v>
      </c>
      <c r="O3">
        <v>11.33333333333333</v>
      </c>
      <c r="P3">
        <v>12.33333333333333</v>
      </c>
      <c r="Q3">
        <v>9.3333333333333339</v>
      </c>
      <c r="R3">
        <v>15</v>
      </c>
      <c r="S3">
        <v>34</v>
      </c>
      <c r="T3">
        <f>SUM(B3:S3)</f>
        <v>145.66666666666666</v>
      </c>
      <c r="U3" s="3">
        <f>T3/$T$21</f>
        <v>3.7957091982975769E-2</v>
      </c>
      <c r="X3" t="s">
        <v>20</v>
      </c>
      <c r="Y3">
        <v>0</v>
      </c>
      <c r="Z3">
        <v>0.33333333333333331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0.33333333333333331</v>
      </c>
      <c r="AH3">
        <v>0.33333333333333331</v>
      </c>
      <c r="AI3">
        <v>0</v>
      </c>
      <c r="AJ3">
        <v>0.33333333333333331</v>
      </c>
      <c r="AK3">
        <v>0.66666666666666663</v>
      </c>
      <c r="AL3">
        <v>0.33333333333333331</v>
      </c>
      <c r="AM3">
        <v>0.66666666666666663</v>
      </c>
      <c r="AN3">
        <v>0.33333333333333331</v>
      </c>
      <c r="AO3">
        <v>0.33333333333333331</v>
      </c>
      <c r="AP3">
        <v>0.33333333333333331</v>
      </c>
      <c r="AQ3">
        <f>SUM(Y3:AP3)</f>
        <v>4</v>
      </c>
      <c r="AR3" s="17">
        <f>AQ3/$AQ$18</f>
        <v>3.5928143712574849E-2</v>
      </c>
      <c r="AU3" t="s">
        <v>20</v>
      </c>
      <c r="AV3">
        <v>18.666666666666671</v>
      </c>
      <c r="AW3">
        <v>6.333333333333333</v>
      </c>
      <c r="AX3">
        <v>0.33333333333333331</v>
      </c>
      <c r="AY3">
        <v>1.333333333333333</v>
      </c>
      <c r="AZ3">
        <v>3.666666666666667</v>
      </c>
      <c r="BA3">
        <v>6</v>
      </c>
      <c r="BB3">
        <v>9</v>
      </c>
      <c r="BC3">
        <v>10.33333333333333</v>
      </c>
      <c r="BD3">
        <v>24</v>
      </c>
      <c r="BE3">
        <v>17.666666666666671</v>
      </c>
      <c r="BF3">
        <v>22</v>
      </c>
      <c r="BG3">
        <v>31.333333333333329</v>
      </c>
      <c r="BH3">
        <v>35.666666666666657</v>
      </c>
      <c r="BI3">
        <v>37.333333333333343</v>
      </c>
      <c r="BJ3">
        <v>39.666666666666657</v>
      </c>
      <c r="BK3">
        <v>42</v>
      </c>
      <c r="BL3">
        <v>43.333333333333343</v>
      </c>
      <c r="BM3">
        <v>93</v>
      </c>
      <c r="BN3">
        <f>SUM(AV3:BM3)</f>
        <v>441.66666666666663</v>
      </c>
      <c r="BO3" s="17">
        <f>BN3/$BN$21</f>
        <v>3.8312514457552627E-2</v>
      </c>
      <c r="BR3" t="s">
        <v>20</v>
      </c>
      <c r="BS3">
        <v>1.333333333333333</v>
      </c>
      <c r="BT3">
        <v>1.666666666666667</v>
      </c>
      <c r="BU3">
        <v>0</v>
      </c>
      <c r="BV3">
        <v>0</v>
      </c>
      <c r="BW3">
        <v>1</v>
      </c>
      <c r="BX3">
        <v>0.66666666666666663</v>
      </c>
      <c r="BY3">
        <v>0.66666666666666663</v>
      </c>
      <c r="BZ3">
        <v>1.333333333333333</v>
      </c>
      <c r="CA3">
        <v>1.333333333333333</v>
      </c>
      <c r="CB3">
        <v>0.33333333333333331</v>
      </c>
      <c r="CC3">
        <v>3</v>
      </c>
      <c r="CD3">
        <v>2</v>
      </c>
      <c r="CE3">
        <v>3</v>
      </c>
      <c r="CF3">
        <v>2.333333333333333</v>
      </c>
      <c r="CG3">
        <v>4</v>
      </c>
      <c r="CH3">
        <v>3.666666666666667</v>
      </c>
      <c r="CI3">
        <v>2.666666666666667</v>
      </c>
      <c r="CJ3">
        <v>11.33333333333333</v>
      </c>
      <c r="CK3">
        <f>SUM(BS3:CJ3)</f>
        <v>40.333333333333336</v>
      </c>
      <c r="CL3" s="3">
        <f>CK3/$CK$21</f>
        <v>2.9297820823244551E-2</v>
      </c>
      <c r="CO3" t="s">
        <v>20</v>
      </c>
      <c r="CP3">
        <v>11.66666666666667</v>
      </c>
      <c r="CQ3">
        <v>4</v>
      </c>
      <c r="CR3">
        <v>4</v>
      </c>
      <c r="CS3">
        <v>1.333333333333333</v>
      </c>
      <c r="CT3">
        <v>2.333333333333333</v>
      </c>
      <c r="CU3">
        <v>5.666666666666667</v>
      </c>
      <c r="CV3">
        <v>11.33333333333333</v>
      </c>
      <c r="CW3">
        <v>17.333333333333329</v>
      </c>
      <c r="CX3">
        <v>19.333333333333329</v>
      </c>
      <c r="CY3">
        <v>27</v>
      </c>
      <c r="CZ3">
        <v>24.333333333333329</v>
      </c>
      <c r="DA3">
        <v>29.666666666666671</v>
      </c>
      <c r="DB3">
        <v>31.333333333333329</v>
      </c>
      <c r="DC3">
        <v>29</v>
      </c>
      <c r="DD3">
        <v>34.666666666666657</v>
      </c>
      <c r="DE3">
        <v>36</v>
      </c>
      <c r="DF3">
        <v>33.333333333333343</v>
      </c>
      <c r="DG3">
        <v>72.333333333333329</v>
      </c>
      <c r="DH3">
        <f>SUM(CP3:DG3)</f>
        <v>394.66666666666669</v>
      </c>
      <c r="DI3" s="3">
        <f>DH3/$DH$21</f>
        <v>3.8240423745236098E-2</v>
      </c>
    </row>
    <row r="4" spans="1:113" x14ac:dyDescent="0.25">
      <c r="A4" t="s">
        <v>21</v>
      </c>
      <c r="B4">
        <v>0.66666666666666663</v>
      </c>
      <c r="C4">
        <v>1.333333333333333</v>
      </c>
      <c r="D4">
        <v>0.33333333333333331</v>
      </c>
      <c r="E4">
        <v>0.33333333333333331</v>
      </c>
      <c r="F4">
        <v>2</v>
      </c>
      <c r="G4">
        <v>2.666666666666667</v>
      </c>
      <c r="H4">
        <v>1.666666666666667</v>
      </c>
      <c r="I4">
        <v>3.666666666666667</v>
      </c>
      <c r="J4">
        <v>6.333333333333333</v>
      </c>
      <c r="K4">
        <v>7.666666666666667</v>
      </c>
      <c r="L4">
        <v>14.33333333333333</v>
      </c>
      <c r="M4">
        <v>32</v>
      </c>
      <c r="N4">
        <v>34</v>
      </c>
      <c r="O4">
        <v>40.333333333333343</v>
      </c>
      <c r="P4">
        <v>55.666666666666657</v>
      </c>
      <c r="Q4">
        <v>58</v>
      </c>
      <c r="R4">
        <v>61.333333333333343</v>
      </c>
      <c r="S4">
        <v>117.3333333333333</v>
      </c>
      <c r="T4">
        <f t="shared" ref="T4:T20" si="0">SUM(B4:S4)</f>
        <v>439.66666666666669</v>
      </c>
      <c r="U4" s="3">
        <f t="shared" ref="U4:U20" si="1">T4/$T$21</f>
        <v>0.11456614262138454</v>
      </c>
      <c r="X4" t="s">
        <v>21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0.33333333333333331</v>
      </c>
      <c r="AH4">
        <v>0.66666666666666663</v>
      </c>
      <c r="AI4">
        <v>0</v>
      </c>
      <c r="AJ4">
        <v>1.333333333333333</v>
      </c>
      <c r="AK4">
        <v>1</v>
      </c>
      <c r="AL4">
        <v>1.666666666666667</v>
      </c>
      <c r="AM4">
        <v>1</v>
      </c>
      <c r="AN4">
        <v>1.666666666666667</v>
      </c>
      <c r="AO4">
        <v>0.66666666666666663</v>
      </c>
      <c r="AP4">
        <v>2.666666666666667</v>
      </c>
      <c r="AQ4">
        <f t="shared" ref="AQ4:AQ8" si="2">SUM(Y4:AP4)</f>
        <v>11</v>
      </c>
      <c r="AR4" s="17">
        <f t="shared" ref="AR4:AR17" si="3">AQ4/$AQ$18</f>
        <v>9.8802395209580826E-2</v>
      </c>
      <c r="AU4" t="s">
        <v>21</v>
      </c>
      <c r="AV4">
        <v>0.33333333333333331</v>
      </c>
      <c r="AW4">
        <v>2.666666666666667</v>
      </c>
      <c r="AX4">
        <v>3.333333333333333</v>
      </c>
      <c r="AY4">
        <v>8.3333333333333339</v>
      </c>
      <c r="AZ4">
        <v>5.666666666666667</v>
      </c>
      <c r="BA4">
        <v>9.3333333333333339</v>
      </c>
      <c r="BB4">
        <v>8</v>
      </c>
      <c r="BC4">
        <v>13</v>
      </c>
      <c r="BD4">
        <v>22.333333333333329</v>
      </c>
      <c r="BE4">
        <v>35.333333333333343</v>
      </c>
      <c r="BF4">
        <v>54.666666666666657</v>
      </c>
      <c r="BG4">
        <v>90.666666666666671</v>
      </c>
      <c r="BH4">
        <v>106.3333333333333</v>
      </c>
      <c r="BI4">
        <v>146</v>
      </c>
      <c r="BJ4">
        <v>153.33333333333329</v>
      </c>
      <c r="BK4">
        <v>195.66666666666671</v>
      </c>
      <c r="BL4">
        <v>202</v>
      </c>
      <c r="BM4">
        <v>380</v>
      </c>
      <c r="BN4">
        <f t="shared" ref="BN4:BN19" si="4">SUM(AV4:BM4)</f>
        <v>1437</v>
      </c>
      <c r="BO4" s="17">
        <f t="shared" ref="BO4:BO19" si="5">BN4/$BN$21</f>
        <v>0.12465301873698822</v>
      </c>
      <c r="BR4" t="s">
        <v>21</v>
      </c>
      <c r="BS4">
        <v>0</v>
      </c>
      <c r="BT4">
        <v>0.33333333333333331</v>
      </c>
      <c r="BU4">
        <v>0.33333333333333331</v>
      </c>
      <c r="BV4">
        <v>0.33333333333333331</v>
      </c>
      <c r="BW4">
        <v>0</v>
      </c>
      <c r="BX4">
        <v>2.666666666666667</v>
      </c>
      <c r="BY4">
        <v>0.66666666666666663</v>
      </c>
      <c r="BZ4">
        <v>2</v>
      </c>
      <c r="CA4">
        <v>2.666666666666667</v>
      </c>
      <c r="CB4">
        <v>3.666666666666667</v>
      </c>
      <c r="CC4">
        <v>7.666666666666667</v>
      </c>
      <c r="CD4">
        <v>10</v>
      </c>
      <c r="CE4">
        <v>16.666666666666671</v>
      </c>
      <c r="CF4">
        <v>14</v>
      </c>
      <c r="CG4">
        <v>17.666666666666671</v>
      </c>
      <c r="CH4">
        <v>25</v>
      </c>
      <c r="CI4">
        <v>21</v>
      </c>
      <c r="CJ4">
        <v>49</v>
      </c>
      <c r="CK4">
        <f t="shared" ref="CK4:CK18" si="6">SUM(BS4:CJ4)</f>
        <v>173.66666666666669</v>
      </c>
      <c r="CL4" s="3">
        <f t="shared" ref="CL4:CL20" si="7">CK4/$CK$21</f>
        <v>0.12615012106537532</v>
      </c>
      <c r="CO4" t="s">
        <v>21</v>
      </c>
      <c r="CP4">
        <v>1.333333333333333</v>
      </c>
      <c r="CQ4">
        <v>5.666666666666667</v>
      </c>
      <c r="CR4">
        <v>6</v>
      </c>
      <c r="CS4">
        <v>4</v>
      </c>
      <c r="CT4">
        <v>6</v>
      </c>
      <c r="CU4">
        <v>10</v>
      </c>
      <c r="CV4">
        <v>7.333333333333333</v>
      </c>
      <c r="CW4">
        <v>15.66666666666667</v>
      </c>
      <c r="CX4">
        <v>20</v>
      </c>
      <c r="CY4">
        <v>34.666666666666657</v>
      </c>
      <c r="CZ4">
        <v>57</v>
      </c>
      <c r="DA4">
        <v>92.666666666666671</v>
      </c>
      <c r="DB4">
        <v>130.66666666666671</v>
      </c>
      <c r="DC4">
        <v>138</v>
      </c>
      <c r="DD4">
        <v>166</v>
      </c>
      <c r="DE4">
        <v>175</v>
      </c>
      <c r="DF4">
        <v>173</v>
      </c>
      <c r="DG4">
        <v>306.33333333333331</v>
      </c>
      <c r="DH4">
        <f t="shared" ref="DH4:DH20" si="8">SUM(CP4:DG4)</f>
        <v>1349.3333333333333</v>
      </c>
      <c r="DI4" s="3">
        <f t="shared" ref="DI4:DI19" si="9">DH4/$DH$21</f>
        <v>0.13074090821006396</v>
      </c>
    </row>
    <row r="5" spans="1:113" x14ac:dyDescent="0.25">
      <c r="A5" t="s">
        <v>22</v>
      </c>
      <c r="B5">
        <v>0.66666666666666663</v>
      </c>
      <c r="C5">
        <v>0</v>
      </c>
      <c r="D5">
        <v>0</v>
      </c>
      <c r="E5">
        <v>0</v>
      </c>
      <c r="F5">
        <v>0.66666666666666663</v>
      </c>
      <c r="G5">
        <v>0.66666666666666663</v>
      </c>
      <c r="H5">
        <v>1</v>
      </c>
      <c r="I5">
        <v>1</v>
      </c>
      <c r="J5">
        <v>0.66666666666666663</v>
      </c>
      <c r="K5">
        <v>1</v>
      </c>
      <c r="L5">
        <v>0.66666666666666663</v>
      </c>
      <c r="M5">
        <v>2</v>
      </c>
      <c r="N5">
        <v>1</v>
      </c>
      <c r="O5">
        <v>1.666666666666667</v>
      </c>
      <c r="P5">
        <v>1.666666666666667</v>
      </c>
      <c r="Q5">
        <v>2</v>
      </c>
      <c r="R5">
        <v>2</v>
      </c>
      <c r="S5">
        <v>6.666666666666667</v>
      </c>
      <c r="T5">
        <f t="shared" si="0"/>
        <v>23.333333333333336</v>
      </c>
      <c r="U5" s="3">
        <f t="shared" si="1"/>
        <v>6.0800833840006958E-3</v>
      </c>
      <c r="X5" t="s">
        <v>22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0.33333333333333331</v>
      </c>
      <c r="AF5">
        <v>0</v>
      </c>
      <c r="AG5">
        <v>0</v>
      </c>
      <c r="AH5">
        <v>0.33333333333333331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 t="shared" si="2"/>
        <v>0.66666666666666663</v>
      </c>
      <c r="AR5" s="17">
        <f t="shared" si="3"/>
        <v>5.9880239520958079E-3</v>
      </c>
      <c r="AU5" t="s">
        <v>22</v>
      </c>
      <c r="AV5">
        <v>2.666666666666667</v>
      </c>
      <c r="AW5">
        <v>1.666666666666667</v>
      </c>
      <c r="AX5">
        <v>1.333333333333333</v>
      </c>
      <c r="AY5">
        <v>1</v>
      </c>
      <c r="AZ5">
        <v>1.333333333333333</v>
      </c>
      <c r="BA5">
        <v>2.666666666666667</v>
      </c>
      <c r="BB5">
        <v>0.66666666666666663</v>
      </c>
      <c r="BC5">
        <v>2.333333333333333</v>
      </c>
      <c r="BD5">
        <v>1.333333333333333</v>
      </c>
      <c r="BE5">
        <v>1.333333333333333</v>
      </c>
      <c r="BF5">
        <v>0.66666666666666663</v>
      </c>
      <c r="BG5">
        <v>3</v>
      </c>
      <c r="BH5">
        <v>4</v>
      </c>
      <c r="BI5">
        <v>4.666666666666667</v>
      </c>
      <c r="BJ5">
        <v>7</v>
      </c>
      <c r="BK5">
        <v>3</v>
      </c>
      <c r="BL5">
        <v>6.666666666666667</v>
      </c>
      <c r="BM5">
        <v>21</v>
      </c>
      <c r="BN5">
        <f t="shared" si="4"/>
        <v>66.333333333333343</v>
      </c>
      <c r="BO5" s="17">
        <f t="shared" si="5"/>
        <v>5.7541059449456415E-3</v>
      </c>
      <c r="BR5" t="s">
        <v>22</v>
      </c>
      <c r="BS5">
        <v>0.66666666666666663</v>
      </c>
      <c r="BT5">
        <v>0.33333333333333331</v>
      </c>
      <c r="BU5">
        <v>0</v>
      </c>
      <c r="BV5">
        <v>0</v>
      </c>
      <c r="BW5">
        <v>0.33333333333333331</v>
      </c>
      <c r="BX5">
        <v>0.33333333333333331</v>
      </c>
      <c r="BY5">
        <v>0.33333333333333331</v>
      </c>
      <c r="BZ5">
        <v>0.33333333333333331</v>
      </c>
      <c r="CA5">
        <v>0.33333333333333331</v>
      </c>
      <c r="CB5">
        <v>0</v>
      </c>
      <c r="CC5">
        <v>0.66666666666666663</v>
      </c>
      <c r="CD5">
        <v>0</v>
      </c>
      <c r="CE5">
        <v>0.66666666666666663</v>
      </c>
      <c r="CF5">
        <v>2</v>
      </c>
      <c r="CG5">
        <v>0.33333333333333331</v>
      </c>
      <c r="CH5">
        <v>1</v>
      </c>
      <c r="CI5">
        <v>0.66666666666666663</v>
      </c>
      <c r="CJ5">
        <v>5.333333333333333</v>
      </c>
      <c r="CK5">
        <f t="shared" si="6"/>
        <v>13.333333333333332</v>
      </c>
      <c r="CL5" s="3">
        <f t="shared" si="7"/>
        <v>9.6852300242130738E-3</v>
      </c>
      <c r="CO5" t="s">
        <v>22</v>
      </c>
      <c r="CP5">
        <v>2.333333333333333</v>
      </c>
      <c r="CQ5">
        <v>3.666666666666667</v>
      </c>
      <c r="CR5">
        <v>0.66666666666666663</v>
      </c>
      <c r="CS5">
        <v>1</v>
      </c>
      <c r="CT5">
        <v>2</v>
      </c>
      <c r="CU5">
        <v>4</v>
      </c>
      <c r="CV5">
        <v>1.666666666666667</v>
      </c>
      <c r="CW5">
        <v>3</v>
      </c>
      <c r="CX5">
        <v>1.666666666666667</v>
      </c>
      <c r="CY5">
        <v>2.333333333333333</v>
      </c>
      <c r="CZ5">
        <v>2</v>
      </c>
      <c r="DA5">
        <v>3.333333333333333</v>
      </c>
      <c r="DB5">
        <v>2.666666666666667</v>
      </c>
      <c r="DC5">
        <v>5.333333333333333</v>
      </c>
      <c r="DD5">
        <v>3.666666666666667</v>
      </c>
      <c r="DE5">
        <v>4.666666666666667</v>
      </c>
      <c r="DF5">
        <v>3.666666666666667</v>
      </c>
      <c r="DG5">
        <v>9</v>
      </c>
      <c r="DH5">
        <f t="shared" si="8"/>
        <v>56.666666666666664</v>
      </c>
      <c r="DI5" s="3">
        <f t="shared" si="9"/>
        <v>5.4906013823396421E-3</v>
      </c>
    </row>
    <row r="6" spans="1:113" x14ac:dyDescent="0.25">
      <c r="A6" t="s">
        <v>23</v>
      </c>
      <c r="B6">
        <v>1.333333333333333</v>
      </c>
      <c r="C6">
        <v>0.33333333333333331</v>
      </c>
      <c r="D6">
        <v>0.33333333333333331</v>
      </c>
      <c r="E6">
        <v>0</v>
      </c>
      <c r="F6">
        <v>1.333333333333333</v>
      </c>
      <c r="G6">
        <v>1.666666666666667</v>
      </c>
      <c r="H6">
        <v>2</v>
      </c>
      <c r="I6">
        <v>1.333333333333333</v>
      </c>
      <c r="J6">
        <v>4.666666666666667</v>
      </c>
      <c r="K6">
        <v>4.333333333333333</v>
      </c>
      <c r="L6">
        <v>4.666666666666667</v>
      </c>
      <c r="M6">
        <v>11.33333333333333</v>
      </c>
      <c r="N6">
        <v>12.33333333333333</v>
      </c>
      <c r="O6">
        <v>17.333333333333329</v>
      </c>
      <c r="P6">
        <v>20.666666666666671</v>
      </c>
      <c r="Q6">
        <v>33.333333333333343</v>
      </c>
      <c r="R6">
        <v>29.666666666666671</v>
      </c>
      <c r="S6">
        <v>80.666666666666671</v>
      </c>
      <c r="T6">
        <f t="shared" si="0"/>
        <v>227.33333333333337</v>
      </c>
      <c r="U6" s="3">
        <f t="shared" si="1"/>
        <v>5.9237383826978213E-2</v>
      </c>
      <c r="X6" t="s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0.33333333333333331</v>
      </c>
      <c r="AM6">
        <v>0.66666666666666663</v>
      </c>
      <c r="AN6">
        <v>1.333333333333333</v>
      </c>
      <c r="AO6">
        <v>1.333333333333333</v>
      </c>
      <c r="AP6">
        <v>2</v>
      </c>
      <c r="AQ6">
        <f t="shared" si="2"/>
        <v>7.6666666666666661</v>
      </c>
      <c r="AR6" s="17">
        <f t="shared" si="3"/>
        <v>6.8862275449101784E-2</v>
      </c>
      <c r="AU6" t="s">
        <v>23</v>
      </c>
      <c r="AV6">
        <v>6</v>
      </c>
      <c r="AW6">
        <v>2</v>
      </c>
      <c r="AX6">
        <v>0.66666666666666663</v>
      </c>
      <c r="AY6">
        <v>1.333333333333333</v>
      </c>
      <c r="AZ6">
        <v>2.333333333333333</v>
      </c>
      <c r="BA6">
        <v>2.666666666666667</v>
      </c>
      <c r="BB6">
        <v>5.333333333333333</v>
      </c>
      <c r="BC6">
        <v>6.666666666666667</v>
      </c>
      <c r="BD6">
        <v>9.6666666666666661</v>
      </c>
      <c r="BE6">
        <v>17.666666666666671</v>
      </c>
      <c r="BF6">
        <v>21.666666666666671</v>
      </c>
      <c r="BG6">
        <v>38.666666666666657</v>
      </c>
      <c r="BH6">
        <v>37.333333333333343</v>
      </c>
      <c r="BI6">
        <v>50.333333333333343</v>
      </c>
      <c r="BJ6">
        <v>54.333333333333343</v>
      </c>
      <c r="BK6">
        <v>80</v>
      </c>
      <c r="BL6">
        <v>81.333333333333329</v>
      </c>
      <c r="BM6">
        <v>214</v>
      </c>
      <c r="BN6">
        <f t="shared" si="4"/>
        <v>632</v>
      </c>
      <c r="BO6" s="17">
        <f t="shared" si="5"/>
        <v>5.4823039555863991E-2</v>
      </c>
      <c r="BR6" t="s">
        <v>23</v>
      </c>
      <c r="BS6">
        <v>1.666666666666667</v>
      </c>
      <c r="BT6">
        <v>0.33333333333333331</v>
      </c>
      <c r="BU6">
        <v>0.33333333333333331</v>
      </c>
      <c r="BV6">
        <v>0</v>
      </c>
      <c r="BW6">
        <v>0.66666666666666663</v>
      </c>
      <c r="BX6">
        <v>0.33333333333333331</v>
      </c>
      <c r="BY6">
        <v>0.33333333333333331</v>
      </c>
      <c r="BZ6">
        <v>1</v>
      </c>
      <c r="CA6">
        <v>0.66666666666666663</v>
      </c>
      <c r="CB6">
        <v>1.666666666666667</v>
      </c>
      <c r="CC6">
        <v>2</v>
      </c>
      <c r="CD6">
        <v>4</v>
      </c>
      <c r="CE6">
        <v>6.333333333333333</v>
      </c>
      <c r="CF6">
        <v>4.333333333333333</v>
      </c>
      <c r="CG6">
        <v>6.666666666666667</v>
      </c>
      <c r="CH6">
        <v>9.6666666666666661</v>
      </c>
      <c r="CI6">
        <v>7</v>
      </c>
      <c r="CJ6">
        <v>30.333333333333329</v>
      </c>
      <c r="CK6">
        <f t="shared" si="6"/>
        <v>77.333333333333329</v>
      </c>
      <c r="CL6" s="3">
        <f t="shared" si="7"/>
        <v>5.6174334140435829E-2</v>
      </c>
      <c r="CO6" t="s">
        <v>23</v>
      </c>
      <c r="CP6">
        <v>3.666666666666667</v>
      </c>
      <c r="CQ6">
        <v>1</v>
      </c>
      <c r="CR6">
        <v>1.333333333333333</v>
      </c>
      <c r="CS6">
        <v>1.666666666666667</v>
      </c>
      <c r="CT6">
        <v>0.66666666666666663</v>
      </c>
      <c r="CU6">
        <v>3.333333333333333</v>
      </c>
      <c r="CV6">
        <v>2.333333333333333</v>
      </c>
      <c r="CW6">
        <v>5.333333333333333</v>
      </c>
      <c r="CX6">
        <v>7.333333333333333</v>
      </c>
      <c r="CY6">
        <v>11.33333333333333</v>
      </c>
      <c r="CZ6">
        <v>22</v>
      </c>
      <c r="DA6">
        <v>34.666666666666657</v>
      </c>
      <c r="DB6">
        <v>36</v>
      </c>
      <c r="DC6">
        <v>58.333333333333343</v>
      </c>
      <c r="DD6">
        <v>59.666666666666657</v>
      </c>
      <c r="DE6">
        <v>78.333333333333329</v>
      </c>
      <c r="DF6">
        <v>78</v>
      </c>
      <c r="DG6">
        <v>145</v>
      </c>
      <c r="DH6">
        <f t="shared" si="8"/>
        <v>550</v>
      </c>
      <c r="DI6" s="3">
        <f t="shared" si="9"/>
        <v>5.3291131063884764E-2</v>
      </c>
    </row>
    <row r="7" spans="1:113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0.66666666666666663</v>
      </c>
      <c r="H7">
        <v>3.666666666666667</v>
      </c>
      <c r="I7">
        <v>3.333333333333333</v>
      </c>
      <c r="J7">
        <v>3.333333333333333</v>
      </c>
      <c r="K7">
        <v>6</v>
      </c>
      <c r="L7">
        <v>7.666666666666667</v>
      </c>
      <c r="M7">
        <v>7.333333333333333</v>
      </c>
      <c r="N7">
        <v>7.333333333333333</v>
      </c>
      <c r="O7">
        <v>4</v>
      </c>
      <c r="P7">
        <v>4</v>
      </c>
      <c r="Q7">
        <v>3.333333333333333</v>
      </c>
      <c r="R7">
        <v>2.333333333333333</v>
      </c>
      <c r="S7">
        <v>7.666666666666667</v>
      </c>
      <c r="T7">
        <f t="shared" si="0"/>
        <v>60.666666666666671</v>
      </c>
      <c r="U7" s="3">
        <f t="shared" si="1"/>
        <v>1.580821679840181E-2</v>
      </c>
      <c r="X7" t="s">
        <v>24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0.33333333333333331</v>
      </c>
      <c r="AG7">
        <v>0</v>
      </c>
      <c r="AH7">
        <v>0.66666666666666663</v>
      </c>
      <c r="AI7">
        <v>0</v>
      </c>
      <c r="AJ7">
        <v>0</v>
      </c>
      <c r="AK7">
        <v>0.33333333333333331</v>
      </c>
      <c r="AL7">
        <v>0.66666666666666663</v>
      </c>
      <c r="AM7">
        <v>0</v>
      </c>
      <c r="AN7">
        <v>0</v>
      </c>
      <c r="AO7">
        <v>0</v>
      </c>
      <c r="AP7">
        <v>0</v>
      </c>
      <c r="AQ7">
        <f t="shared" si="2"/>
        <v>2</v>
      </c>
      <c r="AR7" s="17">
        <f t="shared" si="3"/>
        <v>1.7964071856287425E-2</v>
      </c>
      <c r="AU7" t="s">
        <v>24</v>
      </c>
      <c r="AV7">
        <v>0</v>
      </c>
      <c r="AW7">
        <v>0</v>
      </c>
      <c r="AX7">
        <v>0</v>
      </c>
      <c r="AY7">
        <v>0</v>
      </c>
      <c r="AZ7">
        <v>0.66666666666666663</v>
      </c>
      <c r="BA7">
        <v>1</v>
      </c>
      <c r="BB7">
        <v>5.333333333333333</v>
      </c>
      <c r="BC7">
        <v>13.66666666666667</v>
      </c>
      <c r="BD7">
        <v>20.333333333333329</v>
      </c>
      <c r="BE7">
        <v>22.666666666666671</v>
      </c>
      <c r="BF7">
        <v>16.666666666666671</v>
      </c>
      <c r="BG7">
        <v>25.666666666666671</v>
      </c>
      <c r="BH7">
        <v>17.666666666666671</v>
      </c>
      <c r="BI7">
        <v>13.66666666666667</v>
      </c>
      <c r="BJ7">
        <v>13.33333333333333</v>
      </c>
      <c r="BK7">
        <v>6.666666666666667</v>
      </c>
      <c r="BL7">
        <v>12</v>
      </c>
      <c r="BM7">
        <v>19.333333333333329</v>
      </c>
      <c r="BN7">
        <f t="shared" si="4"/>
        <v>188.66666666666669</v>
      </c>
      <c r="BO7" s="17">
        <f t="shared" si="5"/>
        <v>1.6365949572056445E-2</v>
      </c>
      <c r="BR7" t="s">
        <v>24</v>
      </c>
      <c r="BS7">
        <v>0</v>
      </c>
      <c r="BT7">
        <v>0</v>
      </c>
      <c r="BU7">
        <v>0</v>
      </c>
      <c r="BV7">
        <v>0</v>
      </c>
      <c r="BW7">
        <v>0</v>
      </c>
      <c r="BX7">
        <v>0.33333333333333331</v>
      </c>
      <c r="BY7">
        <v>0.66666666666666663</v>
      </c>
      <c r="BZ7">
        <v>2.333333333333333</v>
      </c>
      <c r="CA7">
        <v>4.333333333333333</v>
      </c>
      <c r="CB7">
        <v>2</v>
      </c>
      <c r="CC7">
        <v>5</v>
      </c>
      <c r="CD7">
        <v>3.666666666666667</v>
      </c>
      <c r="CE7">
        <v>2.333333333333333</v>
      </c>
      <c r="CF7">
        <v>2.666666666666667</v>
      </c>
      <c r="CG7">
        <v>1.666666666666667</v>
      </c>
      <c r="CH7">
        <v>0.33333333333333331</v>
      </c>
      <c r="CI7">
        <v>0</v>
      </c>
      <c r="CJ7">
        <v>1.333333333333333</v>
      </c>
      <c r="CK7">
        <f t="shared" si="6"/>
        <v>26.666666666666664</v>
      </c>
      <c r="CL7" s="3">
        <f t="shared" si="7"/>
        <v>1.9370460048426148E-2</v>
      </c>
      <c r="CO7" t="s">
        <v>24</v>
      </c>
      <c r="CP7">
        <v>0</v>
      </c>
      <c r="CQ7">
        <v>0</v>
      </c>
      <c r="CR7">
        <v>0</v>
      </c>
      <c r="CS7">
        <v>0</v>
      </c>
      <c r="CT7">
        <v>0.33333333333333331</v>
      </c>
      <c r="CU7">
        <v>1</v>
      </c>
      <c r="CV7">
        <v>5.333333333333333</v>
      </c>
      <c r="CW7">
        <v>7.333333333333333</v>
      </c>
      <c r="CX7">
        <v>11</v>
      </c>
      <c r="CY7">
        <v>14.66666666666667</v>
      </c>
      <c r="CZ7">
        <v>22</v>
      </c>
      <c r="DA7">
        <v>19</v>
      </c>
      <c r="DB7">
        <v>18</v>
      </c>
      <c r="DC7">
        <v>13</v>
      </c>
      <c r="DD7">
        <v>11.66666666666667</v>
      </c>
      <c r="DE7">
        <v>10</v>
      </c>
      <c r="DF7">
        <v>7</v>
      </c>
      <c r="DG7">
        <v>11.66666666666667</v>
      </c>
      <c r="DH7">
        <f t="shared" si="8"/>
        <v>152</v>
      </c>
      <c r="DI7" s="3">
        <f t="shared" si="9"/>
        <v>1.4727730766746334E-2</v>
      </c>
    </row>
    <row r="8" spans="1:113" x14ac:dyDescent="0.25">
      <c r="A8" t="s">
        <v>25</v>
      </c>
      <c r="B8">
        <v>0.66666666666666663</v>
      </c>
      <c r="C8">
        <v>4</v>
      </c>
      <c r="D8">
        <v>0.33333333333333331</v>
      </c>
      <c r="E8">
        <v>1.666666666666667</v>
      </c>
      <c r="F8">
        <v>2.333333333333333</v>
      </c>
      <c r="G8">
        <v>1.666666666666667</v>
      </c>
      <c r="H8">
        <v>1</v>
      </c>
      <c r="I8">
        <v>2.333333333333333</v>
      </c>
      <c r="J8">
        <v>3.333333333333333</v>
      </c>
      <c r="K8">
        <v>3</v>
      </c>
      <c r="L8">
        <v>3.666666666666667</v>
      </c>
      <c r="M8">
        <v>3</v>
      </c>
      <c r="N8">
        <v>0.33333333333333331</v>
      </c>
      <c r="O8">
        <v>1.333333333333333</v>
      </c>
      <c r="P8">
        <v>1</v>
      </c>
      <c r="Q8">
        <v>4.333333333333333</v>
      </c>
      <c r="R8">
        <v>3.666666666666667</v>
      </c>
      <c r="S8">
        <v>18</v>
      </c>
      <c r="T8">
        <f t="shared" si="0"/>
        <v>55.666666666666664</v>
      </c>
      <c r="U8" s="3">
        <f t="shared" si="1"/>
        <v>1.4505341787544515E-2</v>
      </c>
      <c r="X8" t="s">
        <v>25</v>
      </c>
      <c r="Y8">
        <v>0.33333333333333331</v>
      </c>
      <c r="Z8">
        <v>0.66666666666666663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0.33333333333333331</v>
      </c>
      <c r="AJ8">
        <v>0</v>
      </c>
      <c r="AK8">
        <v>0</v>
      </c>
      <c r="AL8">
        <v>0</v>
      </c>
      <c r="AM8">
        <v>0</v>
      </c>
      <c r="AN8">
        <v>0</v>
      </c>
      <c r="AO8">
        <v>0.66666666666666663</v>
      </c>
      <c r="AP8">
        <v>0</v>
      </c>
      <c r="AQ8">
        <f t="shared" si="2"/>
        <v>2</v>
      </c>
      <c r="AR8" s="17">
        <f t="shared" si="3"/>
        <v>1.7964071856287425E-2</v>
      </c>
      <c r="AU8" t="s">
        <v>25</v>
      </c>
      <c r="AV8">
        <v>3.666666666666667</v>
      </c>
      <c r="AW8">
        <v>6</v>
      </c>
      <c r="AX8">
        <v>2.666666666666667</v>
      </c>
      <c r="AY8">
        <v>2.666666666666667</v>
      </c>
      <c r="AZ8">
        <v>6.333333333333333</v>
      </c>
      <c r="BA8">
        <v>5</v>
      </c>
      <c r="BB8">
        <v>6</v>
      </c>
      <c r="BC8">
        <v>10</v>
      </c>
      <c r="BD8">
        <v>7</v>
      </c>
      <c r="BE8">
        <v>9</v>
      </c>
      <c r="BF8">
        <v>6</v>
      </c>
      <c r="BG8">
        <v>7.666666666666667</v>
      </c>
      <c r="BH8">
        <v>8.6666666666666661</v>
      </c>
      <c r="BI8">
        <v>8.3333333333333339</v>
      </c>
      <c r="BJ8">
        <v>7.666666666666667</v>
      </c>
      <c r="BK8">
        <v>15</v>
      </c>
      <c r="BL8">
        <v>22.333333333333329</v>
      </c>
      <c r="BM8">
        <v>75.666666666666671</v>
      </c>
      <c r="BN8">
        <f t="shared" si="4"/>
        <v>209.66666666666669</v>
      </c>
      <c r="BO8" s="17">
        <f t="shared" si="5"/>
        <v>1.8187601202868383E-2</v>
      </c>
      <c r="BR8" t="s">
        <v>25</v>
      </c>
      <c r="BS8">
        <v>0.33333333333333331</v>
      </c>
      <c r="BT8">
        <v>0.33333333333333331</v>
      </c>
      <c r="BU8">
        <v>1</v>
      </c>
      <c r="BV8">
        <v>1.333333333333333</v>
      </c>
      <c r="BW8">
        <v>0.33333333333333331</v>
      </c>
      <c r="BX8">
        <v>0.66666666666666663</v>
      </c>
      <c r="BY8">
        <v>2</v>
      </c>
      <c r="BZ8">
        <v>0</v>
      </c>
      <c r="CA8">
        <v>1</v>
      </c>
      <c r="CB8">
        <v>0.66666666666666663</v>
      </c>
      <c r="CC8">
        <v>0</v>
      </c>
      <c r="CD8">
        <v>0.66666666666666663</v>
      </c>
      <c r="CE8">
        <v>0.33333333333333331</v>
      </c>
      <c r="CF8">
        <v>1</v>
      </c>
      <c r="CG8">
        <v>0</v>
      </c>
      <c r="CH8">
        <v>3</v>
      </c>
      <c r="CI8">
        <v>3.333333333333333</v>
      </c>
      <c r="CJ8">
        <v>13</v>
      </c>
      <c r="CK8">
        <f t="shared" si="6"/>
        <v>29</v>
      </c>
      <c r="CL8" s="3">
        <f t="shared" si="7"/>
        <v>2.1065375302663437E-2</v>
      </c>
      <c r="CO8" t="s">
        <v>25</v>
      </c>
      <c r="CP8">
        <v>3</v>
      </c>
      <c r="CQ8">
        <v>6</v>
      </c>
      <c r="CR8">
        <v>1.666666666666667</v>
      </c>
      <c r="CS8">
        <v>5.333333333333333</v>
      </c>
      <c r="CT8">
        <v>5.333333333333333</v>
      </c>
      <c r="CU8">
        <v>4.333333333333333</v>
      </c>
      <c r="CV8">
        <v>4</v>
      </c>
      <c r="CW8">
        <v>6.666666666666667</v>
      </c>
      <c r="CX8">
        <v>6.666666666666667</v>
      </c>
      <c r="CY8">
        <v>4.666666666666667</v>
      </c>
      <c r="CZ8">
        <v>6.333333333333333</v>
      </c>
      <c r="DA8">
        <v>9</v>
      </c>
      <c r="DB8">
        <v>8.3333333333333339</v>
      </c>
      <c r="DC8">
        <v>8.6666666666666661</v>
      </c>
      <c r="DD8">
        <v>7.333333333333333</v>
      </c>
      <c r="DE8">
        <v>12</v>
      </c>
      <c r="DF8">
        <v>17.666666666666671</v>
      </c>
      <c r="DG8">
        <v>66.666666666666671</v>
      </c>
      <c r="DH8">
        <f t="shared" si="8"/>
        <v>183.66666666666669</v>
      </c>
      <c r="DI8" s="3">
        <f t="shared" si="9"/>
        <v>1.7796008009818488E-2</v>
      </c>
    </row>
    <row r="9" spans="1:113" x14ac:dyDescent="0.25">
      <c r="A9" t="s">
        <v>38</v>
      </c>
      <c r="B9">
        <v>0</v>
      </c>
      <c r="C9">
        <v>0.33333333333333331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0.33333333333333331</v>
      </c>
      <c r="U9" s="3">
        <f t="shared" si="1"/>
        <v>8.6858334057152777E-5</v>
      </c>
      <c r="X9" s="2" t="s">
        <v>26</v>
      </c>
      <c r="Y9" s="2">
        <v>0</v>
      </c>
      <c r="Z9" s="2">
        <v>0.33333333333333331</v>
      </c>
      <c r="AA9" s="2">
        <v>0</v>
      </c>
      <c r="AB9" s="2">
        <v>0</v>
      </c>
      <c r="AC9" s="2">
        <v>0.66666666666666663</v>
      </c>
      <c r="AD9" s="2">
        <v>0</v>
      </c>
      <c r="AE9" s="2">
        <v>0</v>
      </c>
      <c r="AF9" s="2">
        <v>0</v>
      </c>
      <c r="AG9" s="2">
        <v>0</v>
      </c>
      <c r="AH9" s="2">
        <v>0.33333333333333331</v>
      </c>
      <c r="AI9" s="2">
        <v>0.33333333333333331</v>
      </c>
      <c r="AJ9" s="2">
        <v>1.666666666666667</v>
      </c>
      <c r="AK9" s="2">
        <v>4.333333333333333</v>
      </c>
      <c r="AL9" s="2">
        <v>1.333333333333333</v>
      </c>
      <c r="AM9" s="2">
        <v>3.666666666666667</v>
      </c>
      <c r="AN9" s="2">
        <v>4</v>
      </c>
      <c r="AO9" s="2">
        <v>4.666666666666667</v>
      </c>
      <c r="AP9" s="2">
        <v>8.6666666666666661</v>
      </c>
      <c r="AQ9" s="2">
        <f>SUM(Y9:AP9)</f>
        <v>30</v>
      </c>
      <c r="AR9" s="17">
        <f t="shared" si="3"/>
        <v>0.26946107784431134</v>
      </c>
      <c r="AS9" t="s">
        <v>41</v>
      </c>
      <c r="AU9" t="s">
        <v>38</v>
      </c>
      <c r="AV9">
        <v>0</v>
      </c>
      <c r="AW9">
        <v>0.33333333333333331</v>
      </c>
      <c r="AX9">
        <v>0</v>
      </c>
      <c r="AY9">
        <v>0</v>
      </c>
      <c r="AZ9">
        <v>0</v>
      </c>
      <c r="BA9">
        <v>0.33333333333333331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f t="shared" si="4"/>
        <v>0.66666666666666663</v>
      </c>
      <c r="BO9" s="17">
        <f t="shared" si="5"/>
        <v>5.7830210501966234E-5</v>
      </c>
      <c r="BR9" t="s">
        <v>38</v>
      </c>
      <c r="BS9">
        <v>0.33333333333333331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0.33333333333333331</v>
      </c>
      <c r="CJ9">
        <v>0</v>
      </c>
      <c r="CK9">
        <f t="shared" si="6"/>
        <v>0.66666666666666663</v>
      </c>
      <c r="CL9" s="3">
        <f t="shared" si="7"/>
        <v>4.842615012106537E-4</v>
      </c>
      <c r="CO9" t="s">
        <v>38</v>
      </c>
      <c r="CP9">
        <v>0</v>
      </c>
      <c r="CQ9">
        <v>0.33333333333333331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0.66666666666666663</v>
      </c>
      <c r="DE9">
        <v>0</v>
      </c>
      <c r="DF9">
        <v>0</v>
      </c>
      <c r="DG9">
        <v>0</v>
      </c>
      <c r="DH9">
        <f t="shared" si="8"/>
        <v>1</v>
      </c>
      <c r="DI9" s="3">
        <f t="shared" si="9"/>
        <v>9.6892965570699575E-5</v>
      </c>
    </row>
    <row r="10" spans="1:113" x14ac:dyDescent="0.25">
      <c r="A10" s="2" t="s">
        <v>26</v>
      </c>
      <c r="B10" s="2">
        <v>1</v>
      </c>
      <c r="C10" s="2">
        <v>0</v>
      </c>
      <c r="D10" s="2">
        <v>0.33333333333333331</v>
      </c>
      <c r="E10" s="2">
        <v>1.666666666666667</v>
      </c>
      <c r="F10" s="2">
        <v>2</v>
      </c>
      <c r="G10" s="2">
        <v>3.333333333333333</v>
      </c>
      <c r="H10" s="2">
        <v>2.666666666666667</v>
      </c>
      <c r="I10" s="2">
        <v>6.666666666666667</v>
      </c>
      <c r="J10" s="2">
        <v>11</v>
      </c>
      <c r="K10" s="2">
        <v>20.666666666666671</v>
      </c>
      <c r="L10" s="2">
        <v>29</v>
      </c>
      <c r="M10" s="2">
        <v>33.666666666666657</v>
      </c>
      <c r="N10" s="2">
        <v>59.333333333333343</v>
      </c>
      <c r="O10" s="2">
        <v>76</v>
      </c>
      <c r="P10" s="2">
        <v>80.666666666666671</v>
      </c>
      <c r="Q10" s="2">
        <v>106.6666666666667</v>
      </c>
      <c r="R10" s="2">
        <v>115</v>
      </c>
      <c r="S10" s="2">
        <v>277.33333333333331</v>
      </c>
      <c r="T10" s="2">
        <f t="shared" si="0"/>
        <v>827</v>
      </c>
      <c r="U10" s="3">
        <f t="shared" si="1"/>
        <v>0.21549552679579606</v>
      </c>
      <c r="V10" t="s">
        <v>41</v>
      </c>
      <c r="X10" t="s">
        <v>27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0.33333333333333331</v>
      </c>
      <c r="AE10">
        <v>0</v>
      </c>
      <c r="AF10">
        <v>0</v>
      </c>
      <c r="AG10">
        <v>0.33333333333333331</v>
      </c>
      <c r="AH10">
        <v>0.66666666666666663</v>
      </c>
      <c r="AI10">
        <v>0</v>
      </c>
      <c r="AJ10">
        <v>0</v>
      </c>
      <c r="AK10">
        <v>0</v>
      </c>
      <c r="AL10">
        <v>0.66666666666666663</v>
      </c>
      <c r="AM10">
        <v>0.33333333333333331</v>
      </c>
      <c r="AN10">
        <v>0.33333333333333331</v>
      </c>
      <c r="AO10">
        <v>2</v>
      </c>
      <c r="AP10">
        <v>2.666666666666667</v>
      </c>
      <c r="AQ10">
        <f>SUM(Y10:AP10)</f>
        <v>7.3333333333333339</v>
      </c>
      <c r="AR10" s="17">
        <f t="shared" si="3"/>
        <v>6.5868263473053898E-2</v>
      </c>
      <c r="AU10" s="2" t="s">
        <v>26</v>
      </c>
      <c r="AV10" s="2">
        <v>5.333333333333333</v>
      </c>
      <c r="AW10" s="2">
        <v>2</v>
      </c>
      <c r="AX10" s="2">
        <v>1</v>
      </c>
      <c r="AY10" s="2">
        <v>1.666666666666667</v>
      </c>
      <c r="AZ10" s="2">
        <v>7</v>
      </c>
      <c r="BA10" s="2">
        <v>8.6666666666666661</v>
      </c>
      <c r="BB10" s="2">
        <v>11.66666666666667</v>
      </c>
      <c r="BC10" s="2">
        <v>21.666666666666671</v>
      </c>
      <c r="BD10" s="2">
        <v>35</v>
      </c>
      <c r="BE10" s="2">
        <v>65</v>
      </c>
      <c r="BF10" s="2">
        <v>81.666666666666671</v>
      </c>
      <c r="BG10" s="2">
        <v>125</v>
      </c>
      <c r="BH10" s="2">
        <v>156</v>
      </c>
      <c r="BI10" s="2">
        <v>208</v>
      </c>
      <c r="BJ10" s="2">
        <v>261.33333333333331</v>
      </c>
      <c r="BK10" s="2">
        <v>334</v>
      </c>
      <c r="BL10" s="2">
        <v>380.66666666666669</v>
      </c>
      <c r="BM10" s="2">
        <v>998</v>
      </c>
      <c r="BN10" s="2">
        <f t="shared" si="4"/>
        <v>2703.666666666667</v>
      </c>
      <c r="BO10" s="17">
        <f t="shared" si="5"/>
        <v>0.23453041869072411</v>
      </c>
      <c r="BR10" s="2" t="s">
        <v>26</v>
      </c>
      <c r="BS10" s="2">
        <v>1</v>
      </c>
      <c r="BT10" s="2">
        <v>0.66666666666666663</v>
      </c>
      <c r="BU10" s="2">
        <v>0</v>
      </c>
      <c r="BV10" s="2">
        <v>0.33333333333333331</v>
      </c>
      <c r="BW10" s="2">
        <v>0.33333333333333331</v>
      </c>
      <c r="BX10" s="2">
        <v>1.333333333333333</v>
      </c>
      <c r="BY10" s="2">
        <v>2</v>
      </c>
      <c r="BZ10" s="2">
        <v>2.666666666666667</v>
      </c>
      <c r="CA10" s="2">
        <v>4</v>
      </c>
      <c r="CB10" s="2">
        <v>12</v>
      </c>
      <c r="CC10" s="2">
        <v>12</v>
      </c>
      <c r="CD10" s="2">
        <v>15</v>
      </c>
      <c r="CE10" s="2">
        <v>21.666666666666671</v>
      </c>
      <c r="CF10" s="2">
        <v>31.666666666666671</v>
      </c>
      <c r="CG10" s="2">
        <v>33.333333333333343</v>
      </c>
      <c r="CH10" s="2">
        <v>50.666666666666657</v>
      </c>
      <c r="CI10" s="2">
        <v>52.666666666666657</v>
      </c>
      <c r="CJ10" s="2">
        <v>142.66666666666671</v>
      </c>
      <c r="CK10" s="2">
        <f t="shared" si="6"/>
        <v>384</v>
      </c>
      <c r="CL10" s="3">
        <f t="shared" si="7"/>
        <v>0.27893462469733654</v>
      </c>
      <c r="CM10" t="s">
        <v>41</v>
      </c>
      <c r="CO10" s="2" t="s">
        <v>26</v>
      </c>
      <c r="CP10" s="2">
        <v>3</v>
      </c>
      <c r="CQ10" s="2">
        <v>1.333333333333333</v>
      </c>
      <c r="CR10" s="2">
        <v>1.666666666666667</v>
      </c>
      <c r="CS10" s="2">
        <v>3</v>
      </c>
      <c r="CT10" s="2">
        <v>5.333333333333333</v>
      </c>
      <c r="CU10" s="2">
        <v>7</v>
      </c>
      <c r="CV10" s="2">
        <v>10.33333333333333</v>
      </c>
      <c r="CW10" s="2">
        <v>19.666666666666671</v>
      </c>
      <c r="CX10" s="2">
        <v>30.666666666666671</v>
      </c>
      <c r="CY10" s="2">
        <v>52.666666666666657</v>
      </c>
      <c r="CZ10" s="2">
        <v>81.666666666666671</v>
      </c>
      <c r="DA10" s="2">
        <v>121.3333333333333</v>
      </c>
      <c r="DB10" s="2">
        <v>164</v>
      </c>
      <c r="DC10" s="2">
        <v>193.33333333333329</v>
      </c>
      <c r="DD10" s="2">
        <v>234.33333333333329</v>
      </c>
      <c r="DE10" s="2">
        <v>264.33333333333331</v>
      </c>
      <c r="DF10" s="2">
        <v>285.66666666666669</v>
      </c>
      <c r="DG10" s="2">
        <v>651</v>
      </c>
      <c r="DH10" s="2">
        <f t="shared" si="8"/>
        <v>2130.333333333333</v>
      </c>
      <c r="DI10" s="3">
        <f t="shared" si="9"/>
        <v>0.20641431432078031</v>
      </c>
    </row>
    <row r="11" spans="1:113" x14ac:dyDescent="0.25">
      <c r="A11" t="s">
        <v>27</v>
      </c>
      <c r="B11">
        <v>2</v>
      </c>
      <c r="C11">
        <v>1.666666666666667</v>
      </c>
      <c r="D11">
        <v>0.33333333333333331</v>
      </c>
      <c r="E11">
        <v>0.66666666666666663</v>
      </c>
      <c r="F11">
        <v>1.333333333333333</v>
      </c>
      <c r="G11">
        <v>2.333333333333333</v>
      </c>
      <c r="H11">
        <v>2.666666666666667</v>
      </c>
      <c r="I11">
        <v>1</v>
      </c>
      <c r="J11">
        <v>5</v>
      </c>
      <c r="K11">
        <v>4.666666666666667</v>
      </c>
      <c r="L11">
        <v>5.666666666666667</v>
      </c>
      <c r="M11">
        <v>10.66666666666667</v>
      </c>
      <c r="N11">
        <v>11.33333333333333</v>
      </c>
      <c r="O11">
        <v>15.66666666666667</v>
      </c>
      <c r="P11">
        <v>20.333333333333329</v>
      </c>
      <c r="Q11">
        <v>23.666666666666671</v>
      </c>
      <c r="R11">
        <v>33.333333333333343</v>
      </c>
      <c r="S11">
        <v>117.3333333333333</v>
      </c>
      <c r="T11">
        <f t="shared" si="0"/>
        <v>259.66666666666663</v>
      </c>
      <c r="U11" s="3">
        <f t="shared" si="1"/>
        <v>6.7662642230522013E-2</v>
      </c>
      <c r="X11" t="s">
        <v>28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0.33333333333333331</v>
      </c>
      <c r="AF11">
        <v>0</v>
      </c>
      <c r="AG11">
        <v>0.33333333333333331</v>
      </c>
      <c r="AH11">
        <v>0.66666666666666663</v>
      </c>
      <c r="AI11">
        <v>0.66666666666666663</v>
      </c>
      <c r="AJ11">
        <v>0.66666666666666663</v>
      </c>
      <c r="AK11">
        <v>0.66666666666666663</v>
      </c>
      <c r="AL11">
        <v>0.66666666666666663</v>
      </c>
      <c r="AM11">
        <v>0.66666666666666663</v>
      </c>
      <c r="AN11">
        <v>0</v>
      </c>
      <c r="AO11">
        <v>1</v>
      </c>
      <c r="AP11">
        <v>1.333333333333333</v>
      </c>
      <c r="AQ11">
        <f t="shared" ref="AQ11:AQ14" si="10">SUM(Y11:AP11)</f>
        <v>6.9999999999999991</v>
      </c>
      <c r="AR11" s="17">
        <f t="shared" si="3"/>
        <v>6.287425149700597E-2</v>
      </c>
      <c r="AU11" t="s">
        <v>27</v>
      </c>
      <c r="AV11">
        <v>12.33333333333333</v>
      </c>
      <c r="AW11">
        <v>7.666666666666667</v>
      </c>
      <c r="AX11">
        <v>2.666666666666667</v>
      </c>
      <c r="AY11">
        <v>2.666666666666667</v>
      </c>
      <c r="AZ11">
        <v>5</v>
      </c>
      <c r="BA11">
        <v>4</v>
      </c>
      <c r="BB11">
        <v>8.3333333333333339</v>
      </c>
      <c r="BC11">
        <v>8</v>
      </c>
      <c r="BD11">
        <v>10.33333333333333</v>
      </c>
      <c r="BE11">
        <v>12</v>
      </c>
      <c r="BF11">
        <v>22.333333333333329</v>
      </c>
      <c r="BG11">
        <v>29.333333333333329</v>
      </c>
      <c r="BH11">
        <v>28</v>
      </c>
      <c r="BI11">
        <v>43</v>
      </c>
      <c r="BJ11">
        <v>66</v>
      </c>
      <c r="BK11">
        <v>92.333333333333329</v>
      </c>
      <c r="BL11">
        <v>108.3333333333333</v>
      </c>
      <c r="BM11">
        <v>428</v>
      </c>
      <c r="BN11">
        <f t="shared" si="4"/>
        <v>890.33333333333326</v>
      </c>
      <c r="BO11" s="17">
        <f t="shared" si="5"/>
        <v>7.7232246125375908E-2</v>
      </c>
      <c r="BR11" t="s">
        <v>27</v>
      </c>
      <c r="BS11">
        <v>3.666666666666667</v>
      </c>
      <c r="BT11">
        <v>1.333333333333333</v>
      </c>
      <c r="BU11">
        <v>0.66666666666666663</v>
      </c>
      <c r="BV11">
        <v>1</v>
      </c>
      <c r="BW11">
        <v>0.66666666666666663</v>
      </c>
      <c r="BX11">
        <v>0.33333333333333331</v>
      </c>
      <c r="BY11">
        <v>2.666666666666667</v>
      </c>
      <c r="BZ11">
        <v>0.66666666666666663</v>
      </c>
      <c r="CA11">
        <v>1</v>
      </c>
      <c r="CB11">
        <v>1.666666666666667</v>
      </c>
      <c r="CC11">
        <v>2</v>
      </c>
      <c r="CD11">
        <v>6</v>
      </c>
      <c r="CE11">
        <v>4</v>
      </c>
      <c r="CF11">
        <v>3.666666666666667</v>
      </c>
      <c r="CG11">
        <v>7</v>
      </c>
      <c r="CH11">
        <v>8.6666666666666661</v>
      </c>
      <c r="CI11">
        <v>13.66666666666667</v>
      </c>
      <c r="CJ11">
        <v>61.666666666666657</v>
      </c>
      <c r="CK11">
        <f t="shared" si="6"/>
        <v>120.33333333333333</v>
      </c>
      <c r="CL11" s="3">
        <f t="shared" si="7"/>
        <v>8.740920096852299E-2</v>
      </c>
      <c r="CO11" t="s">
        <v>27</v>
      </c>
      <c r="CP11">
        <v>9</v>
      </c>
      <c r="CQ11">
        <v>5</v>
      </c>
      <c r="CR11">
        <v>2.666666666666667</v>
      </c>
      <c r="CS11">
        <v>2</v>
      </c>
      <c r="CT11">
        <v>2</v>
      </c>
      <c r="CU11">
        <v>8</v>
      </c>
      <c r="CV11">
        <v>8.6666666666666661</v>
      </c>
      <c r="CW11">
        <v>9</v>
      </c>
      <c r="CX11">
        <v>14.33333333333333</v>
      </c>
      <c r="CY11">
        <v>15</v>
      </c>
      <c r="CZ11">
        <v>20.333333333333329</v>
      </c>
      <c r="DA11">
        <v>25</v>
      </c>
      <c r="DB11">
        <v>34.666666666666657</v>
      </c>
      <c r="DC11">
        <v>48.333333333333343</v>
      </c>
      <c r="DD11">
        <v>58</v>
      </c>
      <c r="DE11">
        <v>83</v>
      </c>
      <c r="DF11">
        <v>115.3333333333333</v>
      </c>
      <c r="DG11">
        <v>319.33333333333331</v>
      </c>
      <c r="DH11">
        <f t="shared" si="8"/>
        <v>779.66666666666663</v>
      </c>
      <c r="DI11" s="3">
        <f t="shared" si="9"/>
        <v>7.5544215489955435E-2</v>
      </c>
    </row>
    <row r="12" spans="1:113" x14ac:dyDescent="0.25">
      <c r="A12" t="s">
        <v>28</v>
      </c>
      <c r="B12">
        <v>2</v>
      </c>
      <c r="C12">
        <v>0.33333333333333331</v>
      </c>
      <c r="D12">
        <v>0</v>
      </c>
      <c r="E12">
        <v>0</v>
      </c>
      <c r="F12">
        <v>0.66666666666666663</v>
      </c>
      <c r="G12">
        <v>2</v>
      </c>
      <c r="H12">
        <v>1.666666666666667</v>
      </c>
      <c r="I12">
        <v>5</v>
      </c>
      <c r="J12">
        <v>13.33333333333333</v>
      </c>
      <c r="K12">
        <v>19</v>
      </c>
      <c r="L12">
        <v>19</v>
      </c>
      <c r="M12">
        <v>18.333333333333329</v>
      </c>
      <c r="N12">
        <v>18.666666666666671</v>
      </c>
      <c r="O12">
        <v>12.33333333333333</v>
      </c>
      <c r="P12">
        <v>22</v>
      </c>
      <c r="Q12">
        <v>17.666666666666671</v>
      </c>
      <c r="R12">
        <v>18.666666666666671</v>
      </c>
      <c r="S12">
        <v>33.333333333333343</v>
      </c>
      <c r="T12">
        <f t="shared" si="0"/>
        <v>204.00000000000003</v>
      </c>
      <c r="U12" s="3">
        <f t="shared" si="1"/>
        <v>5.3157300442977513E-2</v>
      </c>
      <c r="X12" t="s">
        <v>31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0.33333333333333331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0.33333333333333331</v>
      </c>
      <c r="AK12">
        <v>0</v>
      </c>
      <c r="AL12">
        <v>0</v>
      </c>
      <c r="AM12">
        <v>0</v>
      </c>
      <c r="AN12">
        <v>0.66666666666666663</v>
      </c>
      <c r="AO12">
        <v>0</v>
      </c>
      <c r="AP12">
        <v>0.33333333333333331</v>
      </c>
      <c r="AQ12">
        <f t="shared" si="10"/>
        <v>1.6666666666666665</v>
      </c>
      <c r="AR12" s="17">
        <f t="shared" si="3"/>
        <v>1.4970059880239518E-2</v>
      </c>
      <c r="AU12" t="s">
        <v>28</v>
      </c>
      <c r="AV12">
        <v>3.666666666666667</v>
      </c>
      <c r="AW12">
        <v>1.333333333333333</v>
      </c>
      <c r="AX12">
        <v>1.333333333333333</v>
      </c>
      <c r="AY12">
        <v>0.33333333333333331</v>
      </c>
      <c r="AZ12">
        <v>2.666666666666667</v>
      </c>
      <c r="BA12">
        <v>4</v>
      </c>
      <c r="BB12">
        <v>12.33333333333333</v>
      </c>
      <c r="BC12">
        <v>22</v>
      </c>
      <c r="BD12">
        <v>34.333333333333343</v>
      </c>
      <c r="BE12">
        <v>44.333333333333343</v>
      </c>
      <c r="BF12">
        <v>42.333333333333343</v>
      </c>
      <c r="BG12">
        <v>52.333333333333343</v>
      </c>
      <c r="BH12">
        <v>49.333333333333343</v>
      </c>
      <c r="BI12">
        <v>52.666666666666657</v>
      </c>
      <c r="BJ12">
        <v>47.666666666666657</v>
      </c>
      <c r="BK12">
        <v>52</v>
      </c>
      <c r="BL12">
        <v>42</v>
      </c>
      <c r="BM12">
        <v>99</v>
      </c>
      <c r="BN12">
        <f t="shared" si="4"/>
        <v>563.66666666666663</v>
      </c>
      <c r="BO12" s="17">
        <f t="shared" si="5"/>
        <v>4.8895442979412451E-2</v>
      </c>
      <c r="BR12" t="s">
        <v>28</v>
      </c>
      <c r="BS12">
        <v>0.33333333333333331</v>
      </c>
      <c r="BT12">
        <v>0.33333333333333331</v>
      </c>
      <c r="BU12">
        <v>0.66666666666666663</v>
      </c>
      <c r="BV12">
        <v>0</v>
      </c>
      <c r="BW12">
        <v>1</v>
      </c>
      <c r="BX12">
        <v>1.333333333333333</v>
      </c>
      <c r="BY12">
        <v>1</v>
      </c>
      <c r="BZ12">
        <v>3</v>
      </c>
      <c r="CA12">
        <v>6.333333333333333</v>
      </c>
      <c r="CB12">
        <v>5.666666666666667</v>
      </c>
      <c r="CC12">
        <v>6.333333333333333</v>
      </c>
      <c r="CD12">
        <v>6.333333333333333</v>
      </c>
      <c r="CE12">
        <v>5</v>
      </c>
      <c r="CF12">
        <v>6.666666666666667</v>
      </c>
      <c r="CG12">
        <v>6</v>
      </c>
      <c r="CH12">
        <v>5</v>
      </c>
      <c r="CI12">
        <v>4</v>
      </c>
      <c r="CJ12">
        <v>12.33333333333333</v>
      </c>
      <c r="CK12">
        <f t="shared" si="6"/>
        <v>71.333333333333329</v>
      </c>
      <c r="CL12" s="3">
        <f t="shared" si="7"/>
        <v>5.1815980629539946E-2</v>
      </c>
      <c r="CO12" t="s">
        <v>28</v>
      </c>
      <c r="CP12">
        <v>3.666666666666667</v>
      </c>
      <c r="CQ12">
        <v>1</v>
      </c>
      <c r="CR12">
        <v>0.33333333333333331</v>
      </c>
      <c r="CS12">
        <v>1.666666666666667</v>
      </c>
      <c r="CT12">
        <v>1.333333333333333</v>
      </c>
      <c r="CU12">
        <v>2.333333333333333</v>
      </c>
      <c r="CV12">
        <v>6.333333333333333</v>
      </c>
      <c r="CW12">
        <v>19.666666666666671</v>
      </c>
      <c r="CX12">
        <v>25.333333333333329</v>
      </c>
      <c r="CY12">
        <v>46</v>
      </c>
      <c r="CZ12">
        <v>49.666666666666657</v>
      </c>
      <c r="DA12">
        <v>62</v>
      </c>
      <c r="DB12">
        <v>58</v>
      </c>
      <c r="DC12">
        <v>57.666666666666657</v>
      </c>
      <c r="DD12">
        <v>56.666666666666657</v>
      </c>
      <c r="DE12">
        <v>51.333333333333343</v>
      </c>
      <c r="DF12">
        <v>43.666666666666657</v>
      </c>
      <c r="DG12">
        <v>78</v>
      </c>
      <c r="DH12">
        <f t="shared" si="8"/>
        <v>564.66666666666663</v>
      </c>
      <c r="DI12" s="3">
        <f t="shared" si="9"/>
        <v>5.4712227892255022E-2</v>
      </c>
    </row>
    <row r="13" spans="1:113" x14ac:dyDescent="0.25">
      <c r="A13" t="s">
        <v>29</v>
      </c>
      <c r="B13">
        <v>0</v>
      </c>
      <c r="C13">
        <v>0</v>
      </c>
      <c r="D13">
        <v>0.33333333333333331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0.33333333333333331</v>
      </c>
      <c r="M13">
        <v>0.33333333333333331</v>
      </c>
      <c r="N13">
        <v>0.66666666666666663</v>
      </c>
      <c r="O13">
        <v>0.33333333333333331</v>
      </c>
      <c r="P13">
        <v>1.333333333333333</v>
      </c>
      <c r="Q13">
        <v>1.666666666666667</v>
      </c>
      <c r="R13">
        <v>2</v>
      </c>
      <c r="S13">
        <v>7</v>
      </c>
      <c r="T13">
        <f t="shared" si="0"/>
        <v>14</v>
      </c>
      <c r="U13" s="3">
        <f t="shared" si="1"/>
        <v>3.6480500304004169E-3</v>
      </c>
      <c r="X13" t="s">
        <v>33</v>
      </c>
      <c r="Y13">
        <v>3.666666666666667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10"/>
        <v>3.666666666666667</v>
      </c>
      <c r="AR13" s="17">
        <f t="shared" si="3"/>
        <v>3.2934131736526949E-2</v>
      </c>
      <c r="AU13" t="s">
        <v>29</v>
      </c>
      <c r="AV13">
        <v>0.33333333333333331</v>
      </c>
      <c r="AW13">
        <v>0.33333333333333331</v>
      </c>
      <c r="AX13">
        <v>0</v>
      </c>
      <c r="AY13">
        <v>0.33333333333333331</v>
      </c>
      <c r="AZ13">
        <v>0.33333333333333331</v>
      </c>
      <c r="BA13">
        <v>0</v>
      </c>
      <c r="BB13">
        <v>0</v>
      </c>
      <c r="BC13">
        <v>2.333333333333333</v>
      </c>
      <c r="BD13">
        <v>0.66666666666666663</v>
      </c>
      <c r="BE13">
        <v>1.333333333333333</v>
      </c>
      <c r="BF13">
        <v>0.66666666666666663</v>
      </c>
      <c r="BG13">
        <v>1</v>
      </c>
      <c r="BH13">
        <v>1.666666666666667</v>
      </c>
      <c r="BI13">
        <v>1.666666666666667</v>
      </c>
      <c r="BJ13">
        <v>3.333333333333333</v>
      </c>
      <c r="BK13">
        <v>5.333333333333333</v>
      </c>
      <c r="BL13">
        <v>4.333333333333333</v>
      </c>
      <c r="BM13">
        <v>15.33333333333333</v>
      </c>
      <c r="BN13">
        <f t="shared" si="4"/>
        <v>38.999999999999993</v>
      </c>
      <c r="BO13" s="17">
        <f t="shared" si="5"/>
        <v>3.383067314365024E-3</v>
      </c>
      <c r="BR13" t="s">
        <v>29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0.33333333333333331</v>
      </c>
      <c r="CC13">
        <v>0.33333333333333331</v>
      </c>
      <c r="CD13">
        <v>0.33333333333333331</v>
      </c>
      <c r="CE13">
        <v>0</v>
      </c>
      <c r="CF13">
        <v>1</v>
      </c>
      <c r="CG13">
        <v>0</v>
      </c>
      <c r="CH13">
        <v>0.33333333333333331</v>
      </c>
      <c r="CI13">
        <v>1</v>
      </c>
      <c r="CJ13">
        <v>4.666666666666667</v>
      </c>
      <c r="CK13">
        <f t="shared" si="6"/>
        <v>8</v>
      </c>
      <c r="CL13" s="3">
        <f t="shared" si="7"/>
        <v>5.8111380145278446E-3</v>
      </c>
      <c r="CO13" t="s">
        <v>29</v>
      </c>
      <c r="CP13">
        <v>0</v>
      </c>
      <c r="CQ13">
        <v>0</v>
      </c>
      <c r="CR13">
        <v>0</v>
      </c>
      <c r="CS13">
        <v>0.66666666666666663</v>
      </c>
      <c r="CT13">
        <v>0.33333333333333331</v>
      </c>
      <c r="CU13">
        <v>0.66666666666666663</v>
      </c>
      <c r="CV13">
        <v>0.66666666666666663</v>
      </c>
      <c r="CW13">
        <v>0</v>
      </c>
      <c r="CX13">
        <v>0.33333333333333331</v>
      </c>
      <c r="CY13">
        <v>2</v>
      </c>
      <c r="CZ13">
        <v>2.333333333333333</v>
      </c>
      <c r="DA13">
        <v>3.666666666666667</v>
      </c>
      <c r="DB13">
        <v>4</v>
      </c>
      <c r="DC13">
        <v>2.333333333333333</v>
      </c>
      <c r="DD13">
        <v>2.666666666666667</v>
      </c>
      <c r="DE13">
        <v>5.666666666666667</v>
      </c>
      <c r="DF13">
        <v>4.666666666666667</v>
      </c>
      <c r="DG13">
        <v>14.33333333333333</v>
      </c>
      <c r="DH13">
        <f t="shared" si="8"/>
        <v>44.333333333333336</v>
      </c>
      <c r="DI13" s="3">
        <f t="shared" si="9"/>
        <v>4.2955881403010142E-3</v>
      </c>
    </row>
    <row r="14" spans="1:113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0.33333333333333331</v>
      </c>
      <c r="M14">
        <v>0.66666666666666663</v>
      </c>
      <c r="N14">
        <v>0</v>
      </c>
      <c r="O14">
        <v>1.666666666666667</v>
      </c>
      <c r="P14">
        <v>0.66666666666666663</v>
      </c>
      <c r="Q14">
        <v>1.666666666666667</v>
      </c>
      <c r="R14">
        <v>1.666666666666667</v>
      </c>
      <c r="S14">
        <v>2</v>
      </c>
      <c r="T14">
        <f t="shared" si="0"/>
        <v>8.6666666666666679</v>
      </c>
      <c r="U14" s="3">
        <f t="shared" si="1"/>
        <v>2.2583166854859729E-3</v>
      </c>
      <c r="X14" t="s">
        <v>34</v>
      </c>
      <c r="Y14">
        <v>0.33333333333333331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0.33333333333333331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10"/>
        <v>0.66666666666666663</v>
      </c>
      <c r="AR14" s="17">
        <f t="shared" si="3"/>
        <v>5.9880239520958079E-3</v>
      </c>
      <c r="AU14" t="s">
        <v>30</v>
      </c>
      <c r="AV14">
        <v>0.33333333333333331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0.33333333333333331</v>
      </c>
      <c r="BC14">
        <v>0.33333333333333331</v>
      </c>
      <c r="BD14">
        <v>1.333333333333333</v>
      </c>
      <c r="BE14">
        <v>1.666666666666667</v>
      </c>
      <c r="BF14">
        <v>0.33333333333333331</v>
      </c>
      <c r="BG14">
        <v>1.666666666666667</v>
      </c>
      <c r="BH14">
        <v>2.666666666666667</v>
      </c>
      <c r="BI14">
        <v>1.666666666666667</v>
      </c>
      <c r="BJ14">
        <v>2</v>
      </c>
      <c r="BK14">
        <v>1.666666666666667</v>
      </c>
      <c r="BL14">
        <v>4.333333333333333</v>
      </c>
      <c r="BM14">
        <v>15.66666666666667</v>
      </c>
      <c r="BN14">
        <f t="shared" si="4"/>
        <v>35.000000000000007</v>
      </c>
      <c r="BO14" s="17">
        <f t="shared" si="5"/>
        <v>3.036086051353228E-3</v>
      </c>
      <c r="BR14" t="s">
        <v>30</v>
      </c>
      <c r="BS14">
        <v>0.33333333333333331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0.33333333333333331</v>
      </c>
      <c r="CC14">
        <v>0</v>
      </c>
      <c r="CD14">
        <v>0.33333333333333331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1.333333333333333</v>
      </c>
      <c r="CK14">
        <f t="shared" si="6"/>
        <v>2.333333333333333</v>
      </c>
      <c r="CL14" s="3">
        <f t="shared" si="7"/>
        <v>1.6949152542372879E-3</v>
      </c>
      <c r="CO14" t="s">
        <v>30</v>
      </c>
      <c r="CP14">
        <v>0</v>
      </c>
      <c r="CQ14">
        <v>0</v>
      </c>
      <c r="CR14">
        <v>0</v>
      </c>
      <c r="CS14">
        <v>0.33333333333333331</v>
      </c>
      <c r="CT14">
        <v>1</v>
      </c>
      <c r="CU14">
        <v>0.33333333333333331</v>
      </c>
      <c r="CV14">
        <v>0</v>
      </c>
      <c r="CW14">
        <v>0.66666666666666663</v>
      </c>
      <c r="CX14">
        <v>2.333333333333333</v>
      </c>
      <c r="CY14">
        <v>0.66666666666666663</v>
      </c>
      <c r="CZ14">
        <v>1.666666666666667</v>
      </c>
      <c r="DA14">
        <v>1.333333333333333</v>
      </c>
      <c r="DB14">
        <v>2.333333333333333</v>
      </c>
      <c r="DC14">
        <v>2.333333333333333</v>
      </c>
      <c r="DD14">
        <v>0.33333333333333331</v>
      </c>
      <c r="DE14">
        <v>2.666666666666667</v>
      </c>
      <c r="DF14">
        <v>3.666666666666667</v>
      </c>
      <c r="DG14">
        <v>8.3333333333333339</v>
      </c>
      <c r="DH14">
        <f t="shared" si="8"/>
        <v>28</v>
      </c>
      <c r="DI14" s="3">
        <f t="shared" si="9"/>
        <v>2.7130030359795881E-3</v>
      </c>
    </row>
    <row r="15" spans="1:113" x14ac:dyDescent="0.25">
      <c r="A15" t="s">
        <v>31</v>
      </c>
      <c r="B15">
        <v>0.33333333333333331</v>
      </c>
      <c r="C15">
        <v>0.33333333333333331</v>
      </c>
      <c r="D15">
        <v>0</v>
      </c>
      <c r="E15">
        <v>0</v>
      </c>
      <c r="F15">
        <v>0.33333333333333331</v>
      </c>
      <c r="G15">
        <v>0.33333333333333331</v>
      </c>
      <c r="H15">
        <v>0.33333333333333331</v>
      </c>
      <c r="I15">
        <v>0.66666666666666663</v>
      </c>
      <c r="J15">
        <v>1</v>
      </c>
      <c r="K15">
        <v>0.33333333333333331</v>
      </c>
      <c r="L15">
        <v>3</v>
      </c>
      <c r="M15">
        <v>3.666666666666667</v>
      </c>
      <c r="N15">
        <v>3.333333333333333</v>
      </c>
      <c r="O15">
        <v>5.333333333333333</v>
      </c>
      <c r="P15">
        <v>6</v>
      </c>
      <c r="Q15">
        <v>9.3333333333333339</v>
      </c>
      <c r="R15">
        <v>8.3333333333333339</v>
      </c>
      <c r="S15">
        <v>33.666666666666657</v>
      </c>
      <c r="T15">
        <f t="shared" si="0"/>
        <v>76.333333333333314</v>
      </c>
      <c r="U15" s="3">
        <f t="shared" si="1"/>
        <v>1.9890558499087982E-2</v>
      </c>
      <c r="X15" s="2" t="s">
        <v>35</v>
      </c>
      <c r="Y15" s="2">
        <v>0.33333333333333331</v>
      </c>
      <c r="Z15" s="2">
        <v>0</v>
      </c>
      <c r="AA15" s="2">
        <v>0</v>
      </c>
      <c r="AB15" s="2">
        <v>0</v>
      </c>
      <c r="AC15" s="2">
        <v>0</v>
      </c>
      <c r="AD15" s="2">
        <v>0.33333333333333331</v>
      </c>
      <c r="AE15" s="2">
        <v>0.33333333333333331</v>
      </c>
      <c r="AF15" s="2">
        <v>0</v>
      </c>
      <c r="AG15" s="2">
        <v>0.66666666666666663</v>
      </c>
      <c r="AH15" s="2">
        <v>0</v>
      </c>
      <c r="AI15" s="2">
        <v>0.66666666666666663</v>
      </c>
      <c r="AJ15" s="2">
        <v>0.66666666666666663</v>
      </c>
      <c r="AK15" s="2">
        <v>0.66666666666666663</v>
      </c>
      <c r="AL15" s="2">
        <v>1.333333333333333</v>
      </c>
      <c r="AM15" s="2">
        <v>0.33333333333333331</v>
      </c>
      <c r="AN15" s="2">
        <v>0.33333333333333331</v>
      </c>
      <c r="AO15" s="2">
        <v>2</v>
      </c>
      <c r="AP15" s="2">
        <v>2</v>
      </c>
      <c r="AQ15" s="2">
        <f>SUM(Y15:AP15)</f>
        <v>9.6666666666666643</v>
      </c>
      <c r="AR15" s="17">
        <f t="shared" si="3"/>
        <v>8.6826347305389198E-2</v>
      </c>
      <c r="AS15" t="s">
        <v>41</v>
      </c>
      <c r="AU15" t="s">
        <v>31</v>
      </c>
      <c r="AV15">
        <v>2</v>
      </c>
      <c r="AW15">
        <v>1.333333333333333</v>
      </c>
      <c r="AX15">
        <v>0.66666666666666663</v>
      </c>
      <c r="AY15">
        <v>0</v>
      </c>
      <c r="AZ15">
        <v>1</v>
      </c>
      <c r="BA15">
        <v>1.333333333333333</v>
      </c>
      <c r="BB15">
        <v>1</v>
      </c>
      <c r="BC15">
        <v>1.666666666666667</v>
      </c>
      <c r="BD15">
        <v>3</v>
      </c>
      <c r="BE15">
        <v>6.333333333333333</v>
      </c>
      <c r="BF15">
        <v>7.666666666666667</v>
      </c>
      <c r="BG15">
        <v>9.3333333333333339</v>
      </c>
      <c r="BH15">
        <v>12.33333333333333</v>
      </c>
      <c r="BI15">
        <v>14.66666666666667</v>
      </c>
      <c r="BJ15">
        <v>22.666666666666671</v>
      </c>
      <c r="BK15">
        <v>28.666666666666671</v>
      </c>
      <c r="BL15">
        <v>31</v>
      </c>
      <c r="BM15">
        <v>98.666666666666671</v>
      </c>
      <c r="BN15">
        <f t="shared" si="4"/>
        <v>243.33333333333337</v>
      </c>
      <c r="BO15" s="17">
        <f t="shared" si="5"/>
        <v>2.1108026833217681E-2</v>
      </c>
      <c r="BR15" t="s">
        <v>31</v>
      </c>
      <c r="BS15">
        <v>0</v>
      </c>
      <c r="BT15">
        <v>0.66666666666666663</v>
      </c>
      <c r="BU15">
        <v>0</v>
      </c>
      <c r="BV15">
        <v>0</v>
      </c>
      <c r="BW15">
        <v>0.33333333333333331</v>
      </c>
      <c r="BX15">
        <v>0.33333333333333331</v>
      </c>
      <c r="BY15">
        <v>0</v>
      </c>
      <c r="BZ15">
        <v>0.33333333333333331</v>
      </c>
      <c r="CA15">
        <v>0.66666666666666663</v>
      </c>
      <c r="CB15">
        <v>1</v>
      </c>
      <c r="CC15">
        <v>0.33333333333333331</v>
      </c>
      <c r="CD15">
        <v>0.33333333333333331</v>
      </c>
      <c r="CE15">
        <v>2</v>
      </c>
      <c r="CF15">
        <v>3.333333333333333</v>
      </c>
      <c r="CG15">
        <v>4.333333333333333</v>
      </c>
      <c r="CH15">
        <v>3</v>
      </c>
      <c r="CI15">
        <v>1.666666666666667</v>
      </c>
      <c r="CJ15">
        <v>10.33333333333333</v>
      </c>
      <c r="CK15">
        <f t="shared" si="6"/>
        <v>28.666666666666664</v>
      </c>
      <c r="CL15" s="3">
        <f t="shared" si="7"/>
        <v>2.0823244552058109E-2</v>
      </c>
      <c r="CO15" t="s">
        <v>31</v>
      </c>
      <c r="CP15">
        <v>3</v>
      </c>
      <c r="CQ15">
        <v>0.33333333333333331</v>
      </c>
      <c r="CR15">
        <v>1.333333333333333</v>
      </c>
      <c r="CS15">
        <v>0.33333333333333331</v>
      </c>
      <c r="CT15">
        <v>0.66666666666666663</v>
      </c>
      <c r="CU15">
        <v>1.333333333333333</v>
      </c>
      <c r="CV15">
        <v>3</v>
      </c>
      <c r="CW15">
        <v>2</v>
      </c>
      <c r="CX15">
        <v>5.333333333333333</v>
      </c>
      <c r="CY15">
        <v>4.666666666666667</v>
      </c>
      <c r="CZ15">
        <v>7</v>
      </c>
      <c r="DA15">
        <v>14</v>
      </c>
      <c r="DB15">
        <v>11</v>
      </c>
      <c r="DC15">
        <v>15.66666666666667</v>
      </c>
      <c r="DD15">
        <v>25.333333333333329</v>
      </c>
      <c r="DE15">
        <v>29</v>
      </c>
      <c r="DF15">
        <v>30.333333333333329</v>
      </c>
      <c r="DG15">
        <v>93.333333333333329</v>
      </c>
      <c r="DH15">
        <f t="shared" si="8"/>
        <v>247.66666666666663</v>
      </c>
      <c r="DI15" s="3">
        <f t="shared" si="9"/>
        <v>2.3997157806343258E-2</v>
      </c>
    </row>
    <row r="16" spans="1:113" x14ac:dyDescent="0.25">
      <c r="A16" t="s">
        <v>33</v>
      </c>
      <c r="B16">
        <v>72.333333333333329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72.333333333333329</v>
      </c>
      <c r="U16" s="3">
        <f t="shared" si="1"/>
        <v>1.8848258490402153E-2</v>
      </c>
      <c r="X16" t="s">
        <v>36</v>
      </c>
      <c r="Y16">
        <v>0</v>
      </c>
      <c r="Z16">
        <v>0.33333333333333331</v>
      </c>
      <c r="AA16">
        <v>0</v>
      </c>
      <c r="AB16">
        <v>0</v>
      </c>
      <c r="AC16">
        <v>4</v>
      </c>
      <c r="AD16">
        <v>3.333333333333333</v>
      </c>
      <c r="AE16">
        <v>3</v>
      </c>
      <c r="AF16">
        <v>4.666666666666667</v>
      </c>
      <c r="AG16">
        <v>2.666666666666667</v>
      </c>
      <c r="AH16">
        <v>1</v>
      </c>
      <c r="AI16">
        <v>1.666666666666667</v>
      </c>
      <c r="AJ16">
        <v>1.666666666666667</v>
      </c>
      <c r="AK16">
        <v>0.33333333333333331</v>
      </c>
      <c r="AL16">
        <v>0.66666666666666663</v>
      </c>
      <c r="AM16">
        <v>0.33333333333333331</v>
      </c>
      <c r="AN16">
        <v>0</v>
      </c>
      <c r="AO16">
        <v>0</v>
      </c>
      <c r="AP16">
        <v>0.33333333333333331</v>
      </c>
      <c r="AQ16">
        <f>SUM(Y16:AP16)</f>
        <v>24</v>
      </c>
      <c r="AR16" s="17">
        <f t="shared" si="3"/>
        <v>0.21556886227544908</v>
      </c>
      <c r="AU16" t="s">
        <v>33</v>
      </c>
      <c r="AV16">
        <v>231</v>
      </c>
      <c r="AW16">
        <v>0.33333333333333331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f t="shared" si="4"/>
        <v>231.33333333333334</v>
      </c>
      <c r="BO16" s="17">
        <f t="shared" si="5"/>
        <v>2.0067083044182286E-2</v>
      </c>
      <c r="BR16" t="s">
        <v>33</v>
      </c>
      <c r="BS16">
        <v>36</v>
      </c>
      <c r="BT16">
        <v>0.33333333333333331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f t="shared" si="6"/>
        <v>36.333333333333336</v>
      </c>
      <c r="CL16" s="3">
        <f t="shared" si="7"/>
        <v>2.6392251815980629E-2</v>
      </c>
      <c r="CO16" t="s">
        <v>33</v>
      </c>
      <c r="CP16">
        <v>209.66666666666671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f t="shared" si="8"/>
        <v>209.66666666666671</v>
      </c>
      <c r="DI16" s="3">
        <f t="shared" si="9"/>
        <v>2.0315225114656683E-2</v>
      </c>
    </row>
    <row r="17" spans="1:113" x14ac:dyDescent="0.25">
      <c r="A17" t="s">
        <v>34</v>
      </c>
      <c r="B17">
        <v>23.666666666666671</v>
      </c>
      <c r="C17">
        <v>2</v>
      </c>
      <c r="D17">
        <v>1.333333333333333</v>
      </c>
      <c r="E17">
        <v>1</v>
      </c>
      <c r="F17">
        <v>0.33333333333333331</v>
      </c>
      <c r="G17">
        <v>0.33333333333333331</v>
      </c>
      <c r="H17">
        <v>0.66666666666666663</v>
      </c>
      <c r="I17">
        <v>0</v>
      </c>
      <c r="J17">
        <v>0.33333333333333331</v>
      </c>
      <c r="K17">
        <v>0</v>
      </c>
      <c r="L17">
        <v>0</v>
      </c>
      <c r="M17">
        <v>0</v>
      </c>
      <c r="N17">
        <v>0</v>
      </c>
      <c r="O17">
        <v>0</v>
      </c>
      <c r="P17">
        <v>0.66666666666666663</v>
      </c>
      <c r="Q17">
        <v>0</v>
      </c>
      <c r="R17">
        <v>0.33333333333333331</v>
      </c>
      <c r="S17">
        <v>0</v>
      </c>
      <c r="T17">
        <f t="shared" si="0"/>
        <v>30.666666666666668</v>
      </c>
      <c r="U17" s="3">
        <f t="shared" si="1"/>
        <v>7.9909667332580571E-3</v>
      </c>
      <c r="X17" t="s">
        <v>76</v>
      </c>
      <c r="Y17">
        <f>SUM(Y3:Y8,Y10:Y14,Y16)</f>
        <v>4.333333333333333</v>
      </c>
      <c r="Z17">
        <f t="shared" ref="Z17:AP17" si="11">SUM(Z3:Z8,Z10:Z14,Z16)</f>
        <v>1.3333333333333333</v>
      </c>
      <c r="AA17">
        <f t="shared" si="11"/>
        <v>0</v>
      </c>
      <c r="AB17">
        <f t="shared" si="11"/>
        <v>0</v>
      </c>
      <c r="AC17">
        <f t="shared" si="11"/>
        <v>4</v>
      </c>
      <c r="AD17">
        <f t="shared" si="11"/>
        <v>3.9999999999999996</v>
      </c>
      <c r="AE17">
        <f t="shared" si="11"/>
        <v>3.6666666666666665</v>
      </c>
      <c r="AF17">
        <f t="shared" si="11"/>
        <v>5</v>
      </c>
      <c r="AG17">
        <f t="shared" si="11"/>
        <v>4</v>
      </c>
      <c r="AH17">
        <f t="shared" si="11"/>
        <v>5.333333333333333</v>
      </c>
      <c r="AI17">
        <f t="shared" si="11"/>
        <v>2.666666666666667</v>
      </c>
      <c r="AJ17">
        <f t="shared" si="11"/>
        <v>4.666666666666667</v>
      </c>
      <c r="AK17">
        <f t="shared" si="11"/>
        <v>4</v>
      </c>
      <c r="AL17">
        <f t="shared" si="11"/>
        <v>5.0000000000000009</v>
      </c>
      <c r="AM17">
        <f t="shared" si="11"/>
        <v>3.6666666666666665</v>
      </c>
      <c r="AN17">
        <f t="shared" si="11"/>
        <v>4.3333333333333339</v>
      </c>
      <c r="AO17">
        <f t="shared" si="11"/>
        <v>6</v>
      </c>
      <c r="AP17">
        <f t="shared" si="11"/>
        <v>9.6666666666666679</v>
      </c>
      <c r="AQ17">
        <f>SUM(Y17:AP17)</f>
        <v>71.666666666666657</v>
      </c>
      <c r="AR17" s="17">
        <f t="shared" si="3"/>
        <v>0.64371257485029931</v>
      </c>
      <c r="AS17" t="s">
        <v>41</v>
      </c>
      <c r="AU17" t="s">
        <v>34</v>
      </c>
      <c r="AV17">
        <v>61.666666666666671</v>
      </c>
      <c r="AW17">
        <v>4.333333333333333</v>
      </c>
      <c r="AX17">
        <v>1.666666666666667</v>
      </c>
      <c r="AY17">
        <v>2.666666666666667</v>
      </c>
      <c r="AZ17">
        <v>1.666666666666667</v>
      </c>
      <c r="BA17">
        <v>2.333333333333333</v>
      </c>
      <c r="BB17">
        <v>0.66666666666666663</v>
      </c>
      <c r="BC17">
        <v>0.66666666666666663</v>
      </c>
      <c r="BD17">
        <v>0.66666666666666663</v>
      </c>
      <c r="BE17">
        <v>1</v>
      </c>
      <c r="BF17">
        <v>0.66666666666666663</v>
      </c>
      <c r="BG17">
        <v>0.33333333333333331</v>
      </c>
      <c r="BH17">
        <v>0.33333333333333331</v>
      </c>
      <c r="BI17">
        <v>0.66666666666666663</v>
      </c>
      <c r="BJ17">
        <v>1</v>
      </c>
      <c r="BK17">
        <v>0.66666666666666663</v>
      </c>
      <c r="BL17">
        <v>0.66666666666666663</v>
      </c>
      <c r="BM17">
        <v>1.666666666666667</v>
      </c>
      <c r="BN17">
        <f t="shared" si="4"/>
        <v>83.333333333333371</v>
      </c>
      <c r="BO17" s="17">
        <f t="shared" si="5"/>
        <v>7.2287763127457825E-3</v>
      </c>
      <c r="BR17" t="s">
        <v>34</v>
      </c>
      <c r="BS17">
        <v>8.3333333333333321</v>
      </c>
      <c r="BT17">
        <v>0</v>
      </c>
      <c r="BU17">
        <v>0</v>
      </c>
      <c r="BV17">
        <v>0.33333333333333331</v>
      </c>
      <c r="BW17">
        <v>0</v>
      </c>
      <c r="BX17">
        <v>0</v>
      </c>
      <c r="BY17">
        <v>0</v>
      </c>
      <c r="BZ17">
        <v>0.33333333333333331</v>
      </c>
      <c r="CA17">
        <v>0</v>
      </c>
      <c r="CB17">
        <v>0.66666666666666663</v>
      </c>
      <c r="CC17">
        <v>0</v>
      </c>
      <c r="CD17">
        <v>0.33333333333333331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f t="shared" si="6"/>
        <v>10</v>
      </c>
      <c r="CL17" s="3">
        <f t="shared" si="7"/>
        <v>7.2639225181598058E-3</v>
      </c>
      <c r="CO17" t="s">
        <v>34</v>
      </c>
      <c r="CP17">
        <v>73.333333333333343</v>
      </c>
      <c r="CQ17">
        <v>5.333333333333333</v>
      </c>
      <c r="CR17">
        <v>2</v>
      </c>
      <c r="CS17">
        <v>1</v>
      </c>
      <c r="CT17">
        <v>2</v>
      </c>
      <c r="CU17">
        <v>1</v>
      </c>
      <c r="CV17">
        <v>0.33333333333333331</v>
      </c>
      <c r="CW17">
        <v>0.33333333333333331</v>
      </c>
      <c r="CX17">
        <v>1</v>
      </c>
      <c r="CY17">
        <v>0</v>
      </c>
      <c r="CZ17">
        <v>1</v>
      </c>
      <c r="DA17">
        <v>0.66666666666666663</v>
      </c>
      <c r="DB17">
        <v>1.666666666666667</v>
      </c>
      <c r="DC17">
        <v>1.333333333333333</v>
      </c>
      <c r="DD17">
        <v>0.33333333333333331</v>
      </c>
      <c r="DE17">
        <v>0</v>
      </c>
      <c r="DF17">
        <v>0</v>
      </c>
      <c r="DG17">
        <v>1</v>
      </c>
      <c r="DH17">
        <f t="shared" si="8"/>
        <v>92.333333333333329</v>
      </c>
      <c r="DI17" s="3">
        <f t="shared" si="9"/>
        <v>8.9464504876945929E-3</v>
      </c>
    </row>
    <row r="18" spans="1:113" x14ac:dyDescent="0.25">
      <c r="A18" s="5" t="s">
        <v>35</v>
      </c>
      <c r="B18" s="5">
        <v>4.666666666666667</v>
      </c>
      <c r="C18" s="5">
        <v>3.333333333333333</v>
      </c>
      <c r="D18" s="5">
        <v>1.333333333333333</v>
      </c>
      <c r="E18" s="5">
        <v>0.66666666666666663</v>
      </c>
      <c r="F18" s="5">
        <v>2.666666666666667</v>
      </c>
      <c r="G18" s="5">
        <v>6.333333333333333</v>
      </c>
      <c r="H18" s="5">
        <v>13.33333333333333</v>
      </c>
      <c r="I18" s="5">
        <v>18.666666666666671</v>
      </c>
      <c r="J18" s="5">
        <v>19.666666666666671</v>
      </c>
      <c r="K18" s="5">
        <v>25</v>
      </c>
      <c r="L18" s="5">
        <v>27</v>
      </c>
      <c r="M18" s="5">
        <v>34</v>
      </c>
      <c r="N18" s="5">
        <v>42</v>
      </c>
      <c r="O18" s="5">
        <v>52.333333333333343</v>
      </c>
      <c r="P18" s="5">
        <v>58.666666666666657</v>
      </c>
      <c r="Q18" s="5">
        <v>61</v>
      </c>
      <c r="R18" s="5">
        <v>71</v>
      </c>
      <c r="S18" s="5">
        <v>250</v>
      </c>
      <c r="T18" s="5">
        <f t="shared" si="0"/>
        <v>691.66666666666674</v>
      </c>
      <c r="U18" s="3">
        <f t="shared" si="1"/>
        <v>0.18023104316859206</v>
      </c>
      <c r="V18" t="s">
        <v>41</v>
      </c>
      <c r="X18" t="s">
        <v>19</v>
      </c>
      <c r="Y18">
        <f>SUM(Y3:Y16)</f>
        <v>4.6666666666666661</v>
      </c>
      <c r="Z18">
        <f t="shared" ref="Z18:AQ18" si="12">SUM(Z3:Z16)</f>
        <v>1.6666666666666665</v>
      </c>
      <c r="AA18">
        <f t="shared" si="12"/>
        <v>0</v>
      </c>
      <c r="AB18">
        <f t="shared" si="12"/>
        <v>0</v>
      </c>
      <c r="AC18">
        <f t="shared" si="12"/>
        <v>4.666666666666667</v>
      </c>
      <c r="AD18">
        <f t="shared" si="12"/>
        <v>4.333333333333333</v>
      </c>
      <c r="AE18">
        <f t="shared" si="12"/>
        <v>4</v>
      </c>
      <c r="AF18">
        <f t="shared" si="12"/>
        <v>5</v>
      </c>
      <c r="AG18">
        <f t="shared" si="12"/>
        <v>4.666666666666667</v>
      </c>
      <c r="AH18">
        <f t="shared" si="12"/>
        <v>5.6666666666666661</v>
      </c>
      <c r="AI18">
        <f t="shared" si="12"/>
        <v>3.666666666666667</v>
      </c>
      <c r="AJ18">
        <f t="shared" si="12"/>
        <v>7</v>
      </c>
      <c r="AK18">
        <f t="shared" si="12"/>
        <v>9</v>
      </c>
      <c r="AL18">
        <f t="shared" si="12"/>
        <v>7.6666666666666679</v>
      </c>
      <c r="AM18">
        <f t="shared" si="12"/>
        <v>7.6666666666666661</v>
      </c>
      <c r="AN18">
        <f t="shared" si="12"/>
        <v>8.6666666666666679</v>
      </c>
      <c r="AO18">
        <f t="shared" si="12"/>
        <v>12.666666666666666</v>
      </c>
      <c r="AP18">
        <f t="shared" si="12"/>
        <v>20.333333333333329</v>
      </c>
      <c r="AQ18">
        <f t="shared" si="12"/>
        <v>111.33333333333334</v>
      </c>
      <c r="AU18" s="2" t="s">
        <v>35</v>
      </c>
      <c r="AV18" s="2">
        <v>16</v>
      </c>
      <c r="AW18" s="2">
        <v>5.333333333333333</v>
      </c>
      <c r="AX18" s="2">
        <v>4</v>
      </c>
      <c r="AY18" s="2">
        <v>4</v>
      </c>
      <c r="AZ18" s="2">
        <v>9.3333333333333339</v>
      </c>
      <c r="BA18" s="2">
        <v>17.333333333333329</v>
      </c>
      <c r="BB18" s="2">
        <v>20.333333333333329</v>
      </c>
      <c r="BC18" s="2">
        <v>33.666666666666657</v>
      </c>
      <c r="BD18" s="2">
        <v>42</v>
      </c>
      <c r="BE18" s="2">
        <v>62.666666666666657</v>
      </c>
      <c r="BF18" s="2">
        <v>74.333333333333329</v>
      </c>
      <c r="BG18" s="2">
        <v>94</v>
      </c>
      <c r="BH18" s="2">
        <v>104.3333333333333</v>
      </c>
      <c r="BI18" s="2">
        <v>113.6666666666667</v>
      </c>
      <c r="BJ18" s="2">
        <v>136.66666666666671</v>
      </c>
      <c r="BK18" s="2">
        <v>165.66666666666671</v>
      </c>
      <c r="BL18" s="2">
        <v>203.33333333333329</v>
      </c>
      <c r="BM18" s="2">
        <v>689.33333333333337</v>
      </c>
      <c r="BN18" s="2">
        <f t="shared" si="4"/>
        <v>1796</v>
      </c>
      <c r="BO18" s="17">
        <f t="shared" si="5"/>
        <v>0.15579458709229704</v>
      </c>
      <c r="BR18" s="2" t="s">
        <v>35</v>
      </c>
      <c r="BS18" s="2">
        <v>1.333333333333333</v>
      </c>
      <c r="BT18" s="2">
        <v>1.666666666666667</v>
      </c>
      <c r="BU18" s="2">
        <v>0.66666666666666663</v>
      </c>
      <c r="BV18" s="2">
        <v>1</v>
      </c>
      <c r="BW18" s="2">
        <v>1.333333333333333</v>
      </c>
      <c r="BX18" s="2">
        <v>0.66666666666666663</v>
      </c>
      <c r="BY18" s="2">
        <v>2</v>
      </c>
      <c r="BZ18" s="2">
        <v>3.666666666666667</v>
      </c>
      <c r="CA18" s="2">
        <v>5.333333333333333</v>
      </c>
      <c r="CB18" s="2">
        <v>6.333333333333333</v>
      </c>
      <c r="CC18" s="2">
        <v>5.333333333333333</v>
      </c>
      <c r="CD18" s="2">
        <v>6.333333333333333</v>
      </c>
      <c r="CE18" s="2">
        <v>7.333333333333333</v>
      </c>
      <c r="CF18" s="2">
        <v>10</v>
      </c>
      <c r="CG18" s="2">
        <v>14</v>
      </c>
      <c r="CH18" s="2">
        <v>16.666666666666671</v>
      </c>
      <c r="CI18" s="2">
        <v>17.333333333333329</v>
      </c>
      <c r="CJ18" s="2">
        <v>57.666666666666657</v>
      </c>
      <c r="CK18" s="2">
        <f t="shared" si="6"/>
        <v>158.66666666666666</v>
      </c>
      <c r="CL18" s="3">
        <f>CK18/$CK$21</f>
        <v>0.11525423728813558</v>
      </c>
      <c r="CM18" t="s">
        <v>41</v>
      </c>
      <c r="CO18" s="2" t="s">
        <v>35</v>
      </c>
      <c r="CP18" s="2">
        <v>11</v>
      </c>
      <c r="CQ18" s="2">
        <v>4.333333333333333</v>
      </c>
      <c r="CR18" s="2">
        <v>2</v>
      </c>
      <c r="CS18" s="2">
        <v>2.666666666666667</v>
      </c>
      <c r="CT18" s="2">
        <v>9.6666666666666661</v>
      </c>
      <c r="CU18" s="2">
        <v>9.6666666666666661</v>
      </c>
      <c r="CV18" s="2">
        <v>22</v>
      </c>
      <c r="CW18" s="2">
        <v>27.666666666666671</v>
      </c>
      <c r="CX18" s="2">
        <v>42.333333333333343</v>
      </c>
      <c r="CY18" s="2">
        <v>51</v>
      </c>
      <c r="CZ18" s="2">
        <v>70</v>
      </c>
      <c r="DA18" s="2">
        <v>94</v>
      </c>
      <c r="DB18" s="2">
        <v>93.333333333333329</v>
      </c>
      <c r="DC18" s="2">
        <v>104</v>
      </c>
      <c r="DD18" s="2">
        <v>113.6666666666667</v>
      </c>
      <c r="DE18" s="2">
        <v>116.3333333333333</v>
      </c>
      <c r="DF18" s="2">
        <v>132</v>
      </c>
      <c r="DG18" s="2">
        <v>371.66666666666669</v>
      </c>
      <c r="DH18" s="2">
        <f t="shared" si="8"/>
        <v>1277.3333333333335</v>
      </c>
      <c r="DI18" s="3">
        <f t="shared" si="9"/>
        <v>0.12376461468897361</v>
      </c>
    </row>
    <row r="19" spans="1:113" x14ac:dyDescent="0.25">
      <c r="A19" t="s">
        <v>36</v>
      </c>
      <c r="B19">
        <v>3.333333333333333</v>
      </c>
      <c r="C19">
        <v>2</v>
      </c>
      <c r="D19">
        <v>3.666666666666667</v>
      </c>
      <c r="E19">
        <v>9.3333333333333339</v>
      </c>
      <c r="F19">
        <v>75</v>
      </c>
      <c r="G19">
        <v>108</v>
      </c>
      <c r="H19">
        <v>81.333333333333329</v>
      </c>
      <c r="I19">
        <v>74</v>
      </c>
      <c r="J19">
        <v>74.666666666666671</v>
      </c>
      <c r="K19">
        <v>57</v>
      </c>
      <c r="L19">
        <v>46.666666666666657</v>
      </c>
      <c r="M19">
        <v>40.666666666666657</v>
      </c>
      <c r="N19">
        <v>28.666666666666671</v>
      </c>
      <c r="O19">
        <v>21</v>
      </c>
      <c r="P19">
        <v>20.666666666666671</v>
      </c>
      <c r="Q19">
        <v>15.33333333333333</v>
      </c>
      <c r="R19">
        <v>12.33333333333333</v>
      </c>
      <c r="S19">
        <v>27</v>
      </c>
      <c r="T19">
        <f t="shared" si="0"/>
        <v>700.66666666666663</v>
      </c>
      <c r="U19" s="3">
        <f t="shared" si="1"/>
        <v>0.18257621818813516</v>
      </c>
      <c r="AU19" t="s">
        <v>36</v>
      </c>
      <c r="AV19">
        <v>5.666666666666667</v>
      </c>
      <c r="AW19">
        <v>11</v>
      </c>
      <c r="AX19">
        <v>14.66666666666667</v>
      </c>
      <c r="AY19">
        <v>23</v>
      </c>
      <c r="AZ19">
        <v>166</v>
      </c>
      <c r="BA19">
        <v>285</v>
      </c>
      <c r="BB19">
        <v>229</v>
      </c>
      <c r="BC19">
        <v>210</v>
      </c>
      <c r="BD19">
        <v>191.33333333333329</v>
      </c>
      <c r="BE19">
        <v>177</v>
      </c>
      <c r="BF19">
        <v>142.33333333333329</v>
      </c>
      <c r="BG19">
        <v>113.6666666666667</v>
      </c>
      <c r="BH19">
        <v>96.333333333333329</v>
      </c>
      <c r="BI19">
        <v>80.666666666666671</v>
      </c>
      <c r="BJ19">
        <v>57.666666666666657</v>
      </c>
      <c r="BK19">
        <v>55.666666666666657</v>
      </c>
      <c r="BL19">
        <v>37.333333333333343</v>
      </c>
      <c r="BM19">
        <v>70</v>
      </c>
      <c r="BN19">
        <f t="shared" si="4"/>
        <v>1966.3333333333335</v>
      </c>
      <c r="BO19" s="17">
        <f t="shared" si="5"/>
        <v>0.17057020587554941</v>
      </c>
      <c r="BR19" t="s">
        <v>36</v>
      </c>
      <c r="BS19">
        <v>0.33333333333333331</v>
      </c>
      <c r="BT19">
        <v>2</v>
      </c>
      <c r="BU19">
        <v>2</v>
      </c>
      <c r="BV19">
        <v>3</v>
      </c>
      <c r="BW19">
        <v>12.66666666666667</v>
      </c>
      <c r="BX19">
        <v>22</v>
      </c>
      <c r="BY19">
        <v>21.666666666666671</v>
      </c>
      <c r="BZ19">
        <v>19</v>
      </c>
      <c r="CA19">
        <v>19.666666666666671</v>
      </c>
      <c r="CB19">
        <v>15.66666666666667</v>
      </c>
      <c r="CC19">
        <v>13.66666666666667</v>
      </c>
      <c r="CD19">
        <v>14.33333333333333</v>
      </c>
      <c r="CE19">
        <v>12.33333333333333</v>
      </c>
      <c r="CF19">
        <v>9</v>
      </c>
      <c r="CG19">
        <v>5.666666666666667</v>
      </c>
      <c r="CH19">
        <v>6.333333333333333</v>
      </c>
      <c r="CI19">
        <v>3.333333333333333</v>
      </c>
      <c r="CJ19">
        <v>13.33333333333333</v>
      </c>
      <c r="CK19">
        <f>SUM(BS19:CJ19)</f>
        <v>196.00000000000006</v>
      </c>
      <c r="CL19" s="3">
        <f t="shared" si="7"/>
        <v>0.14237288135593223</v>
      </c>
      <c r="CO19" t="s">
        <v>36</v>
      </c>
      <c r="CP19">
        <v>8.3333333333333339</v>
      </c>
      <c r="CQ19">
        <v>11.66666666666667</v>
      </c>
      <c r="CR19">
        <v>6.666666666666667</v>
      </c>
      <c r="CS19">
        <v>33</v>
      </c>
      <c r="CT19">
        <v>306</v>
      </c>
      <c r="CU19">
        <v>407.33333333333331</v>
      </c>
      <c r="CV19">
        <v>308</v>
      </c>
      <c r="CW19">
        <v>248</v>
      </c>
      <c r="CX19">
        <v>213.66666666666671</v>
      </c>
      <c r="CY19">
        <v>156</v>
      </c>
      <c r="CZ19">
        <v>122</v>
      </c>
      <c r="DA19">
        <v>98</v>
      </c>
      <c r="DB19">
        <v>76.333333333333329</v>
      </c>
      <c r="DC19">
        <v>62.666666666666657</v>
      </c>
      <c r="DD19">
        <v>53</v>
      </c>
      <c r="DE19">
        <v>44</v>
      </c>
      <c r="DF19">
        <v>35.666666666666657</v>
      </c>
      <c r="DG19">
        <v>69</v>
      </c>
      <c r="DH19">
        <f t="shared" si="8"/>
        <v>2259.333333333333</v>
      </c>
      <c r="DI19" s="3">
        <f t="shared" si="9"/>
        <v>0.21891350687940053</v>
      </c>
    </row>
    <row r="20" spans="1:113" x14ac:dyDescent="0.25">
      <c r="A20" s="2" t="s">
        <v>76</v>
      </c>
      <c r="B20" s="2">
        <f>SUM(B3:B9,B11:B17,B19)</f>
        <v>113.33333333333333</v>
      </c>
      <c r="C20" s="2">
        <f t="shared" ref="C20:S20" si="13">SUM(C3:C9,C11:C17,C19)</f>
        <v>14.000000000000002</v>
      </c>
      <c r="D20" s="2">
        <f t="shared" si="13"/>
        <v>7</v>
      </c>
      <c r="E20" s="2">
        <f t="shared" si="13"/>
        <v>14</v>
      </c>
      <c r="F20" s="2">
        <f t="shared" si="13"/>
        <v>84.333333333333329</v>
      </c>
      <c r="G20" s="2">
        <f t="shared" si="13"/>
        <v>123</v>
      </c>
      <c r="H20" s="2">
        <f t="shared" si="13"/>
        <v>100.33333333333333</v>
      </c>
      <c r="I20" s="2">
        <f t="shared" si="13"/>
        <v>96</v>
      </c>
      <c r="J20" s="2">
        <f t="shared" si="13"/>
        <v>118.33333333333334</v>
      </c>
      <c r="K20" s="2">
        <f t="shared" si="13"/>
        <v>109.66666666666667</v>
      </c>
      <c r="L20" s="2">
        <f t="shared" si="13"/>
        <v>114.33333333333331</v>
      </c>
      <c r="M20" s="2">
        <f t="shared" si="13"/>
        <v>139.66666666666666</v>
      </c>
      <c r="N20" s="2">
        <f t="shared" si="13"/>
        <v>130.66666666666666</v>
      </c>
      <c r="O20" s="2">
        <f t="shared" si="13"/>
        <v>132.33333333333331</v>
      </c>
      <c r="P20" s="2">
        <f t="shared" si="13"/>
        <v>167</v>
      </c>
      <c r="Q20" s="2">
        <f t="shared" si="13"/>
        <v>179.66666666666669</v>
      </c>
      <c r="R20" s="2">
        <f t="shared" si="13"/>
        <v>190.66666666666674</v>
      </c>
      <c r="S20" s="2">
        <f t="shared" si="13"/>
        <v>484.66666666666652</v>
      </c>
      <c r="T20" s="2">
        <f t="shared" si="0"/>
        <v>2319</v>
      </c>
      <c r="U20" s="3">
        <f t="shared" si="1"/>
        <v>0.60427343003561196</v>
      </c>
      <c r="V20" t="s">
        <v>41</v>
      </c>
      <c r="AU20" t="s">
        <v>76</v>
      </c>
      <c r="BR20" s="18" t="s">
        <v>76</v>
      </c>
      <c r="CL20" s="3">
        <f t="shared" si="7"/>
        <v>0</v>
      </c>
      <c r="CO20" s="18" t="s">
        <v>76</v>
      </c>
      <c r="DH20">
        <f t="shared" si="8"/>
        <v>0</v>
      </c>
    </row>
    <row r="21" spans="1:113" x14ac:dyDescent="0.25">
      <c r="A21" t="s">
        <v>19</v>
      </c>
      <c r="B21">
        <f>SUM(B3:B19)</f>
        <v>119</v>
      </c>
      <c r="C21">
        <f t="shared" ref="C21:T21" si="14">SUM(C3:C19)</f>
        <v>17.333333333333336</v>
      </c>
      <c r="D21">
        <f t="shared" si="14"/>
        <v>8.6666666666666661</v>
      </c>
      <c r="E21">
        <f t="shared" si="14"/>
        <v>16.333333333333336</v>
      </c>
      <c r="F21">
        <f t="shared" si="14"/>
        <v>89</v>
      </c>
      <c r="G21">
        <f t="shared" si="14"/>
        <v>132.66666666666666</v>
      </c>
      <c r="H21">
        <f t="shared" si="14"/>
        <v>116.33333333333333</v>
      </c>
      <c r="I21">
        <f t="shared" si="14"/>
        <v>121.33333333333334</v>
      </c>
      <c r="J21">
        <f t="shared" si="14"/>
        <v>149</v>
      </c>
      <c r="K21">
        <f t="shared" si="14"/>
        <v>155.33333333333331</v>
      </c>
      <c r="L21">
        <f t="shared" si="14"/>
        <v>170.33333333333331</v>
      </c>
      <c r="M21">
        <f t="shared" si="14"/>
        <v>207.33333333333329</v>
      </c>
      <c r="N21">
        <f t="shared" si="14"/>
        <v>232</v>
      </c>
      <c r="O21">
        <f t="shared" si="14"/>
        <v>260.66666666666669</v>
      </c>
      <c r="P21">
        <f t="shared" si="14"/>
        <v>306.33333333333331</v>
      </c>
      <c r="Q21">
        <f t="shared" si="14"/>
        <v>347.33333333333337</v>
      </c>
      <c r="R21">
        <f t="shared" si="14"/>
        <v>376.66666666666669</v>
      </c>
      <c r="S21">
        <f t="shared" si="14"/>
        <v>1011.9999999999998</v>
      </c>
      <c r="T21">
        <f t="shared" si="14"/>
        <v>3837.6666666666665</v>
      </c>
      <c r="AU21" t="s">
        <v>19</v>
      </c>
      <c r="AV21">
        <f>SUM(AV3:AV19)</f>
        <v>369.66666666666669</v>
      </c>
      <c r="AW21">
        <f t="shared" ref="AW21:BN21" si="15">SUM(AW3:AW19)</f>
        <v>52.666666666666664</v>
      </c>
      <c r="AX21">
        <f t="shared" si="15"/>
        <v>34.333333333333336</v>
      </c>
      <c r="AY21">
        <f t="shared" si="15"/>
        <v>49.333333333333336</v>
      </c>
      <c r="AZ21">
        <f t="shared" si="15"/>
        <v>214</v>
      </c>
      <c r="BA21">
        <f t="shared" si="15"/>
        <v>349.66666666666663</v>
      </c>
      <c r="BB21">
        <f t="shared" si="15"/>
        <v>318</v>
      </c>
      <c r="BC21">
        <f t="shared" si="15"/>
        <v>356.33333333333331</v>
      </c>
      <c r="BD21">
        <f t="shared" si="15"/>
        <v>403.33333333333326</v>
      </c>
      <c r="BE21">
        <f t="shared" si="15"/>
        <v>475</v>
      </c>
      <c r="BF21">
        <f t="shared" si="15"/>
        <v>494</v>
      </c>
      <c r="BG21">
        <f t="shared" si="15"/>
        <v>623.66666666666663</v>
      </c>
      <c r="BH21">
        <f t="shared" si="15"/>
        <v>660.66666666666663</v>
      </c>
      <c r="BI21">
        <f t="shared" si="15"/>
        <v>776.99999999999989</v>
      </c>
      <c r="BJ21">
        <f t="shared" si="15"/>
        <v>873.66666666666663</v>
      </c>
      <c r="BK21">
        <f t="shared" si="15"/>
        <v>1078.3333333333335</v>
      </c>
      <c r="BL21">
        <f t="shared" si="15"/>
        <v>1179.6666666666665</v>
      </c>
      <c r="BM21">
        <f t="shared" si="15"/>
        <v>3218.6666666666665</v>
      </c>
      <c r="BN21">
        <f t="shared" si="15"/>
        <v>11527.999999999998</v>
      </c>
      <c r="BR21" s="18" t="s">
        <v>19</v>
      </c>
      <c r="BS21">
        <f>SUM(BS3:BS19)</f>
        <v>55.666666666666671</v>
      </c>
      <c r="BT21">
        <f t="shared" ref="BT21:CK21" si="16">SUM(BT3:BT19)</f>
        <v>10</v>
      </c>
      <c r="BU21">
        <f t="shared" si="16"/>
        <v>5.6666666666666661</v>
      </c>
      <c r="BV21">
        <f t="shared" si="16"/>
        <v>7.333333333333333</v>
      </c>
      <c r="BW21">
        <f t="shared" si="16"/>
        <v>18.666666666666671</v>
      </c>
      <c r="BX21">
        <f t="shared" si="16"/>
        <v>31</v>
      </c>
      <c r="BY21">
        <f t="shared" si="16"/>
        <v>34</v>
      </c>
      <c r="BZ21">
        <f t="shared" si="16"/>
        <v>36.666666666666671</v>
      </c>
      <c r="CA21">
        <f t="shared" si="16"/>
        <v>47.333333333333336</v>
      </c>
      <c r="CB21">
        <f t="shared" si="16"/>
        <v>52.000000000000007</v>
      </c>
      <c r="CC21">
        <f t="shared" si="16"/>
        <v>58.33333333333335</v>
      </c>
      <c r="CD21">
        <f t="shared" si="16"/>
        <v>69.666666666666686</v>
      </c>
      <c r="CE21">
        <f t="shared" si="16"/>
        <v>81.666666666666671</v>
      </c>
      <c r="CF21">
        <f t="shared" si="16"/>
        <v>91.666666666666657</v>
      </c>
      <c r="CG21">
        <f t="shared" si="16"/>
        <v>100.66666666666669</v>
      </c>
      <c r="CH21">
        <f t="shared" si="16"/>
        <v>133.33333333333334</v>
      </c>
      <c r="CI21">
        <f t="shared" si="16"/>
        <v>128.66666666666666</v>
      </c>
      <c r="CJ21">
        <f t="shared" si="16"/>
        <v>414.33333333333331</v>
      </c>
      <c r="CK21">
        <f t="shared" si="16"/>
        <v>1376.6666666666667</v>
      </c>
      <c r="CO21" s="18" t="s">
        <v>19</v>
      </c>
      <c r="CP21">
        <f>SUM(CP3:CP19)</f>
        <v>343.00000000000006</v>
      </c>
      <c r="CQ21">
        <f t="shared" ref="CQ21:DG21" si="17">SUM(CQ3:CQ19)</f>
        <v>49.666666666666671</v>
      </c>
      <c r="CR21">
        <f t="shared" si="17"/>
        <v>30.333333333333336</v>
      </c>
      <c r="CS21">
        <f t="shared" si="17"/>
        <v>58</v>
      </c>
      <c r="CT21">
        <f t="shared" si="17"/>
        <v>345</v>
      </c>
      <c r="CU21">
        <f t="shared" si="17"/>
        <v>466</v>
      </c>
      <c r="CV21">
        <f t="shared" si="17"/>
        <v>391.33333333333331</v>
      </c>
      <c r="CW21">
        <f t="shared" si="17"/>
        <v>382.33333333333337</v>
      </c>
      <c r="CX21">
        <f t="shared" si="17"/>
        <v>401.33333333333337</v>
      </c>
      <c r="CY21">
        <f t="shared" si="17"/>
        <v>422.66666666666663</v>
      </c>
      <c r="CZ21">
        <f t="shared" si="17"/>
        <v>489.33333333333326</v>
      </c>
      <c r="DA21">
        <f t="shared" si="17"/>
        <v>608.33333333333326</v>
      </c>
      <c r="DB21">
        <f t="shared" si="17"/>
        <v>672.33333333333348</v>
      </c>
      <c r="DC21">
        <f t="shared" si="17"/>
        <v>740</v>
      </c>
      <c r="DD21">
        <f t="shared" si="17"/>
        <v>828.00000000000011</v>
      </c>
      <c r="DE21">
        <f t="shared" si="17"/>
        <v>912.33333333333314</v>
      </c>
      <c r="DF21">
        <f t="shared" si="17"/>
        <v>963.66666666666652</v>
      </c>
      <c r="DG21">
        <f t="shared" si="17"/>
        <v>2216.9999999999995</v>
      </c>
      <c r="DH21">
        <f>SUM(CP21:DG21)</f>
        <v>10320.666666666666</v>
      </c>
    </row>
    <row r="23" spans="1:113" ht="15" customHeight="1" x14ac:dyDescent="0.25">
      <c r="A23" s="20" t="s">
        <v>61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113" ht="1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7" spans="1:113" x14ac:dyDescent="0.25">
      <c r="A27" s="22" t="s">
        <v>62</v>
      </c>
      <c r="B27" s="22"/>
      <c r="C27" s="11" t="s">
        <v>26</v>
      </c>
      <c r="D27" s="12" t="s">
        <v>63</v>
      </c>
      <c r="F27" s="10"/>
      <c r="H27" t="s">
        <v>64</v>
      </c>
    </row>
    <row r="28" spans="1:113" ht="21" x14ac:dyDescent="0.35">
      <c r="A28" s="24" t="s">
        <v>65</v>
      </c>
      <c r="B28" s="24"/>
      <c r="C28" s="14">
        <f>100-D28</f>
        <v>81.976895683140796</v>
      </c>
      <c r="D28" s="6">
        <f>U18*100</f>
        <v>18.023104316859207</v>
      </c>
      <c r="H28" s="7" t="s">
        <v>66</v>
      </c>
    </row>
    <row r="29" spans="1:113" x14ac:dyDescent="0.25">
      <c r="A29" s="25" t="s">
        <v>70</v>
      </c>
      <c r="B29" s="25"/>
      <c r="C29" s="14">
        <f>100-D29</f>
        <v>91.317365269461078</v>
      </c>
      <c r="D29">
        <f>AR15*100</f>
        <v>8.6826347305389202</v>
      </c>
    </row>
    <row r="30" spans="1:113" ht="15" customHeight="1" x14ac:dyDescent="0.25">
      <c r="A30" s="23" t="s">
        <v>67</v>
      </c>
      <c r="B30" s="23"/>
      <c r="C30" s="14">
        <f>100-D30</f>
        <v>84.420541290770302</v>
      </c>
      <c r="D30">
        <f>BO18*100</f>
        <v>15.579458709229705</v>
      </c>
    </row>
    <row r="31" spans="1:113" ht="15" customHeight="1" x14ac:dyDescent="0.25">
      <c r="A31" s="23" t="s">
        <v>71</v>
      </c>
      <c r="B31" s="23"/>
      <c r="C31" s="14">
        <f>100-D31</f>
        <v>88.474576271186436</v>
      </c>
      <c r="D31">
        <f>CL18*100</f>
        <v>11.525423728813559</v>
      </c>
    </row>
    <row r="32" spans="1:113" x14ac:dyDescent="0.25">
      <c r="A32" s="23" t="s">
        <v>68</v>
      </c>
      <c r="B32" s="23"/>
      <c r="C32" s="14">
        <f>100-D32</f>
        <v>87.623538531102639</v>
      </c>
      <c r="D32">
        <f>DI18*100</f>
        <v>12.376461468897361</v>
      </c>
    </row>
    <row r="33" spans="1:20" x14ac:dyDescent="0.25">
      <c r="A33" s="8" t="s">
        <v>69</v>
      </c>
      <c r="C33" s="9">
        <f>SLOPE(C28:C32,D28:D32)</f>
        <v>-0.99999999999999889</v>
      </c>
      <c r="D33" s="9"/>
      <c r="E33" s="9"/>
      <c r="F33" s="9"/>
    </row>
    <row r="39" spans="1:20" ht="15" customHeight="1" x14ac:dyDescent="0.25">
      <c r="A39" s="20" t="s">
        <v>72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2" spans="1:20" x14ac:dyDescent="0.25">
      <c r="A42" s="13" t="s">
        <v>74</v>
      </c>
    </row>
    <row r="43" spans="1:2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</row>
    <row r="44" spans="1:20" x14ac:dyDescent="0.25">
      <c r="A44" s="2" t="s">
        <v>26</v>
      </c>
      <c r="B44">
        <f>B10+Y9+AV10+BS10+CP10</f>
        <v>10.333333333333332</v>
      </c>
      <c r="C44">
        <f t="shared" ref="C44:S44" si="18">C10+Z9+AW10+BT10+CQ10</f>
        <v>4.333333333333333</v>
      </c>
      <c r="D44">
        <f t="shared" si="18"/>
        <v>3</v>
      </c>
      <c r="E44">
        <f t="shared" si="18"/>
        <v>6.6666666666666679</v>
      </c>
      <c r="F44">
        <f t="shared" si="18"/>
        <v>15.333333333333332</v>
      </c>
      <c r="G44">
        <f t="shared" si="18"/>
        <v>20.333333333333332</v>
      </c>
      <c r="H44">
        <f t="shared" si="18"/>
        <v>26.666666666666664</v>
      </c>
      <c r="I44">
        <f t="shared" si="18"/>
        <v>50.666666666666679</v>
      </c>
      <c r="J44">
        <f t="shared" si="18"/>
        <v>80.666666666666671</v>
      </c>
      <c r="K44">
        <f t="shared" si="18"/>
        <v>150.66666666666666</v>
      </c>
      <c r="L44">
        <f t="shared" si="18"/>
        <v>204.66666666666669</v>
      </c>
      <c r="M44">
        <f t="shared" si="18"/>
        <v>296.66666666666663</v>
      </c>
      <c r="N44">
        <f t="shared" si="18"/>
        <v>405.33333333333337</v>
      </c>
      <c r="O44">
        <f t="shared" si="18"/>
        <v>510.33333333333326</v>
      </c>
      <c r="P44">
        <f t="shared" si="18"/>
        <v>613.33333333333326</v>
      </c>
      <c r="Q44">
        <f t="shared" si="18"/>
        <v>759.66666666666674</v>
      </c>
      <c r="R44">
        <f t="shared" si="18"/>
        <v>838.66666666666674</v>
      </c>
      <c r="S44">
        <f t="shared" si="18"/>
        <v>2077.666666666667</v>
      </c>
      <c r="T44">
        <f t="shared" ref="T44" si="19">SUM(B44:S44)</f>
        <v>6075.0000000000009</v>
      </c>
    </row>
    <row r="45" spans="1:20" x14ac:dyDescent="0.25">
      <c r="A45" s="2" t="s">
        <v>35</v>
      </c>
      <c r="B45" s="2">
        <f>B18+Y15+AV18+BS18+CP18</f>
        <v>33.333333333333329</v>
      </c>
      <c r="C45" s="2">
        <f t="shared" ref="C45:S45" si="20">C18+Z15+AW18+BT18+CQ18</f>
        <v>14.666666666666664</v>
      </c>
      <c r="D45" s="2">
        <f t="shared" si="20"/>
        <v>8</v>
      </c>
      <c r="E45" s="2">
        <f t="shared" si="20"/>
        <v>8.3333333333333339</v>
      </c>
      <c r="F45" s="2">
        <f t="shared" si="20"/>
        <v>23</v>
      </c>
      <c r="G45" s="2">
        <f t="shared" si="20"/>
        <v>34.333333333333329</v>
      </c>
      <c r="H45" s="2">
        <f t="shared" si="20"/>
        <v>57.999999999999993</v>
      </c>
      <c r="I45" s="2">
        <f t="shared" si="20"/>
        <v>83.666666666666657</v>
      </c>
      <c r="J45" s="2">
        <f t="shared" si="20"/>
        <v>110.00000000000001</v>
      </c>
      <c r="K45" s="2">
        <f t="shared" si="20"/>
        <v>145</v>
      </c>
      <c r="L45" s="2">
        <f t="shared" si="20"/>
        <v>177.33333333333331</v>
      </c>
      <c r="M45" s="2">
        <f t="shared" si="20"/>
        <v>229</v>
      </c>
      <c r="N45" s="2">
        <f t="shared" si="20"/>
        <v>247.66666666666663</v>
      </c>
      <c r="O45" s="2">
        <f t="shared" si="20"/>
        <v>281.33333333333337</v>
      </c>
      <c r="P45" s="2">
        <f t="shared" si="20"/>
        <v>323.33333333333343</v>
      </c>
      <c r="Q45" s="2">
        <f t="shared" si="20"/>
        <v>360.00000000000006</v>
      </c>
      <c r="R45" s="2">
        <f t="shared" si="20"/>
        <v>425.66666666666657</v>
      </c>
      <c r="S45" s="2">
        <f t="shared" si="20"/>
        <v>1370.6666666666667</v>
      </c>
      <c r="T45">
        <f>SUM(B45:S45)</f>
        <v>3933.333333333333</v>
      </c>
    </row>
    <row r="46" spans="1:20" x14ac:dyDescent="0.25">
      <c r="A46" s="2" t="s">
        <v>19</v>
      </c>
      <c r="B46">
        <f t="shared" ref="B46:T46" si="21">SUM(B44:B45)</f>
        <v>43.666666666666657</v>
      </c>
      <c r="C46">
        <f t="shared" si="21"/>
        <v>18.999999999999996</v>
      </c>
      <c r="D46">
        <f t="shared" si="21"/>
        <v>11</v>
      </c>
      <c r="E46">
        <f t="shared" si="21"/>
        <v>15.000000000000002</v>
      </c>
      <c r="F46">
        <f t="shared" si="21"/>
        <v>38.333333333333329</v>
      </c>
      <c r="G46">
        <f t="shared" si="21"/>
        <v>54.666666666666657</v>
      </c>
      <c r="H46">
        <f t="shared" si="21"/>
        <v>84.666666666666657</v>
      </c>
      <c r="I46">
        <f t="shared" si="21"/>
        <v>134.33333333333334</v>
      </c>
      <c r="J46">
        <f t="shared" si="21"/>
        <v>190.66666666666669</v>
      </c>
      <c r="K46">
        <f t="shared" si="21"/>
        <v>295.66666666666663</v>
      </c>
      <c r="L46">
        <f t="shared" si="21"/>
        <v>382</v>
      </c>
      <c r="M46">
        <f t="shared" si="21"/>
        <v>525.66666666666663</v>
      </c>
      <c r="N46">
        <f t="shared" si="21"/>
        <v>653</v>
      </c>
      <c r="O46">
        <f t="shared" si="21"/>
        <v>791.66666666666663</v>
      </c>
      <c r="P46">
        <f t="shared" si="21"/>
        <v>936.66666666666674</v>
      </c>
      <c r="Q46">
        <f t="shared" si="21"/>
        <v>1119.6666666666667</v>
      </c>
      <c r="R46">
        <f t="shared" si="21"/>
        <v>1264.3333333333333</v>
      </c>
      <c r="S46">
        <f t="shared" si="21"/>
        <v>3448.3333333333339</v>
      </c>
      <c r="T46">
        <f t="shared" si="21"/>
        <v>10008.333333333334</v>
      </c>
    </row>
    <row r="49" spans="1:20" x14ac:dyDescent="0.25">
      <c r="A49" s="13" t="s">
        <v>75</v>
      </c>
    </row>
    <row r="50" spans="1:20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1" t="s">
        <v>17</v>
      </c>
      <c r="S50" s="1" t="s">
        <v>18</v>
      </c>
      <c r="T50" s="1" t="s">
        <v>19</v>
      </c>
    </row>
    <row r="51" spans="1:20" x14ac:dyDescent="0.25">
      <c r="A51" s="2" t="s">
        <v>26</v>
      </c>
      <c r="B51">
        <f>B44-(-1*B45)</f>
        <v>43.666666666666657</v>
      </c>
      <c r="C51">
        <f t="shared" ref="C51:R51" si="22">C44-(-1*C45)</f>
        <v>18.999999999999996</v>
      </c>
      <c r="D51">
        <f t="shared" si="22"/>
        <v>11</v>
      </c>
      <c r="E51">
        <f t="shared" si="22"/>
        <v>15.000000000000002</v>
      </c>
      <c r="F51">
        <f t="shared" si="22"/>
        <v>38.333333333333329</v>
      </c>
      <c r="G51">
        <f t="shared" si="22"/>
        <v>54.666666666666657</v>
      </c>
      <c r="H51">
        <f t="shared" si="22"/>
        <v>84.666666666666657</v>
      </c>
      <c r="I51">
        <f t="shared" si="22"/>
        <v>134.33333333333334</v>
      </c>
      <c r="J51">
        <f t="shared" si="22"/>
        <v>190.66666666666669</v>
      </c>
      <c r="K51">
        <f t="shared" si="22"/>
        <v>295.66666666666663</v>
      </c>
      <c r="L51">
        <f t="shared" si="22"/>
        <v>382</v>
      </c>
      <c r="M51">
        <f t="shared" si="22"/>
        <v>525.66666666666663</v>
      </c>
      <c r="N51">
        <f t="shared" si="22"/>
        <v>653</v>
      </c>
      <c r="O51">
        <f t="shared" si="22"/>
        <v>791.66666666666663</v>
      </c>
      <c r="P51">
        <f t="shared" si="22"/>
        <v>936.66666666666674</v>
      </c>
      <c r="Q51">
        <f t="shared" si="22"/>
        <v>1119.6666666666667</v>
      </c>
      <c r="R51">
        <f t="shared" si="22"/>
        <v>1264.3333333333333</v>
      </c>
      <c r="S51">
        <f>S44-(-1*S45)</f>
        <v>3448.3333333333339</v>
      </c>
      <c r="T51">
        <f>SUM(B51:S51)</f>
        <v>10008.333333333334</v>
      </c>
    </row>
    <row r="52" spans="1:20" x14ac:dyDescent="0.25">
      <c r="A52" s="2" t="s">
        <v>35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>
        <f t="shared" ref="T52" si="23">SUM(B52:S52)</f>
        <v>0</v>
      </c>
    </row>
    <row r="53" spans="1:20" x14ac:dyDescent="0.25">
      <c r="A53" t="s">
        <v>73</v>
      </c>
      <c r="B53">
        <f t="shared" ref="B53:T53" si="24">SUM(B51:B52)</f>
        <v>43.666666666666657</v>
      </c>
      <c r="C53">
        <f t="shared" si="24"/>
        <v>18.999999999999996</v>
      </c>
      <c r="D53">
        <f t="shared" si="24"/>
        <v>11</v>
      </c>
      <c r="E53">
        <f t="shared" si="24"/>
        <v>15.000000000000002</v>
      </c>
      <c r="F53">
        <f t="shared" si="24"/>
        <v>38.333333333333329</v>
      </c>
      <c r="G53">
        <f t="shared" si="24"/>
        <v>54.666666666666657</v>
      </c>
      <c r="H53">
        <f t="shared" si="24"/>
        <v>84.666666666666657</v>
      </c>
      <c r="I53">
        <f t="shared" si="24"/>
        <v>134.33333333333334</v>
      </c>
      <c r="J53">
        <f t="shared" si="24"/>
        <v>190.66666666666669</v>
      </c>
      <c r="K53">
        <f t="shared" si="24"/>
        <v>295.66666666666663</v>
      </c>
      <c r="L53">
        <f t="shared" si="24"/>
        <v>382</v>
      </c>
      <c r="M53">
        <f t="shared" si="24"/>
        <v>525.66666666666663</v>
      </c>
      <c r="N53">
        <f t="shared" si="24"/>
        <v>653</v>
      </c>
      <c r="O53">
        <f t="shared" si="24"/>
        <v>791.66666666666663</v>
      </c>
      <c r="P53">
        <f t="shared" si="24"/>
        <v>936.66666666666674</v>
      </c>
      <c r="Q53">
        <f t="shared" si="24"/>
        <v>1119.6666666666667</v>
      </c>
      <c r="R53">
        <f t="shared" si="24"/>
        <v>1264.3333333333333</v>
      </c>
      <c r="S53">
        <f t="shared" si="24"/>
        <v>3448.3333333333339</v>
      </c>
      <c r="T53">
        <f t="shared" si="24"/>
        <v>10008.333333333334</v>
      </c>
    </row>
  </sheetData>
  <mergeCells count="13">
    <mergeCell ref="A1:T1"/>
    <mergeCell ref="X1:AQ1"/>
    <mergeCell ref="AU1:BN1"/>
    <mergeCell ref="BR1:CK1"/>
    <mergeCell ref="CO1:DH1"/>
    <mergeCell ref="A31:B31"/>
    <mergeCell ref="A32:B32"/>
    <mergeCell ref="A39:T40"/>
    <mergeCell ref="A23:T24"/>
    <mergeCell ref="A27:B27"/>
    <mergeCell ref="A28:B28"/>
    <mergeCell ref="A29:B29"/>
    <mergeCell ref="A30:B30"/>
  </mergeCells>
  <conditionalFormatting sqref="U3:U20">
    <cfRule type="colorScale" priority="5">
      <colorScale>
        <cfvo type="min"/>
        <cfvo type="max"/>
        <color rgb="FFFCFCFF"/>
        <color rgb="FFF8696B"/>
      </colorScale>
    </cfRule>
  </conditionalFormatting>
  <conditionalFormatting sqref="AR3:AR17">
    <cfRule type="colorScale" priority="4">
      <colorScale>
        <cfvo type="min"/>
        <cfvo type="max"/>
        <color rgb="FFFCFCFF"/>
        <color rgb="FFF8696B"/>
      </colorScale>
    </cfRule>
  </conditionalFormatting>
  <conditionalFormatting sqref="BO3:BO19">
    <cfRule type="colorScale" priority="1">
      <colorScale>
        <cfvo type="min"/>
        <cfvo type="max"/>
        <color rgb="FFFCFCFF"/>
        <color rgb="FFF8696B"/>
      </colorScale>
    </cfRule>
  </conditionalFormatting>
  <conditionalFormatting sqref="CL3:CL20">
    <cfRule type="colorScale" priority="3">
      <colorScale>
        <cfvo type="min"/>
        <cfvo type="max"/>
        <color rgb="FFFCFCFF"/>
        <color rgb="FFF8696B"/>
      </colorScale>
    </cfRule>
  </conditionalFormatting>
  <conditionalFormatting sqref="DI3:DI1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</sheetPr>
  <dimension ref="A1:DJ55"/>
  <sheetViews>
    <sheetView topLeftCell="A93" zoomScale="90" zoomScaleNormal="90" workbookViewId="0">
      <selection activeCell="B54" sqref="B54"/>
    </sheetView>
  </sheetViews>
  <sheetFormatPr defaultRowHeight="15" x14ac:dyDescent="0.25"/>
  <sheetData>
    <row r="1" spans="1:114" ht="23.25" x14ac:dyDescent="0.35">
      <c r="A1" s="19" t="s">
        <v>44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X1" s="19" t="s">
        <v>47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U1" s="19" t="s">
        <v>51</v>
      </c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R1" s="19" t="s">
        <v>57</v>
      </c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O1" s="19" t="s">
        <v>60</v>
      </c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</row>
    <row r="2" spans="1:1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14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19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4</v>
      </c>
      <c r="BW2" s="1" t="s">
        <v>5</v>
      </c>
      <c r="BX2" s="1" t="s">
        <v>6</v>
      </c>
      <c r="BY2" s="1" t="s">
        <v>7</v>
      </c>
      <c r="BZ2" s="1" t="s">
        <v>8</v>
      </c>
      <c r="CA2" s="1" t="s">
        <v>9</v>
      </c>
      <c r="CB2" s="1" t="s">
        <v>10</v>
      </c>
      <c r="CC2" s="1" t="s">
        <v>11</v>
      </c>
      <c r="CD2" s="1" t="s">
        <v>12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K2" s="1" t="s">
        <v>19</v>
      </c>
      <c r="CO2" s="1" t="s">
        <v>0</v>
      </c>
      <c r="CP2" s="1" t="s">
        <v>1</v>
      </c>
      <c r="CQ2" s="1" t="s">
        <v>2</v>
      </c>
      <c r="CR2" s="1" t="s">
        <v>3</v>
      </c>
      <c r="CS2" s="1" t="s">
        <v>4</v>
      </c>
      <c r="CT2" s="1" t="s">
        <v>5</v>
      </c>
      <c r="CU2" s="1" t="s">
        <v>6</v>
      </c>
      <c r="CV2" s="1" t="s">
        <v>7</v>
      </c>
      <c r="CW2" s="1" t="s">
        <v>8</v>
      </c>
      <c r="CX2" s="1" t="s">
        <v>9</v>
      </c>
      <c r="CY2" s="1" t="s">
        <v>10</v>
      </c>
      <c r="CZ2" s="1" t="s">
        <v>11</v>
      </c>
      <c r="DA2" s="1" t="s">
        <v>12</v>
      </c>
      <c r="DB2" s="1" t="s">
        <v>13</v>
      </c>
      <c r="DC2" s="1" t="s">
        <v>14</v>
      </c>
      <c r="DD2" s="1" t="s">
        <v>15</v>
      </c>
      <c r="DE2" s="1" t="s">
        <v>16</v>
      </c>
      <c r="DF2" s="1" t="s">
        <v>17</v>
      </c>
      <c r="DG2" s="1" t="s">
        <v>18</v>
      </c>
      <c r="DH2" s="1" t="s">
        <v>19</v>
      </c>
    </row>
    <row r="3" spans="1:114" x14ac:dyDescent="0.25">
      <c r="A3" t="s">
        <v>20</v>
      </c>
      <c r="B3">
        <v>6.6666666666666661</v>
      </c>
      <c r="C3">
        <v>1.666666666666667</v>
      </c>
      <c r="D3">
        <v>0.33333333333333331</v>
      </c>
      <c r="E3">
        <v>0.33333333333333331</v>
      </c>
      <c r="F3">
        <v>1.666666666666667</v>
      </c>
      <c r="G3">
        <v>1.333333333333333</v>
      </c>
      <c r="H3">
        <v>5</v>
      </c>
      <c r="I3">
        <v>10.33333333333333</v>
      </c>
      <c r="J3">
        <v>13</v>
      </c>
      <c r="K3">
        <v>21.333333333333329</v>
      </c>
      <c r="L3">
        <v>26.333333333333329</v>
      </c>
      <c r="M3">
        <v>32</v>
      </c>
      <c r="N3">
        <v>36</v>
      </c>
      <c r="O3">
        <v>39</v>
      </c>
      <c r="P3">
        <v>45</v>
      </c>
      <c r="Q3">
        <v>46.333333333333343</v>
      </c>
      <c r="R3">
        <v>45.333333333333343</v>
      </c>
      <c r="S3">
        <v>116.6666666666667</v>
      </c>
      <c r="T3">
        <f>SUM(B3:S3)</f>
        <v>448.33333333333343</v>
      </c>
      <c r="U3" s="3">
        <f>T3/$T$20</f>
        <v>9.8103574033552174E-2</v>
      </c>
      <c r="X3" t="s">
        <v>20</v>
      </c>
      <c r="Y3">
        <v>0.33333333333333331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0.66666666666666663</v>
      </c>
      <c r="AG3">
        <v>0.33333333333333331</v>
      </c>
      <c r="AH3">
        <v>1</v>
      </c>
      <c r="AI3">
        <v>1</v>
      </c>
      <c r="AJ3">
        <v>2.333333333333333</v>
      </c>
      <c r="AK3">
        <v>1</v>
      </c>
      <c r="AL3">
        <v>2.333333333333333</v>
      </c>
      <c r="AM3">
        <v>0.66666666666666663</v>
      </c>
      <c r="AN3">
        <v>1.666666666666667</v>
      </c>
      <c r="AO3">
        <v>1</v>
      </c>
      <c r="AP3">
        <v>3.666666666666667</v>
      </c>
      <c r="AQ3">
        <f>SUM(Y3:AP3)</f>
        <v>16</v>
      </c>
      <c r="AR3" s="3">
        <f>AQ3/$AQ$18</f>
        <v>0.11881188118811882</v>
      </c>
      <c r="AU3" t="s">
        <v>20</v>
      </c>
      <c r="AV3">
        <v>21</v>
      </c>
      <c r="AW3">
        <v>4.666666666666667</v>
      </c>
      <c r="AX3">
        <v>1.333333333333333</v>
      </c>
      <c r="AY3">
        <v>4.333333333333333</v>
      </c>
      <c r="AZ3">
        <v>3</v>
      </c>
      <c r="BA3">
        <v>10.66666666666667</v>
      </c>
      <c r="BB3">
        <v>16.333333333333329</v>
      </c>
      <c r="BC3">
        <v>27</v>
      </c>
      <c r="BD3">
        <v>43.666666666666657</v>
      </c>
      <c r="BE3">
        <v>55.333333333333343</v>
      </c>
      <c r="BF3">
        <v>68.666666666666671</v>
      </c>
      <c r="BG3">
        <v>77</v>
      </c>
      <c r="BH3">
        <v>83.666666666666671</v>
      </c>
      <c r="BI3">
        <v>88.666666666666671</v>
      </c>
      <c r="BJ3">
        <v>111</v>
      </c>
      <c r="BK3">
        <v>129</v>
      </c>
      <c r="BL3">
        <v>135.66666666666671</v>
      </c>
      <c r="BM3">
        <v>352.33333333333331</v>
      </c>
      <c r="BN3">
        <f>SUM(AV3:BM3)</f>
        <v>1233.3333333333335</v>
      </c>
      <c r="BO3" s="3">
        <f>BN3/$BN$21</f>
        <v>9.090015723270442E-2</v>
      </c>
      <c r="BR3" t="s">
        <v>20</v>
      </c>
      <c r="BS3">
        <v>3.333333333333333</v>
      </c>
      <c r="BT3">
        <v>2.333333333333333</v>
      </c>
      <c r="BU3">
        <v>0</v>
      </c>
      <c r="BV3">
        <v>0</v>
      </c>
      <c r="BW3">
        <v>0.66666666666666663</v>
      </c>
      <c r="BX3">
        <v>1.333333333333333</v>
      </c>
      <c r="BY3">
        <v>2</v>
      </c>
      <c r="BZ3">
        <v>1.333333333333333</v>
      </c>
      <c r="CA3">
        <v>4.666666666666667</v>
      </c>
      <c r="CB3">
        <v>10</v>
      </c>
      <c r="CC3">
        <v>7.333333333333333</v>
      </c>
      <c r="CD3">
        <v>9.3333333333333339</v>
      </c>
      <c r="CE3">
        <v>13</v>
      </c>
      <c r="CF3">
        <v>11.33333333333333</v>
      </c>
      <c r="CG3">
        <v>8.6666666666666661</v>
      </c>
      <c r="CH3">
        <v>12</v>
      </c>
      <c r="CI3">
        <v>13.33333333333333</v>
      </c>
      <c r="CJ3">
        <v>45.333333333333343</v>
      </c>
      <c r="CK3">
        <f>SUM(BS3:CJ3)</f>
        <v>146</v>
      </c>
      <c r="CL3" s="3">
        <f>CK3/$CK$21</f>
        <v>8.6135693215339232E-2</v>
      </c>
      <c r="CO3" t="s">
        <v>20</v>
      </c>
      <c r="CP3">
        <v>15.33333333333333</v>
      </c>
      <c r="CQ3">
        <v>4</v>
      </c>
      <c r="CR3">
        <v>3</v>
      </c>
      <c r="CS3">
        <v>2</v>
      </c>
      <c r="CT3">
        <v>4.666666666666667</v>
      </c>
      <c r="CU3">
        <v>11.66666666666667</v>
      </c>
      <c r="CV3">
        <v>21</v>
      </c>
      <c r="CW3">
        <v>33.333333333333343</v>
      </c>
      <c r="CX3">
        <v>57.666666666666657</v>
      </c>
      <c r="CY3">
        <v>71</v>
      </c>
      <c r="CZ3">
        <v>99.666666666666671</v>
      </c>
      <c r="DA3">
        <v>106.6666666666667</v>
      </c>
      <c r="DB3">
        <v>135</v>
      </c>
      <c r="DC3">
        <v>135</v>
      </c>
      <c r="DD3">
        <v>148.33333333333329</v>
      </c>
      <c r="DE3">
        <v>169.66666666666671</v>
      </c>
      <c r="DF3">
        <v>153</v>
      </c>
      <c r="DG3">
        <v>338.33333333333331</v>
      </c>
      <c r="DH3">
        <f>SUM(CP3:DG3)</f>
        <v>1509.3333333333333</v>
      </c>
      <c r="DI3" s="3">
        <f>DH3/$DH$21</f>
        <v>0.12290988056460368</v>
      </c>
    </row>
    <row r="4" spans="1:114" x14ac:dyDescent="0.25">
      <c r="A4" t="s">
        <v>21</v>
      </c>
      <c r="B4">
        <v>0.33333333333333331</v>
      </c>
      <c r="C4">
        <v>0.66666666666666663</v>
      </c>
      <c r="D4">
        <v>0.66666666666666663</v>
      </c>
      <c r="E4">
        <v>0.66666666666666663</v>
      </c>
      <c r="F4">
        <v>1.666666666666667</v>
      </c>
      <c r="G4">
        <v>0.66666666666666663</v>
      </c>
      <c r="H4">
        <v>2.666666666666667</v>
      </c>
      <c r="I4">
        <v>3</v>
      </c>
      <c r="J4">
        <v>3.333333333333333</v>
      </c>
      <c r="K4">
        <v>13.33333333333333</v>
      </c>
      <c r="L4">
        <v>19</v>
      </c>
      <c r="M4">
        <v>27.666666666666671</v>
      </c>
      <c r="N4">
        <v>38</v>
      </c>
      <c r="O4">
        <v>50.666666666666657</v>
      </c>
      <c r="P4">
        <v>55</v>
      </c>
      <c r="Q4">
        <v>67</v>
      </c>
      <c r="R4">
        <v>72.666666666666671</v>
      </c>
      <c r="S4">
        <v>149.33333333333329</v>
      </c>
      <c r="T4">
        <f t="shared" ref="T4:T19" si="0">SUM(B4:S4)</f>
        <v>506.33333333333326</v>
      </c>
      <c r="U4" s="3">
        <f t="shared" ref="U4:U19" si="1">T4/$T$20</f>
        <v>0.11079504011670312</v>
      </c>
      <c r="X4" t="s">
        <v>21</v>
      </c>
      <c r="Y4">
        <v>0</v>
      </c>
      <c r="Z4">
        <v>0</v>
      </c>
      <c r="AA4">
        <v>0.33333333333333331</v>
      </c>
      <c r="AB4">
        <v>0</v>
      </c>
      <c r="AC4">
        <v>0.33333333333333331</v>
      </c>
      <c r="AD4">
        <v>0</v>
      </c>
      <c r="AE4">
        <v>0</v>
      </c>
      <c r="AF4">
        <v>0</v>
      </c>
      <c r="AG4">
        <v>0.66666666666666663</v>
      </c>
      <c r="AH4">
        <v>0.33333333333333331</v>
      </c>
      <c r="AI4">
        <v>0</v>
      </c>
      <c r="AJ4">
        <v>1.333333333333333</v>
      </c>
      <c r="AK4">
        <v>1</v>
      </c>
      <c r="AL4">
        <v>1.333333333333333</v>
      </c>
      <c r="AM4">
        <v>1.666666666666667</v>
      </c>
      <c r="AN4">
        <v>3.333333333333333</v>
      </c>
      <c r="AO4">
        <v>1.333333333333333</v>
      </c>
      <c r="AP4">
        <v>1.666666666666667</v>
      </c>
      <c r="AQ4">
        <f t="shared" ref="AQ4:AQ18" si="2">SUM(Y4:AP4)</f>
        <v>13.333333333333332</v>
      </c>
      <c r="AR4" s="3">
        <f t="shared" ref="AR4:AR17" si="3">AQ4/$AQ$18</f>
        <v>9.9009900990099015E-2</v>
      </c>
      <c r="AU4" t="s">
        <v>21</v>
      </c>
      <c r="AV4">
        <v>0.66666666666666663</v>
      </c>
      <c r="AW4">
        <v>3.666666666666667</v>
      </c>
      <c r="AX4">
        <v>4.333333333333333</v>
      </c>
      <c r="AY4">
        <v>3.666666666666667</v>
      </c>
      <c r="AZ4">
        <v>8.3333333333333339</v>
      </c>
      <c r="BA4">
        <v>8.6666666666666661</v>
      </c>
      <c r="BB4">
        <v>12</v>
      </c>
      <c r="BC4">
        <v>16.666666666666671</v>
      </c>
      <c r="BD4">
        <v>19</v>
      </c>
      <c r="BE4">
        <v>41.666666666666657</v>
      </c>
      <c r="BF4">
        <v>60.333333333333343</v>
      </c>
      <c r="BG4">
        <v>94.333333333333329</v>
      </c>
      <c r="BH4">
        <v>124.3333333333333</v>
      </c>
      <c r="BI4">
        <v>161</v>
      </c>
      <c r="BJ4">
        <v>191.66666666666671</v>
      </c>
      <c r="BK4">
        <v>219.66666666666671</v>
      </c>
      <c r="BL4">
        <v>246</v>
      </c>
      <c r="BM4">
        <v>449.33333333333331</v>
      </c>
      <c r="BN4">
        <f t="shared" ref="BN4:BN21" si="4">SUM(AV4:BM4)</f>
        <v>1665.3333333333333</v>
      </c>
      <c r="BO4" s="3">
        <f t="shared" ref="BO4:BO20" si="5">BN4/$BN$21</f>
        <v>0.12273977987421383</v>
      </c>
      <c r="BR4" t="s">
        <v>21</v>
      </c>
      <c r="BS4">
        <v>0</v>
      </c>
      <c r="BT4">
        <v>0.66666666666666663</v>
      </c>
      <c r="BU4">
        <v>0.33333333333333331</v>
      </c>
      <c r="BV4">
        <v>0.33333333333333331</v>
      </c>
      <c r="BW4">
        <v>1.666666666666667</v>
      </c>
      <c r="BX4">
        <v>1.333333333333333</v>
      </c>
      <c r="BY4">
        <v>0.66666666666666663</v>
      </c>
      <c r="BZ4">
        <v>1.333333333333333</v>
      </c>
      <c r="CA4">
        <v>1</v>
      </c>
      <c r="CB4">
        <v>9.3333333333333339</v>
      </c>
      <c r="CC4">
        <v>6.666666666666667</v>
      </c>
      <c r="CD4">
        <v>11.66666666666667</v>
      </c>
      <c r="CE4">
        <v>17</v>
      </c>
      <c r="CF4">
        <v>20.333333333333329</v>
      </c>
      <c r="CG4">
        <v>24</v>
      </c>
      <c r="CH4">
        <v>25</v>
      </c>
      <c r="CI4">
        <v>31</v>
      </c>
      <c r="CJ4">
        <v>56.666666666666657</v>
      </c>
      <c r="CK4">
        <f t="shared" ref="CK4:CK20" si="6">SUM(BS4:CJ4)</f>
        <v>209</v>
      </c>
      <c r="CL4" s="3">
        <f t="shared" ref="CL4:CL20" si="7">CK4/$CK$21</f>
        <v>0.12330383480825959</v>
      </c>
      <c r="CO4" t="s">
        <v>21</v>
      </c>
      <c r="CP4">
        <v>2</v>
      </c>
      <c r="CQ4">
        <v>3</v>
      </c>
      <c r="CR4">
        <v>4.666666666666667</v>
      </c>
      <c r="CS4">
        <v>4.333333333333333</v>
      </c>
      <c r="CT4">
        <v>7.333333333333333</v>
      </c>
      <c r="CU4">
        <v>9.3333333333333339</v>
      </c>
      <c r="CV4">
        <v>8.6666666666666661</v>
      </c>
      <c r="CW4">
        <v>13.66666666666667</v>
      </c>
      <c r="CX4">
        <v>26</v>
      </c>
      <c r="CY4">
        <v>38.666666666666657</v>
      </c>
      <c r="CZ4">
        <v>61.666666666666657</v>
      </c>
      <c r="DA4">
        <v>88.666666666666671</v>
      </c>
      <c r="DB4">
        <v>131.66666666666671</v>
      </c>
      <c r="DC4">
        <v>155</v>
      </c>
      <c r="DD4">
        <v>187</v>
      </c>
      <c r="DE4">
        <v>208</v>
      </c>
      <c r="DF4">
        <v>178.33333333333329</v>
      </c>
      <c r="DG4">
        <v>328.66666666666669</v>
      </c>
      <c r="DH4">
        <f t="shared" ref="DH4:DH20" si="8">SUM(CP4:DG4)</f>
        <v>1456.6666666666667</v>
      </c>
      <c r="DI4" s="3">
        <f t="shared" ref="DI4:DI20" si="9">DH4/$DH$21</f>
        <v>0.11862106406080349</v>
      </c>
    </row>
    <row r="5" spans="1:114" x14ac:dyDescent="0.25">
      <c r="A5" t="s">
        <v>22</v>
      </c>
      <c r="B5">
        <v>0.66666666666666663</v>
      </c>
      <c r="C5">
        <v>0</v>
      </c>
      <c r="D5">
        <v>0</v>
      </c>
      <c r="E5">
        <v>0</v>
      </c>
      <c r="F5">
        <v>1.333333333333333</v>
      </c>
      <c r="G5">
        <v>1.666666666666667</v>
      </c>
      <c r="H5">
        <v>0.66666666666666663</v>
      </c>
      <c r="I5">
        <v>1.333333333333333</v>
      </c>
      <c r="J5">
        <v>0.33333333333333331</v>
      </c>
      <c r="K5">
        <v>1</v>
      </c>
      <c r="L5">
        <v>1</v>
      </c>
      <c r="M5">
        <v>0.66666666666666663</v>
      </c>
      <c r="N5">
        <v>2.333333333333333</v>
      </c>
      <c r="O5">
        <v>0.66666666666666663</v>
      </c>
      <c r="P5">
        <v>1.333333333333333</v>
      </c>
      <c r="Q5">
        <v>0.66666666666666663</v>
      </c>
      <c r="R5">
        <v>2.333333333333333</v>
      </c>
      <c r="S5">
        <v>4.333333333333333</v>
      </c>
      <c r="T5">
        <f t="shared" si="0"/>
        <v>20.333333333333332</v>
      </c>
      <c r="U5" s="3">
        <f t="shared" si="1"/>
        <v>4.4493070751276441E-3</v>
      </c>
      <c r="X5" t="s">
        <v>22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0.33333333333333331</v>
      </c>
      <c r="AN5">
        <v>0</v>
      </c>
      <c r="AO5">
        <v>0</v>
      </c>
      <c r="AP5">
        <v>0.33333333333333331</v>
      </c>
      <c r="AQ5">
        <f t="shared" si="2"/>
        <v>0.66666666666666663</v>
      </c>
      <c r="AR5" s="3">
        <f t="shared" si="3"/>
        <v>4.9504950495049506E-3</v>
      </c>
      <c r="AU5" t="s">
        <v>22</v>
      </c>
      <c r="AV5">
        <v>2</v>
      </c>
      <c r="AW5">
        <v>1.666666666666667</v>
      </c>
      <c r="AX5">
        <v>1</v>
      </c>
      <c r="AY5">
        <v>0.66666666666666663</v>
      </c>
      <c r="AZ5">
        <v>0.33333333333333331</v>
      </c>
      <c r="BA5">
        <v>0.66666666666666663</v>
      </c>
      <c r="BB5">
        <v>1</v>
      </c>
      <c r="BC5">
        <v>2</v>
      </c>
      <c r="BD5">
        <v>2.333333333333333</v>
      </c>
      <c r="BE5">
        <v>2.333333333333333</v>
      </c>
      <c r="BF5">
        <v>2.333333333333333</v>
      </c>
      <c r="BG5">
        <v>4</v>
      </c>
      <c r="BH5">
        <v>3</v>
      </c>
      <c r="BI5">
        <v>6</v>
      </c>
      <c r="BJ5">
        <v>5.666666666666667</v>
      </c>
      <c r="BK5">
        <v>8</v>
      </c>
      <c r="BL5">
        <v>12</v>
      </c>
      <c r="BM5">
        <v>34</v>
      </c>
      <c r="BN5">
        <f t="shared" si="4"/>
        <v>89</v>
      </c>
      <c r="BO5" s="3">
        <f t="shared" si="5"/>
        <v>6.5595518867924531E-3</v>
      </c>
      <c r="BR5" t="s">
        <v>22</v>
      </c>
      <c r="BS5">
        <v>0.33333333333333331</v>
      </c>
      <c r="BT5">
        <v>0</v>
      </c>
      <c r="BU5">
        <v>0</v>
      </c>
      <c r="BV5">
        <v>0</v>
      </c>
      <c r="BW5">
        <v>0.33333333333333331</v>
      </c>
      <c r="BX5">
        <v>0.33333333333333331</v>
      </c>
      <c r="BY5">
        <v>0.66666666666666663</v>
      </c>
      <c r="BZ5">
        <v>1</v>
      </c>
      <c r="CA5">
        <v>0.66666666666666663</v>
      </c>
      <c r="CB5">
        <v>0.33333333333333331</v>
      </c>
      <c r="CC5">
        <v>0.66666666666666663</v>
      </c>
      <c r="CD5">
        <v>0.33333333333333331</v>
      </c>
      <c r="CE5">
        <v>0.33333333333333331</v>
      </c>
      <c r="CF5">
        <v>0</v>
      </c>
      <c r="CG5">
        <v>0.33333333333333331</v>
      </c>
      <c r="CH5">
        <v>1</v>
      </c>
      <c r="CI5">
        <v>1.333333333333333</v>
      </c>
      <c r="CJ5">
        <v>4.333333333333333</v>
      </c>
      <c r="CK5">
        <f t="shared" si="6"/>
        <v>11.999999999999998</v>
      </c>
      <c r="CL5" s="3">
        <f t="shared" si="7"/>
        <v>7.0796460176991141E-3</v>
      </c>
      <c r="CO5" t="s">
        <v>22</v>
      </c>
      <c r="CP5">
        <v>1.666666666666667</v>
      </c>
      <c r="CQ5">
        <v>0.66666666666666663</v>
      </c>
      <c r="CR5">
        <v>1</v>
      </c>
      <c r="CS5">
        <v>1</v>
      </c>
      <c r="CT5">
        <v>1.333333333333333</v>
      </c>
      <c r="CU5">
        <v>2.333333333333333</v>
      </c>
      <c r="CV5">
        <v>1</v>
      </c>
      <c r="CW5">
        <v>2.333333333333333</v>
      </c>
      <c r="CX5">
        <v>1.666666666666667</v>
      </c>
      <c r="CY5">
        <v>3</v>
      </c>
      <c r="CZ5">
        <v>6.333333333333333</v>
      </c>
      <c r="DA5">
        <v>6.666666666666667</v>
      </c>
      <c r="DB5">
        <v>3</v>
      </c>
      <c r="DC5">
        <v>4</v>
      </c>
      <c r="DD5">
        <v>4</v>
      </c>
      <c r="DE5">
        <v>4</v>
      </c>
      <c r="DF5">
        <v>5.333333333333333</v>
      </c>
      <c r="DG5">
        <v>14</v>
      </c>
      <c r="DH5">
        <f t="shared" si="8"/>
        <v>63.333333333333336</v>
      </c>
      <c r="DI5" s="3">
        <f t="shared" si="9"/>
        <v>5.1574375678610212E-3</v>
      </c>
    </row>
    <row r="6" spans="1:114" x14ac:dyDescent="0.25">
      <c r="A6" t="s">
        <v>23</v>
      </c>
      <c r="B6">
        <v>1.333333333333333</v>
      </c>
      <c r="C6">
        <v>0.33333333333333331</v>
      </c>
      <c r="D6">
        <v>0</v>
      </c>
      <c r="E6">
        <v>0</v>
      </c>
      <c r="F6">
        <v>0</v>
      </c>
      <c r="G6">
        <v>1</v>
      </c>
      <c r="H6">
        <v>1.333333333333333</v>
      </c>
      <c r="I6">
        <v>4.333333333333333</v>
      </c>
      <c r="J6">
        <v>4.666666666666667</v>
      </c>
      <c r="K6">
        <v>6.333333333333333</v>
      </c>
      <c r="L6">
        <v>13</v>
      </c>
      <c r="M6">
        <v>13.66666666666667</v>
      </c>
      <c r="N6">
        <v>18.333333333333329</v>
      </c>
      <c r="O6">
        <v>21</v>
      </c>
      <c r="P6">
        <v>27.333333333333329</v>
      </c>
      <c r="Q6">
        <v>31</v>
      </c>
      <c r="R6">
        <v>45</v>
      </c>
      <c r="S6">
        <v>100.6666666666667</v>
      </c>
      <c r="T6">
        <f t="shared" si="0"/>
        <v>289.33333333333337</v>
      </c>
      <c r="U6" s="3">
        <f t="shared" si="1"/>
        <v>6.331145149525895E-2</v>
      </c>
      <c r="X6" t="s">
        <v>23</v>
      </c>
      <c r="Y6">
        <v>0.33333333333333331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0.33333333333333331</v>
      </c>
      <c r="AK6">
        <v>0</v>
      </c>
      <c r="AL6">
        <v>0.66666666666666663</v>
      </c>
      <c r="AM6">
        <v>0</v>
      </c>
      <c r="AN6">
        <v>1.333333333333333</v>
      </c>
      <c r="AO6">
        <v>0.66666666666666663</v>
      </c>
      <c r="AP6">
        <v>1.666666666666667</v>
      </c>
      <c r="AQ6">
        <f t="shared" si="2"/>
        <v>5</v>
      </c>
      <c r="AR6" s="3">
        <f t="shared" si="3"/>
        <v>3.7128712871287134E-2</v>
      </c>
      <c r="AU6" t="s">
        <v>23</v>
      </c>
      <c r="AV6">
        <v>3.333333333333333</v>
      </c>
      <c r="AW6">
        <v>1.333333333333333</v>
      </c>
      <c r="AX6">
        <v>0.33333333333333331</v>
      </c>
      <c r="AY6">
        <v>1.333333333333333</v>
      </c>
      <c r="AZ6">
        <v>1.333333333333333</v>
      </c>
      <c r="BA6">
        <v>3.333333333333333</v>
      </c>
      <c r="BB6">
        <v>6</v>
      </c>
      <c r="BC6">
        <v>9</v>
      </c>
      <c r="BD6">
        <v>11.66666666666667</v>
      </c>
      <c r="BE6">
        <v>23</v>
      </c>
      <c r="BF6">
        <v>26</v>
      </c>
      <c r="BG6">
        <v>38.333333333333343</v>
      </c>
      <c r="BH6">
        <v>47.666666666666657</v>
      </c>
      <c r="BI6">
        <v>50.333333333333343</v>
      </c>
      <c r="BJ6">
        <v>80.333333333333329</v>
      </c>
      <c r="BK6">
        <v>96.666666666666671</v>
      </c>
      <c r="BL6">
        <v>109.6666666666667</v>
      </c>
      <c r="BM6">
        <v>290</v>
      </c>
      <c r="BN6">
        <f t="shared" si="4"/>
        <v>799.66666666666674</v>
      </c>
      <c r="BO6" s="3">
        <f t="shared" si="5"/>
        <v>5.8937696540880512E-2</v>
      </c>
      <c r="BR6" t="s">
        <v>23</v>
      </c>
      <c r="BS6">
        <v>0.66666666666666663</v>
      </c>
      <c r="BT6">
        <v>0.33333333333333331</v>
      </c>
      <c r="BU6">
        <v>0</v>
      </c>
      <c r="BV6">
        <v>0.33333333333333331</v>
      </c>
      <c r="BW6">
        <v>0</v>
      </c>
      <c r="BX6">
        <v>0.66666666666666663</v>
      </c>
      <c r="BY6">
        <v>0.66666666666666663</v>
      </c>
      <c r="BZ6">
        <v>1</v>
      </c>
      <c r="CA6">
        <v>1.666666666666667</v>
      </c>
      <c r="CB6">
        <v>2.666666666666667</v>
      </c>
      <c r="CC6">
        <v>2.666666666666667</v>
      </c>
      <c r="CD6">
        <v>4.666666666666667</v>
      </c>
      <c r="CE6">
        <v>4</v>
      </c>
      <c r="CF6">
        <v>5.333333333333333</v>
      </c>
      <c r="CG6">
        <v>10</v>
      </c>
      <c r="CH6">
        <v>12</v>
      </c>
      <c r="CI6">
        <v>14.33333333333333</v>
      </c>
      <c r="CJ6">
        <v>30</v>
      </c>
      <c r="CK6">
        <f t="shared" si="6"/>
        <v>91</v>
      </c>
      <c r="CL6" s="3">
        <f t="shared" si="7"/>
        <v>5.3687315634218288E-2</v>
      </c>
      <c r="CO6" t="s">
        <v>23</v>
      </c>
      <c r="CP6">
        <v>4</v>
      </c>
      <c r="CQ6">
        <v>2</v>
      </c>
      <c r="CR6">
        <v>0.66666666666666663</v>
      </c>
      <c r="CS6">
        <v>1</v>
      </c>
      <c r="CT6">
        <v>2.333333333333333</v>
      </c>
      <c r="CU6">
        <v>1.666666666666667</v>
      </c>
      <c r="CV6">
        <v>4</v>
      </c>
      <c r="CW6">
        <v>9.6666666666666661</v>
      </c>
      <c r="CX6">
        <v>9.3333333333333339</v>
      </c>
      <c r="CY6">
        <v>16</v>
      </c>
      <c r="CZ6">
        <v>25</v>
      </c>
      <c r="DA6">
        <v>36.666666666666657</v>
      </c>
      <c r="DB6">
        <v>50.666666666666657</v>
      </c>
      <c r="DC6">
        <v>69.666666666666671</v>
      </c>
      <c r="DD6">
        <v>78</v>
      </c>
      <c r="DE6">
        <v>90</v>
      </c>
      <c r="DF6">
        <v>85.666666666666671</v>
      </c>
      <c r="DG6">
        <v>189.33333333333329</v>
      </c>
      <c r="DH6">
        <f t="shared" si="8"/>
        <v>675.66666666666663</v>
      </c>
      <c r="DI6" s="3">
        <f t="shared" si="9"/>
        <v>5.5021715526601518E-2</v>
      </c>
    </row>
    <row r="7" spans="1:114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0.33333333333333331</v>
      </c>
      <c r="G7">
        <v>1</v>
      </c>
      <c r="H7">
        <v>2.333333333333333</v>
      </c>
      <c r="I7">
        <v>4</v>
      </c>
      <c r="J7">
        <v>8</v>
      </c>
      <c r="K7">
        <v>9</v>
      </c>
      <c r="L7">
        <v>8</v>
      </c>
      <c r="M7">
        <v>9.6666666666666661</v>
      </c>
      <c r="N7">
        <v>8.3333333333333339</v>
      </c>
      <c r="O7">
        <v>6.333333333333333</v>
      </c>
      <c r="P7">
        <v>5.666666666666667</v>
      </c>
      <c r="Q7">
        <v>6.666666666666667</v>
      </c>
      <c r="R7">
        <v>3.333333333333333</v>
      </c>
      <c r="S7">
        <v>6.666666666666667</v>
      </c>
      <c r="T7">
        <f t="shared" si="0"/>
        <v>79.333333333333329</v>
      </c>
      <c r="U7" s="3">
        <f t="shared" si="1"/>
        <v>1.7359591539022612E-2</v>
      </c>
      <c r="X7" t="s">
        <v>24</v>
      </c>
      <c r="Y7">
        <v>0</v>
      </c>
      <c r="Z7">
        <v>0</v>
      </c>
      <c r="AA7">
        <v>0</v>
      </c>
      <c r="AB7">
        <v>0</v>
      </c>
      <c r="AC7">
        <v>0</v>
      </c>
      <c r="AD7">
        <v>0.33333333333333331</v>
      </c>
      <c r="AE7">
        <v>0</v>
      </c>
      <c r="AF7">
        <v>0.33333333333333331</v>
      </c>
      <c r="AG7">
        <v>0</v>
      </c>
      <c r="AH7">
        <v>0.33333333333333331</v>
      </c>
      <c r="AI7">
        <v>1.333333333333333</v>
      </c>
      <c r="AJ7">
        <v>0.33333333333333331</v>
      </c>
      <c r="AK7">
        <v>0</v>
      </c>
      <c r="AL7">
        <v>0.33333333333333331</v>
      </c>
      <c r="AM7">
        <v>0</v>
      </c>
      <c r="AN7">
        <v>0</v>
      </c>
      <c r="AO7">
        <v>0</v>
      </c>
      <c r="AP7">
        <v>0.33333333333333331</v>
      </c>
      <c r="AQ7">
        <f t="shared" si="2"/>
        <v>3.3333333333333335</v>
      </c>
      <c r="AR7" s="3">
        <f t="shared" si="3"/>
        <v>2.4752475247524754E-2</v>
      </c>
      <c r="AU7" t="s">
        <v>24</v>
      </c>
      <c r="AV7">
        <v>0</v>
      </c>
      <c r="AW7">
        <v>0</v>
      </c>
      <c r="AX7">
        <v>0</v>
      </c>
      <c r="AY7">
        <v>0</v>
      </c>
      <c r="AZ7">
        <v>0.33333333333333331</v>
      </c>
      <c r="BA7">
        <v>2.666666666666667</v>
      </c>
      <c r="BB7">
        <v>7</v>
      </c>
      <c r="BC7">
        <v>13</v>
      </c>
      <c r="BD7">
        <v>22</v>
      </c>
      <c r="BE7">
        <v>25.333333333333329</v>
      </c>
      <c r="BF7">
        <v>34</v>
      </c>
      <c r="BG7">
        <v>31.666666666666671</v>
      </c>
      <c r="BH7">
        <v>29.666666666666671</v>
      </c>
      <c r="BI7">
        <v>24.333333333333329</v>
      </c>
      <c r="BJ7">
        <v>15.66666666666667</v>
      </c>
      <c r="BK7">
        <v>19.333333333333329</v>
      </c>
      <c r="BL7">
        <v>12</v>
      </c>
      <c r="BM7">
        <v>24.666666666666671</v>
      </c>
      <c r="BN7">
        <f t="shared" si="4"/>
        <v>261.66666666666669</v>
      </c>
      <c r="BO7" s="3">
        <f t="shared" si="5"/>
        <v>1.9285573899371071E-2</v>
      </c>
      <c r="BR7" t="s">
        <v>24</v>
      </c>
      <c r="BS7">
        <v>0</v>
      </c>
      <c r="BT7">
        <v>0</v>
      </c>
      <c r="BU7">
        <v>0</v>
      </c>
      <c r="BV7">
        <v>0</v>
      </c>
      <c r="BW7">
        <v>0</v>
      </c>
      <c r="BX7">
        <v>0.33333333333333331</v>
      </c>
      <c r="BY7">
        <v>1.666666666666667</v>
      </c>
      <c r="BZ7">
        <v>2</v>
      </c>
      <c r="CA7">
        <v>4</v>
      </c>
      <c r="CB7">
        <v>6</v>
      </c>
      <c r="CC7">
        <v>3.666666666666667</v>
      </c>
      <c r="CD7">
        <v>5.333333333333333</v>
      </c>
      <c r="CE7">
        <v>3.333333333333333</v>
      </c>
      <c r="CF7">
        <v>1</v>
      </c>
      <c r="CG7">
        <v>1.666666666666667</v>
      </c>
      <c r="CH7">
        <v>1</v>
      </c>
      <c r="CI7">
        <v>2</v>
      </c>
      <c r="CJ7">
        <v>1</v>
      </c>
      <c r="CK7">
        <f t="shared" si="6"/>
        <v>33</v>
      </c>
      <c r="CL7" s="3">
        <f t="shared" si="7"/>
        <v>1.9469026548672566E-2</v>
      </c>
      <c r="CO7" t="s">
        <v>24</v>
      </c>
      <c r="CP7">
        <v>0</v>
      </c>
      <c r="CQ7">
        <v>0</v>
      </c>
      <c r="CR7">
        <v>0</v>
      </c>
      <c r="CS7">
        <v>0</v>
      </c>
      <c r="CT7">
        <v>0.33333333333333331</v>
      </c>
      <c r="CU7">
        <v>3</v>
      </c>
      <c r="CV7">
        <v>4.666666666666667</v>
      </c>
      <c r="CW7">
        <v>12.33333333333333</v>
      </c>
      <c r="CX7">
        <v>18</v>
      </c>
      <c r="CY7">
        <v>21.666666666666671</v>
      </c>
      <c r="CZ7">
        <v>26.666666666666671</v>
      </c>
      <c r="DA7">
        <v>28.333333333333329</v>
      </c>
      <c r="DB7">
        <v>35.333333333333343</v>
      </c>
      <c r="DC7">
        <v>24.333333333333329</v>
      </c>
      <c r="DD7">
        <v>15.66666666666667</v>
      </c>
      <c r="DE7">
        <v>14</v>
      </c>
      <c r="DF7">
        <v>11</v>
      </c>
      <c r="DG7">
        <v>17</v>
      </c>
      <c r="DH7">
        <f t="shared" si="8"/>
        <v>232.33333333333334</v>
      </c>
      <c r="DI7" s="3">
        <f t="shared" si="9"/>
        <v>1.8919652551574375E-2</v>
      </c>
    </row>
    <row r="8" spans="1:114" x14ac:dyDescent="0.25">
      <c r="A8" t="s">
        <v>25</v>
      </c>
      <c r="B8">
        <v>1</v>
      </c>
      <c r="C8">
        <v>0.66666666666666663</v>
      </c>
      <c r="D8">
        <v>1</v>
      </c>
      <c r="E8">
        <v>1.333333333333333</v>
      </c>
      <c r="F8">
        <v>2</v>
      </c>
      <c r="G8">
        <v>1.666666666666667</v>
      </c>
      <c r="H8">
        <v>3.333333333333333</v>
      </c>
      <c r="I8">
        <v>1.666666666666667</v>
      </c>
      <c r="J8">
        <v>4</v>
      </c>
      <c r="K8">
        <v>4</v>
      </c>
      <c r="L8">
        <v>3.333333333333333</v>
      </c>
      <c r="M8">
        <v>6</v>
      </c>
      <c r="N8">
        <v>2.666666666666667</v>
      </c>
      <c r="O8">
        <v>2.333333333333333</v>
      </c>
      <c r="P8">
        <v>4.666666666666667</v>
      </c>
      <c r="Q8">
        <v>7.666666666666667</v>
      </c>
      <c r="R8">
        <v>8.3333333333333339</v>
      </c>
      <c r="S8">
        <v>28.666666666666671</v>
      </c>
      <c r="T8">
        <f t="shared" si="0"/>
        <v>84.333333333333343</v>
      </c>
      <c r="U8" s="3">
        <f t="shared" si="1"/>
        <v>1.8453683442742525E-2</v>
      </c>
      <c r="X8" t="s">
        <v>25</v>
      </c>
      <c r="Y8">
        <v>0</v>
      </c>
      <c r="Z8">
        <v>0</v>
      </c>
      <c r="AA8">
        <v>0</v>
      </c>
      <c r="AB8">
        <v>0</v>
      </c>
      <c r="AC8">
        <v>0.33333333333333331</v>
      </c>
      <c r="AD8">
        <v>0.33333333333333331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0.33333333333333331</v>
      </c>
      <c r="AL8">
        <v>0</v>
      </c>
      <c r="AM8">
        <v>0</v>
      </c>
      <c r="AN8">
        <v>0.33333333333333331</v>
      </c>
      <c r="AO8">
        <v>0.33333333333333331</v>
      </c>
      <c r="AP8">
        <v>0.66666666666666663</v>
      </c>
      <c r="AQ8">
        <f t="shared" si="2"/>
        <v>2.333333333333333</v>
      </c>
      <c r="AR8" s="3">
        <f t="shared" si="3"/>
        <v>1.7326732673267325E-2</v>
      </c>
      <c r="AU8" t="s">
        <v>25</v>
      </c>
      <c r="AV8">
        <v>3.333333333333333</v>
      </c>
      <c r="AW8">
        <v>5</v>
      </c>
      <c r="AX8">
        <v>2.666666666666667</v>
      </c>
      <c r="AY8">
        <v>5.666666666666667</v>
      </c>
      <c r="AZ8">
        <v>6.666666666666667</v>
      </c>
      <c r="BA8">
        <v>6.333333333333333</v>
      </c>
      <c r="BB8">
        <v>6</v>
      </c>
      <c r="BC8">
        <v>9</v>
      </c>
      <c r="BD8">
        <v>7.666666666666667</v>
      </c>
      <c r="BE8">
        <v>9</v>
      </c>
      <c r="BF8">
        <v>12.33333333333333</v>
      </c>
      <c r="BG8">
        <v>13.66666666666667</v>
      </c>
      <c r="BH8">
        <v>10.33333333333333</v>
      </c>
      <c r="BI8">
        <v>10.33333333333333</v>
      </c>
      <c r="BJ8">
        <v>9.6666666666666661</v>
      </c>
      <c r="BK8">
        <v>18</v>
      </c>
      <c r="BL8">
        <v>27</v>
      </c>
      <c r="BM8">
        <v>112</v>
      </c>
      <c r="BN8">
        <f t="shared" si="4"/>
        <v>274.66666666666669</v>
      </c>
      <c r="BO8" s="3">
        <f t="shared" si="5"/>
        <v>2.0243710691823902E-2</v>
      </c>
      <c r="BR8" t="s">
        <v>25</v>
      </c>
      <c r="BS8">
        <v>0.66666666666666663</v>
      </c>
      <c r="BT8">
        <v>1</v>
      </c>
      <c r="BU8">
        <v>0.33333333333333331</v>
      </c>
      <c r="BV8">
        <v>0.66666666666666663</v>
      </c>
      <c r="BW8">
        <v>1</v>
      </c>
      <c r="BX8">
        <v>0.66666666666666663</v>
      </c>
      <c r="BY8">
        <v>0.33333333333333331</v>
      </c>
      <c r="BZ8">
        <v>1</v>
      </c>
      <c r="CA8">
        <v>1.666666666666667</v>
      </c>
      <c r="CB8">
        <v>1.666666666666667</v>
      </c>
      <c r="CC8">
        <v>1.333333333333333</v>
      </c>
      <c r="CD8">
        <v>0.66666666666666663</v>
      </c>
      <c r="CE8">
        <v>1.666666666666667</v>
      </c>
      <c r="CF8">
        <v>2.333333333333333</v>
      </c>
      <c r="CG8">
        <v>1.666666666666667</v>
      </c>
      <c r="CH8">
        <v>4.333333333333333</v>
      </c>
      <c r="CI8">
        <v>2.666666666666667</v>
      </c>
      <c r="CJ8">
        <v>26.333333333333329</v>
      </c>
      <c r="CK8">
        <f t="shared" si="6"/>
        <v>49.999999999999993</v>
      </c>
      <c r="CL8" s="3">
        <f t="shared" si="7"/>
        <v>2.9498525073746309E-2</v>
      </c>
      <c r="CO8" t="s">
        <v>25</v>
      </c>
      <c r="CP8">
        <v>1</v>
      </c>
      <c r="CQ8">
        <v>2.666666666666667</v>
      </c>
      <c r="CR8">
        <v>3.333333333333333</v>
      </c>
      <c r="CS8">
        <v>4.333333333333333</v>
      </c>
      <c r="CT8">
        <v>5.333333333333333</v>
      </c>
      <c r="CU8">
        <v>6</v>
      </c>
      <c r="CV8">
        <v>6.666666666666667</v>
      </c>
      <c r="CW8">
        <v>3.666666666666667</v>
      </c>
      <c r="CX8">
        <v>4.666666666666667</v>
      </c>
      <c r="CY8">
        <v>9.6666666666666661</v>
      </c>
      <c r="CZ8">
        <v>8.6666666666666661</v>
      </c>
      <c r="DA8">
        <v>14</v>
      </c>
      <c r="DB8">
        <v>10.66666666666667</v>
      </c>
      <c r="DC8">
        <v>11.66666666666667</v>
      </c>
      <c r="DD8">
        <v>15</v>
      </c>
      <c r="DE8">
        <v>16.666666666666671</v>
      </c>
      <c r="DF8">
        <v>22.666666666666671</v>
      </c>
      <c r="DG8">
        <v>89.666666666666671</v>
      </c>
      <c r="DH8">
        <f t="shared" si="8"/>
        <v>236.33333333333337</v>
      </c>
      <c r="DI8" s="3">
        <f t="shared" si="9"/>
        <v>1.9245385450597181E-2</v>
      </c>
    </row>
    <row r="9" spans="1:114" x14ac:dyDescent="0.25">
      <c r="A9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0.33333333333333331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0.33333333333333331</v>
      </c>
      <c r="T9">
        <f t="shared" si="0"/>
        <v>0.66666666666666663</v>
      </c>
      <c r="U9" s="3">
        <f t="shared" si="1"/>
        <v>1.4587892049598833E-4</v>
      </c>
      <c r="X9" s="2" t="s">
        <v>26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0.33333333333333331</v>
      </c>
      <c r="AE9" s="2">
        <v>0.66666666666666663</v>
      </c>
      <c r="AF9" s="2">
        <v>0</v>
      </c>
      <c r="AG9" s="2">
        <v>0</v>
      </c>
      <c r="AH9" s="2">
        <v>1.666666666666667</v>
      </c>
      <c r="AI9" s="2">
        <v>0.33333333333333331</v>
      </c>
      <c r="AJ9" s="2">
        <v>0.66666666666666663</v>
      </c>
      <c r="AK9" s="2">
        <v>1</v>
      </c>
      <c r="AL9" s="2">
        <v>3.333333333333333</v>
      </c>
      <c r="AM9" s="2">
        <v>3.666666666666667</v>
      </c>
      <c r="AN9" s="2">
        <v>4.333333333333333</v>
      </c>
      <c r="AO9" s="2">
        <v>2.333333333333333</v>
      </c>
      <c r="AP9" s="2">
        <v>12</v>
      </c>
      <c r="AQ9" s="2">
        <f t="shared" si="2"/>
        <v>30.333333333333332</v>
      </c>
      <c r="AR9" s="3">
        <f t="shared" si="3"/>
        <v>0.22524752475247525</v>
      </c>
      <c r="AS9" t="s">
        <v>41</v>
      </c>
      <c r="AU9" t="s">
        <v>37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0.33333333333333331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f t="shared" si="4"/>
        <v>0.33333333333333331</v>
      </c>
      <c r="BO9" s="3">
        <f t="shared" si="5"/>
        <v>2.456761006289308E-5</v>
      </c>
      <c r="BR9" t="s">
        <v>37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0.33333333333333331</v>
      </c>
      <c r="CG9">
        <v>0</v>
      </c>
      <c r="CH9">
        <v>0</v>
      </c>
      <c r="CI9">
        <v>0</v>
      </c>
      <c r="CJ9">
        <v>0</v>
      </c>
      <c r="CK9">
        <f t="shared" si="6"/>
        <v>0.33333333333333331</v>
      </c>
      <c r="CL9" s="3">
        <f t="shared" si="7"/>
        <v>1.966568338249754E-4</v>
      </c>
      <c r="CO9" t="s">
        <v>37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0.33333333333333331</v>
      </c>
      <c r="DA9">
        <v>0</v>
      </c>
      <c r="DB9">
        <v>0</v>
      </c>
      <c r="DC9">
        <v>0.33333333333333331</v>
      </c>
      <c r="DD9">
        <v>0.33333333333333331</v>
      </c>
      <c r="DE9">
        <v>0</v>
      </c>
      <c r="DF9">
        <v>0</v>
      </c>
      <c r="DG9">
        <v>0</v>
      </c>
      <c r="DH9">
        <f t="shared" si="8"/>
        <v>1</v>
      </c>
      <c r="DI9" s="3">
        <f t="shared" si="9"/>
        <v>8.1433224755700329E-5</v>
      </c>
    </row>
    <row r="10" spans="1:114" x14ac:dyDescent="0.25">
      <c r="A10" s="2" t="s">
        <v>26</v>
      </c>
      <c r="B10" s="2">
        <v>1</v>
      </c>
      <c r="C10" s="2">
        <v>0.66666666666666663</v>
      </c>
      <c r="D10" s="2">
        <v>0</v>
      </c>
      <c r="E10" s="2">
        <v>1</v>
      </c>
      <c r="F10" s="2">
        <v>2</v>
      </c>
      <c r="G10" s="2">
        <v>3</v>
      </c>
      <c r="H10" s="2">
        <v>3.333333333333333</v>
      </c>
      <c r="I10" s="2">
        <v>5</v>
      </c>
      <c r="J10" s="2">
        <v>11</v>
      </c>
      <c r="K10" s="2">
        <v>24.333333333333329</v>
      </c>
      <c r="L10" s="2">
        <v>31.333333333333329</v>
      </c>
      <c r="M10" s="2">
        <v>50.333333333333343</v>
      </c>
      <c r="N10" s="2">
        <v>65</v>
      </c>
      <c r="O10" s="2">
        <v>93</v>
      </c>
      <c r="P10" s="2">
        <v>111.6666666666667</v>
      </c>
      <c r="Q10" s="2">
        <v>126.3333333333333</v>
      </c>
      <c r="R10" s="2">
        <v>125</v>
      </c>
      <c r="S10" s="2">
        <v>348.66666666666669</v>
      </c>
      <c r="T10" s="2">
        <f t="shared" si="0"/>
        <v>1002.6666666666667</v>
      </c>
      <c r="U10" s="3">
        <f t="shared" si="1"/>
        <v>0.21940189642596647</v>
      </c>
      <c r="V10" t="s">
        <v>41</v>
      </c>
      <c r="X10" t="s">
        <v>27</v>
      </c>
      <c r="Y10">
        <v>0</v>
      </c>
      <c r="Z10">
        <v>0</v>
      </c>
      <c r="AA10">
        <v>0.33333333333333331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0.66666666666666663</v>
      </c>
      <c r="AI10">
        <v>0.66666666666666663</v>
      </c>
      <c r="AJ10">
        <v>0.66666666666666663</v>
      </c>
      <c r="AK10">
        <v>0.33333333333333331</v>
      </c>
      <c r="AL10">
        <v>0</v>
      </c>
      <c r="AM10">
        <v>0</v>
      </c>
      <c r="AN10">
        <v>2</v>
      </c>
      <c r="AO10">
        <v>0.66666666666666663</v>
      </c>
      <c r="AP10">
        <v>4.333333333333333</v>
      </c>
      <c r="AQ10">
        <f t="shared" si="2"/>
        <v>9.6666666666666661</v>
      </c>
      <c r="AR10" s="3">
        <f t="shared" si="3"/>
        <v>7.1782178217821777E-2</v>
      </c>
      <c r="AU10" t="s">
        <v>38</v>
      </c>
      <c r="AV10">
        <v>0</v>
      </c>
      <c r="AW10">
        <v>0</v>
      </c>
      <c r="AX10">
        <v>0</v>
      </c>
      <c r="AY10">
        <v>0</v>
      </c>
      <c r="AZ10">
        <v>0.33333333333333331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0.33333333333333331</v>
      </c>
      <c r="BN10">
        <f t="shared" si="4"/>
        <v>0.66666666666666663</v>
      </c>
      <c r="BO10" s="3">
        <f t="shared" si="5"/>
        <v>4.9135220125786159E-5</v>
      </c>
      <c r="BR10" t="s">
        <v>38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0.33333333333333331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 t="shared" si="6"/>
        <v>0.33333333333333331</v>
      </c>
      <c r="CL10" s="3">
        <f t="shared" si="7"/>
        <v>1.966568338249754E-4</v>
      </c>
      <c r="CO10" t="s">
        <v>38</v>
      </c>
      <c r="CP10">
        <v>0</v>
      </c>
      <c r="CQ10">
        <v>0</v>
      </c>
      <c r="CR10">
        <v>0</v>
      </c>
      <c r="CS10">
        <v>0</v>
      </c>
      <c r="CT10">
        <v>0.33333333333333331</v>
      </c>
      <c r="CU10">
        <v>0</v>
      </c>
      <c r="CV10">
        <v>0</v>
      </c>
      <c r="CW10">
        <v>0</v>
      </c>
      <c r="CX10">
        <v>0.33333333333333331</v>
      </c>
      <c r="CY10">
        <v>0.33333333333333331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f t="shared" si="8"/>
        <v>1</v>
      </c>
      <c r="DI10" s="3">
        <f t="shared" si="9"/>
        <v>8.1433224755700329E-5</v>
      </c>
    </row>
    <row r="11" spans="1:114" x14ac:dyDescent="0.25">
      <c r="A11" t="s">
        <v>27</v>
      </c>
      <c r="B11">
        <v>3.333333333333333</v>
      </c>
      <c r="C11">
        <v>1</v>
      </c>
      <c r="D11">
        <v>0</v>
      </c>
      <c r="E11">
        <v>0.66666666666666663</v>
      </c>
      <c r="F11">
        <v>2</v>
      </c>
      <c r="G11">
        <v>2.333333333333333</v>
      </c>
      <c r="H11">
        <v>2.333333333333333</v>
      </c>
      <c r="I11">
        <v>3.333333333333333</v>
      </c>
      <c r="J11">
        <v>4.666666666666667</v>
      </c>
      <c r="K11">
        <v>6</v>
      </c>
      <c r="L11">
        <v>6.333333333333333</v>
      </c>
      <c r="M11">
        <v>8.6666666666666661</v>
      </c>
      <c r="N11">
        <v>15.33333333333333</v>
      </c>
      <c r="O11">
        <v>14.66666666666667</v>
      </c>
      <c r="P11">
        <v>25.666666666666671</v>
      </c>
      <c r="Q11">
        <v>32</v>
      </c>
      <c r="R11">
        <v>44</v>
      </c>
      <c r="S11">
        <v>133.66666666666671</v>
      </c>
      <c r="T11">
        <f t="shared" si="0"/>
        <v>306</v>
      </c>
      <c r="U11" s="3">
        <f t="shared" si="1"/>
        <v>6.695842450765864E-2</v>
      </c>
      <c r="X11" t="s">
        <v>28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0.33333333333333331</v>
      </c>
      <c r="AE11">
        <v>0</v>
      </c>
      <c r="AF11">
        <v>0</v>
      </c>
      <c r="AG11">
        <v>0.66666666666666663</v>
      </c>
      <c r="AH11">
        <v>0.33333333333333331</v>
      </c>
      <c r="AI11">
        <v>1.333333333333333</v>
      </c>
      <c r="AJ11">
        <v>1.333333333333333</v>
      </c>
      <c r="AK11">
        <v>0.66666666666666663</v>
      </c>
      <c r="AL11">
        <v>1</v>
      </c>
      <c r="AM11">
        <v>1</v>
      </c>
      <c r="AN11">
        <v>0.33333333333333331</v>
      </c>
      <c r="AO11">
        <v>0.33333333333333331</v>
      </c>
      <c r="AP11">
        <v>1.333333333333333</v>
      </c>
      <c r="AQ11">
        <f t="shared" si="2"/>
        <v>8.6666666666666643</v>
      </c>
      <c r="AR11" s="3">
        <f t="shared" si="3"/>
        <v>6.4356435643564344E-2</v>
      </c>
      <c r="AU11" s="2" t="s">
        <v>26</v>
      </c>
      <c r="AV11" s="2">
        <v>1.666666666666667</v>
      </c>
      <c r="AW11" s="2">
        <v>3</v>
      </c>
      <c r="AX11" s="2">
        <v>1.333333333333333</v>
      </c>
      <c r="AY11" s="2">
        <v>2.666666666666667</v>
      </c>
      <c r="AZ11" s="2">
        <v>3.666666666666667</v>
      </c>
      <c r="BA11" s="2">
        <v>8</v>
      </c>
      <c r="BB11" s="2">
        <v>12.66666666666667</v>
      </c>
      <c r="BC11" s="2">
        <v>22</v>
      </c>
      <c r="BD11" s="2">
        <v>38.333333333333343</v>
      </c>
      <c r="BE11" s="2">
        <v>64.666666666666671</v>
      </c>
      <c r="BF11" s="2">
        <v>93.666666666666671</v>
      </c>
      <c r="BG11" s="2">
        <v>140.33333333333329</v>
      </c>
      <c r="BH11" s="2">
        <v>187</v>
      </c>
      <c r="BI11" s="2">
        <v>237</v>
      </c>
      <c r="BJ11" s="2">
        <v>287.66666666666669</v>
      </c>
      <c r="BK11" s="2">
        <v>374.66666666666669</v>
      </c>
      <c r="BL11" s="2">
        <v>427.33333333333331</v>
      </c>
      <c r="BM11" s="2">
        <v>1232.333333333333</v>
      </c>
      <c r="BN11" s="2">
        <f t="shared" si="4"/>
        <v>3138</v>
      </c>
      <c r="BO11" s="3">
        <f t="shared" si="5"/>
        <v>0.23127948113207547</v>
      </c>
      <c r="BP11" t="s">
        <v>41</v>
      </c>
      <c r="BR11" s="2" t="s">
        <v>26</v>
      </c>
      <c r="BS11" s="2">
        <v>0.66666666666666663</v>
      </c>
      <c r="BT11" s="2">
        <v>0</v>
      </c>
      <c r="BU11" s="2">
        <v>0</v>
      </c>
      <c r="BV11" s="2">
        <v>0.66666666666666663</v>
      </c>
      <c r="BW11" s="2">
        <v>0.33333333333333331</v>
      </c>
      <c r="BX11" s="2">
        <v>1</v>
      </c>
      <c r="BY11" s="2">
        <v>1.666666666666667</v>
      </c>
      <c r="BZ11" s="2">
        <v>4.333333333333333</v>
      </c>
      <c r="CA11" s="2">
        <v>5</v>
      </c>
      <c r="CB11" s="2">
        <v>9.6666666666666661</v>
      </c>
      <c r="CC11" s="2">
        <v>15</v>
      </c>
      <c r="CD11" s="2">
        <v>14</v>
      </c>
      <c r="CE11" s="2">
        <v>27.666666666666671</v>
      </c>
      <c r="CF11" s="2">
        <v>35.333333333333343</v>
      </c>
      <c r="CG11" s="2">
        <v>48</v>
      </c>
      <c r="CH11" s="2">
        <v>59</v>
      </c>
      <c r="CI11" s="2">
        <v>59.666666666666657</v>
      </c>
      <c r="CJ11" s="2">
        <v>206</v>
      </c>
      <c r="CK11" s="2">
        <f t="shared" si="6"/>
        <v>488</v>
      </c>
      <c r="CL11" s="3">
        <f t="shared" si="7"/>
        <v>0.28790560471976401</v>
      </c>
      <c r="CM11" t="s">
        <v>41</v>
      </c>
      <c r="CO11" s="2" t="s">
        <v>26</v>
      </c>
      <c r="CP11" s="2">
        <v>2.666666666666667</v>
      </c>
      <c r="CQ11" s="2">
        <v>1</v>
      </c>
      <c r="CR11" s="2">
        <v>1.333333333333333</v>
      </c>
      <c r="CS11" s="2">
        <v>1</v>
      </c>
      <c r="CT11" s="2">
        <v>4.666666666666667</v>
      </c>
      <c r="CU11" s="2">
        <v>9</v>
      </c>
      <c r="CV11" s="2">
        <v>9.3333333333333339</v>
      </c>
      <c r="CW11" s="2">
        <v>22.333333333333329</v>
      </c>
      <c r="CX11" s="2">
        <v>35.666666666666657</v>
      </c>
      <c r="CY11" s="2">
        <v>67.333333333333329</v>
      </c>
      <c r="CZ11" s="2">
        <v>96</v>
      </c>
      <c r="DA11" s="2">
        <v>125.6666666666667</v>
      </c>
      <c r="DB11" s="2">
        <v>188</v>
      </c>
      <c r="DC11" s="2">
        <v>246.33333333333329</v>
      </c>
      <c r="DD11" s="2">
        <v>253</v>
      </c>
      <c r="DE11" s="2">
        <v>296.66666666666669</v>
      </c>
      <c r="DF11" s="2">
        <v>300.33333333333331</v>
      </c>
      <c r="DG11" s="2">
        <v>772</v>
      </c>
      <c r="DH11" s="2">
        <f t="shared" si="8"/>
        <v>2432.333333333333</v>
      </c>
      <c r="DI11" s="3">
        <f t="shared" si="9"/>
        <v>0.19807274701411506</v>
      </c>
      <c r="DJ11" t="s">
        <v>41</v>
      </c>
    </row>
    <row r="12" spans="1:114" x14ac:dyDescent="0.25">
      <c r="A12" t="s">
        <v>28</v>
      </c>
      <c r="B12">
        <v>2.666666666666667</v>
      </c>
      <c r="C12">
        <v>0.66666666666666663</v>
      </c>
      <c r="D12">
        <v>0.66666666666666663</v>
      </c>
      <c r="E12">
        <v>0</v>
      </c>
      <c r="F12">
        <v>0.33333333333333331</v>
      </c>
      <c r="G12">
        <v>1</v>
      </c>
      <c r="H12">
        <v>4.666666666666667</v>
      </c>
      <c r="I12">
        <v>9</v>
      </c>
      <c r="J12">
        <v>10.66666666666667</v>
      </c>
      <c r="K12">
        <v>14</v>
      </c>
      <c r="L12">
        <v>20</v>
      </c>
      <c r="M12">
        <v>25</v>
      </c>
      <c r="N12">
        <v>23.666666666666671</v>
      </c>
      <c r="O12">
        <v>19</v>
      </c>
      <c r="P12">
        <v>24.333333333333329</v>
      </c>
      <c r="Q12">
        <v>17.666666666666671</v>
      </c>
      <c r="R12">
        <v>20.333333333333329</v>
      </c>
      <c r="S12">
        <v>37.333333333333343</v>
      </c>
      <c r="T12">
        <f t="shared" si="0"/>
        <v>231.00000000000003</v>
      </c>
      <c r="U12" s="3">
        <f t="shared" si="1"/>
        <v>5.0547045951859965E-2</v>
      </c>
      <c r="X12" t="s">
        <v>30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0.33333333333333331</v>
      </c>
      <c r="AM12">
        <v>0</v>
      </c>
      <c r="AN12">
        <v>0</v>
      </c>
      <c r="AO12">
        <v>0</v>
      </c>
      <c r="AP12">
        <v>0</v>
      </c>
      <c r="AQ12">
        <f t="shared" si="2"/>
        <v>0.33333333333333331</v>
      </c>
      <c r="AR12" s="3">
        <f t="shared" si="3"/>
        <v>2.4752475247524753E-3</v>
      </c>
      <c r="AU12" t="s">
        <v>27</v>
      </c>
      <c r="AV12">
        <v>7.333333333333333</v>
      </c>
      <c r="AW12">
        <v>7.666666666666667</v>
      </c>
      <c r="AX12">
        <v>1.666666666666667</v>
      </c>
      <c r="AY12">
        <v>5</v>
      </c>
      <c r="AZ12">
        <v>3</v>
      </c>
      <c r="BA12">
        <v>5</v>
      </c>
      <c r="BB12">
        <v>7.666666666666667</v>
      </c>
      <c r="BC12">
        <v>10.33333333333333</v>
      </c>
      <c r="BD12">
        <v>12.66666666666667</v>
      </c>
      <c r="BE12">
        <v>20</v>
      </c>
      <c r="BF12">
        <v>26</v>
      </c>
      <c r="BG12">
        <v>36</v>
      </c>
      <c r="BH12">
        <v>43</v>
      </c>
      <c r="BI12">
        <v>51.666666666666657</v>
      </c>
      <c r="BJ12">
        <v>70.333333333333329</v>
      </c>
      <c r="BK12">
        <v>98.666666666666671</v>
      </c>
      <c r="BL12">
        <v>127.3333333333333</v>
      </c>
      <c r="BM12">
        <v>502.33333333333331</v>
      </c>
      <c r="BN12">
        <f t="shared" si="4"/>
        <v>1035.6666666666665</v>
      </c>
      <c r="BO12" s="3">
        <f t="shared" si="5"/>
        <v>7.6331564465408799E-2</v>
      </c>
      <c r="BR12" t="s">
        <v>27</v>
      </c>
      <c r="BS12">
        <v>1.666666666666667</v>
      </c>
      <c r="BT12">
        <v>1</v>
      </c>
      <c r="BU12">
        <v>0.33333333333333331</v>
      </c>
      <c r="BV12">
        <v>0</v>
      </c>
      <c r="BW12">
        <v>1</v>
      </c>
      <c r="BX12">
        <v>1</v>
      </c>
      <c r="BY12">
        <v>1</v>
      </c>
      <c r="BZ12">
        <v>1.666666666666667</v>
      </c>
      <c r="CA12">
        <v>2.666666666666667</v>
      </c>
      <c r="CB12">
        <v>2</v>
      </c>
      <c r="CC12">
        <v>8</v>
      </c>
      <c r="CD12">
        <v>4.333333333333333</v>
      </c>
      <c r="CE12">
        <v>6</v>
      </c>
      <c r="CF12">
        <v>3.666666666666667</v>
      </c>
      <c r="CG12">
        <v>7</v>
      </c>
      <c r="CH12">
        <v>11.33333333333333</v>
      </c>
      <c r="CI12">
        <v>17</v>
      </c>
      <c r="CJ12">
        <v>66</v>
      </c>
      <c r="CK12">
        <f t="shared" si="6"/>
        <v>135.66666666666666</v>
      </c>
      <c r="CL12" s="3">
        <f t="shared" si="7"/>
        <v>8.0039331366764985E-2</v>
      </c>
      <c r="CO12" t="s">
        <v>27</v>
      </c>
      <c r="CP12">
        <v>6.333333333333333</v>
      </c>
      <c r="CQ12">
        <v>5.333333333333333</v>
      </c>
      <c r="CR12">
        <v>1.666666666666667</v>
      </c>
      <c r="CS12">
        <v>1.666666666666667</v>
      </c>
      <c r="CT12">
        <v>6</v>
      </c>
      <c r="CU12">
        <v>7.666666666666667</v>
      </c>
      <c r="CV12">
        <v>5</v>
      </c>
      <c r="CW12">
        <v>8.6666666666666661</v>
      </c>
      <c r="CX12">
        <v>13.33333333333333</v>
      </c>
      <c r="CY12">
        <v>19.333333333333329</v>
      </c>
      <c r="CZ12">
        <v>26.333333333333329</v>
      </c>
      <c r="DA12">
        <v>29.666666666666671</v>
      </c>
      <c r="DB12">
        <v>38.333333333333343</v>
      </c>
      <c r="DC12">
        <v>50.666666666666657</v>
      </c>
      <c r="DD12">
        <v>66</v>
      </c>
      <c r="DE12">
        <v>87.666666666666671</v>
      </c>
      <c r="DF12">
        <v>101.6666666666667</v>
      </c>
      <c r="DG12">
        <v>343.33333333333331</v>
      </c>
      <c r="DH12">
        <f t="shared" si="8"/>
        <v>818.66666666666674</v>
      </c>
      <c r="DI12" s="3">
        <f t="shared" si="9"/>
        <v>6.666666666666668E-2</v>
      </c>
    </row>
    <row r="13" spans="1:114" x14ac:dyDescent="0.25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0.33333333333333331</v>
      </c>
      <c r="H13">
        <v>0.33333333333333331</v>
      </c>
      <c r="I13">
        <v>0</v>
      </c>
      <c r="J13">
        <v>1</v>
      </c>
      <c r="K13">
        <v>0.33333333333333331</v>
      </c>
      <c r="L13">
        <v>1</v>
      </c>
      <c r="M13">
        <v>0.33333333333333331</v>
      </c>
      <c r="N13">
        <v>1</v>
      </c>
      <c r="O13">
        <v>0</v>
      </c>
      <c r="P13">
        <v>2</v>
      </c>
      <c r="Q13">
        <v>0.33333333333333331</v>
      </c>
      <c r="R13">
        <v>3</v>
      </c>
      <c r="S13">
        <v>5.333333333333333</v>
      </c>
      <c r="T13">
        <f t="shared" si="0"/>
        <v>15</v>
      </c>
      <c r="U13" s="3">
        <f t="shared" si="1"/>
        <v>3.2822757111597373E-3</v>
      </c>
      <c r="X13" t="s">
        <v>31</v>
      </c>
      <c r="Y13">
        <v>0.33333333333333331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1.333333333333333</v>
      </c>
      <c r="AI13">
        <v>0</v>
      </c>
      <c r="AJ13">
        <v>0</v>
      </c>
      <c r="AK13">
        <v>0</v>
      </c>
      <c r="AL13">
        <v>0.33333333333333331</v>
      </c>
      <c r="AM13">
        <v>0.33333333333333331</v>
      </c>
      <c r="AN13">
        <v>0.33333333333333331</v>
      </c>
      <c r="AO13">
        <v>0</v>
      </c>
      <c r="AP13">
        <v>1.666666666666667</v>
      </c>
      <c r="AQ13">
        <f t="shared" si="2"/>
        <v>4.3333333333333339</v>
      </c>
      <c r="AR13" s="3">
        <f t="shared" si="3"/>
        <v>3.2178217821782186E-2</v>
      </c>
      <c r="AU13" t="s">
        <v>28</v>
      </c>
      <c r="AV13">
        <v>4</v>
      </c>
      <c r="AW13">
        <v>1.333333333333333</v>
      </c>
      <c r="AX13">
        <v>0.33333333333333331</v>
      </c>
      <c r="AY13">
        <v>1.666666666666667</v>
      </c>
      <c r="AZ13">
        <v>1</v>
      </c>
      <c r="BA13">
        <v>5</v>
      </c>
      <c r="BB13">
        <v>11</v>
      </c>
      <c r="BC13">
        <v>25.333333333333329</v>
      </c>
      <c r="BD13">
        <v>41.666666666666657</v>
      </c>
      <c r="BE13">
        <v>47.666666666666657</v>
      </c>
      <c r="BF13">
        <v>59.333333333333343</v>
      </c>
      <c r="BG13">
        <v>67.333333333333329</v>
      </c>
      <c r="BH13">
        <v>67.666666666666671</v>
      </c>
      <c r="BI13">
        <v>56.666666666666657</v>
      </c>
      <c r="BJ13">
        <v>55.666666666666657</v>
      </c>
      <c r="BK13">
        <v>55</v>
      </c>
      <c r="BL13">
        <v>58</v>
      </c>
      <c r="BM13">
        <v>117.6666666666667</v>
      </c>
      <c r="BN13">
        <f t="shared" si="4"/>
        <v>676.33333333333337</v>
      </c>
      <c r="BO13" s="3">
        <f t="shared" si="5"/>
        <v>4.9847680817610068E-2</v>
      </c>
      <c r="BR13" t="s">
        <v>28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1.666666666666667</v>
      </c>
      <c r="BZ13">
        <v>3.666666666666667</v>
      </c>
      <c r="CA13">
        <v>9.3333333333333339</v>
      </c>
      <c r="CB13">
        <v>8.3333333333333339</v>
      </c>
      <c r="CC13">
        <v>9.3333333333333339</v>
      </c>
      <c r="CD13">
        <v>8.6666666666666661</v>
      </c>
      <c r="CE13">
        <v>11</v>
      </c>
      <c r="CF13">
        <v>6.666666666666667</v>
      </c>
      <c r="CG13">
        <v>8.3333333333333339</v>
      </c>
      <c r="CH13">
        <v>7.333333333333333</v>
      </c>
      <c r="CI13">
        <v>4.666666666666667</v>
      </c>
      <c r="CJ13">
        <v>16.333333333333329</v>
      </c>
      <c r="CK13">
        <f t="shared" si="6"/>
        <v>95.333333333333329</v>
      </c>
      <c r="CL13" s="3">
        <f t="shared" si="7"/>
        <v>5.6243854473942964E-2</v>
      </c>
      <c r="CO13" t="s">
        <v>28</v>
      </c>
      <c r="CP13">
        <v>2.333333333333333</v>
      </c>
      <c r="CQ13">
        <v>0.66666666666666663</v>
      </c>
      <c r="CR13">
        <v>1</v>
      </c>
      <c r="CS13">
        <v>0.66666666666666663</v>
      </c>
      <c r="CT13">
        <v>2.333333333333333</v>
      </c>
      <c r="CU13">
        <v>5.666666666666667</v>
      </c>
      <c r="CV13">
        <v>8.6666666666666661</v>
      </c>
      <c r="CW13">
        <v>16</v>
      </c>
      <c r="CX13">
        <v>29</v>
      </c>
      <c r="CY13">
        <v>48.666666666666657</v>
      </c>
      <c r="CZ13">
        <v>51.666666666666657</v>
      </c>
      <c r="DA13">
        <v>68.333333333333329</v>
      </c>
      <c r="DB13">
        <v>64</v>
      </c>
      <c r="DC13">
        <v>65.333333333333329</v>
      </c>
      <c r="DD13">
        <v>67.333333333333329</v>
      </c>
      <c r="DE13">
        <v>49.666666666666657</v>
      </c>
      <c r="DF13">
        <v>55.666666666666657</v>
      </c>
      <c r="DG13">
        <v>103.3333333333333</v>
      </c>
      <c r="DH13">
        <f t="shared" si="8"/>
        <v>640.33333333333314</v>
      </c>
      <c r="DI13" s="3">
        <f t="shared" si="9"/>
        <v>5.2144408251900094E-2</v>
      </c>
    </row>
    <row r="14" spans="1:114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0.33333333333333331</v>
      </c>
      <c r="I14">
        <v>0.33333333333333331</v>
      </c>
      <c r="J14">
        <v>0</v>
      </c>
      <c r="K14">
        <v>0.33333333333333331</v>
      </c>
      <c r="L14">
        <v>0.33333333333333331</v>
      </c>
      <c r="M14">
        <v>0</v>
      </c>
      <c r="N14">
        <v>0.66666666666666663</v>
      </c>
      <c r="O14">
        <v>0.66666666666666663</v>
      </c>
      <c r="P14">
        <v>0.66666666666666663</v>
      </c>
      <c r="Q14">
        <v>1</v>
      </c>
      <c r="R14">
        <v>2</v>
      </c>
      <c r="S14">
        <v>2</v>
      </c>
      <c r="T14">
        <f t="shared" si="0"/>
        <v>8.3333333333333321</v>
      </c>
      <c r="U14" s="3">
        <f t="shared" si="1"/>
        <v>1.8234865061998538E-3</v>
      </c>
      <c r="X14" t="s">
        <v>33</v>
      </c>
      <c r="Y14">
        <v>3.333333333333333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2"/>
        <v>3.333333333333333</v>
      </c>
      <c r="AR14" s="3">
        <f t="shared" si="3"/>
        <v>2.4752475247524754E-2</v>
      </c>
      <c r="AU14" t="s">
        <v>29</v>
      </c>
      <c r="AV14">
        <v>0.66666666666666663</v>
      </c>
      <c r="AW14">
        <v>0</v>
      </c>
      <c r="AX14">
        <v>0</v>
      </c>
      <c r="AY14">
        <v>0</v>
      </c>
      <c r="AZ14">
        <v>0</v>
      </c>
      <c r="BA14">
        <v>0.33333333333333331</v>
      </c>
      <c r="BB14">
        <v>0</v>
      </c>
      <c r="BC14">
        <v>0.33333333333333331</v>
      </c>
      <c r="BD14">
        <v>1.333333333333333</v>
      </c>
      <c r="BE14">
        <v>1.666666666666667</v>
      </c>
      <c r="BF14">
        <v>1.333333333333333</v>
      </c>
      <c r="BG14">
        <v>2.333333333333333</v>
      </c>
      <c r="BH14">
        <v>2.666666666666667</v>
      </c>
      <c r="BI14">
        <v>2.333333333333333</v>
      </c>
      <c r="BJ14">
        <v>4.666666666666667</v>
      </c>
      <c r="BK14">
        <v>5</v>
      </c>
      <c r="BL14">
        <v>7.333333333333333</v>
      </c>
      <c r="BM14">
        <v>18.333333333333329</v>
      </c>
      <c r="BN14">
        <f t="shared" si="4"/>
        <v>48.333333333333329</v>
      </c>
      <c r="BO14" s="3">
        <f t="shared" si="5"/>
        <v>3.5623034591194965E-3</v>
      </c>
      <c r="BR14" t="s">
        <v>29</v>
      </c>
      <c r="BS14">
        <v>0</v>
      </c>
      <c r="BT14">
        <v>0</v>
      </c>
      <c r="BU14">
        <v>0</v>
      </c>
      <c r="BV14">
        <v>0</v>
      </c>
      <c r="BW14">
        <v>0.66666666666666663</v>
      </c>
      <c r="BX14">
        <v>0</v>
      </c>
      <c r="BY14">
        <v>0</v>
      </c>
      <c r="BZ14">
        <v>0</v>
      </c>
      <c r="CA14">
        <v>0.66666666666666663</v>
      </c>
      <c r="CB14">
        <v>0</v>
      </c>
      <c r="CC14">
        <v>1</v>
      </c>
      <c r="CD14">
        <v>0.66666666666666663</v>
      </c>
      <c r="CE14">
        <v>0.33333333333333331</v>
      </c>
      <c r="CF14">
        <v>0</v>
      </c>
      <c r="CG14">
        <v>0</v>
      </c>
      <c r="CH14">
        <v>0.33333333333333331</v>
      </c>
      <c r="CI14">
        <v>0.66666666666666663</v>
      </c>
      <c r="CJ14">
        <v>4</v>
      </c>
      <c r="CK14">
        <f t="shared" si="6"/>
        <v>8.3333333333333321</v>
      </c>
      <c r="CL14" s="3">
        <f t="shared" si="7"/>
        <v>4.9164208456243851E-3</v>
      </c>
      <c r="CO14" t="s">
        <v>29</v>
      </c>
      <c r="CP14">
        <v>0.66666666666666663</v>
      </c>
      <c r="CQ14">
        <v>0</v>
      </c>
      <c r="CR14">
        <v>0</v>
      </c>
      <c r="CS14">
        <v>0.33333333333333331</v>
      </c>
      <c r="CT14">
        <v>0.33333333333333331</v>
      </c>
      <c r="CU14">
        <v>0</v>
      </c>
      <c r="CV14">
        <v>0.66666666666666663</v>
      </c>
      <c r="CW14">
        <v>0.66666666666666663</v>
      </c>
      <c r="CX14">
        <v>1.666666666666667</v>
      </c>
      <c r="CY14">
        <v>1</v>
      </c>
      <c r="CZ14">
        <v>1.666666666666667</v>
      </c>
      <c r="DA14">
        <v>3</v>
      </c>
      <c r="DB14">
        <v>3</v>
      </c>
      <c r="DC14">
        <v>7.333333333333333</v>
      </c>
      <c r="DD14">
        <v>4.666666666666667</v>
      </c>
      <c r="DE14">
        <v>5.333333333333333</v>
      </c>
      <c r="DF14">
        <v>5.333333333333333</v>
      </c>
      <c r="DG14">
        <v>19</v>
      </c>
      <c r="DH14">
        <f t="shared" si="8"/>
        <v>54.666666666666664</v>
      </c>
      <c r="DI14" s="3">
        <f t="shared" si="9"/>
        <v>4.4516829533116174E-3</v>
      </c>
    </row>
    <row r="15" spans="1:114" x14ac:dyDescent="0.25">
      <c r="A15" t="s">
        <v>31</v>
      </c>
      <c r="B15">
        <v>0.66666666666666663</v>
      </c>
      <c r="C15">
        <v>0.66666666666666663</v>
      </c>
      <c r="D15">
        <v>0.33333333333333331</v>
      </c>
      <c r="E15">
        <v>0</v>
      </c>
      <c r="F15">
        <v>0.66666666666666663</v>
      </c>
      <c r="G15">
        <v>0.33333333333333331</v>
      </c>
      <c r="H15">
        <v>0.33333333333333331</v>
      </c>
      <c r="I15">
        <v>2</v>
      </c>
      <c r="J15">
        <v>1.333333333333333</v>
      </c>
      <c r="K15">
        <v>2.666666666666667</v>
      </c>
      <c r="L15">
        <v>2.666666666666667</v>
      </c>
      <c r="M15">
        <v>3.333333333333333</v>
      </c>
      <c r="N15">
        <v>4.666666666666667</v>
      </c>
      <c r="O15">
        <v>4.333333333333333</v>
      </c>
      <c r="P15">
        <v>7.333333333333333</v>
      </c>
      <c r="Q15">
        <v>11.33333333333333</v>
      </c>
      <c r="R15">
        <v>13.33333333333333</v>
      </c>
      <c r="S15">
        <v>38.333333333333343</v>
      </c>
      <c r="T15">
        <f t="shared" si="0"/>
        <v>94.333333333333343</v>
      </c>
      <c r="U15" s="3">
        <f t="shared" si="1"/>
        <v>2.0641867250182352E-2</v>
      </c>
      <c r="X15" t="s">
        <v>34</v>
      </c>
      <c r="Y15">
        <v>0.66666666666666663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2"/>
        <v>0.66666666666666663</v>
      </c>
      <c r="AR15" s="3">
        <f t="shared" si="3"/>
        <v>4.9504950495049506E-3</v>
      </c>
      <c r="AU15" t="s">
        <v>30</v>
      </c>
      <c r="AV15">
        <v>0.33333333333333331</v>
      </c>
      <c r="AW15">
        <v>0</v>
      </c>
      <c r="AX15">
        <v>0</v>
      </c>
      <c r="AY15">
        <v>0.33333333333333331</v>
      </c>
      <c r="AZ15">
        <v>0.33333333333333331</v>
      </c>
      <c r="BA15">
        <v>0</v>
      </c>
      <c r="BB15">
        <v>0.33333333333333331</v>
      </c>
      <c r="BC15">
        <v>2</v>
      </c>
      <c r="BD15">
        <v>2</v>
      </c>
      <c r="BE15">
        <v>1.333333333333333</v>
      </c>
      <c r="BF15">
        <v>2.333333333333333</v>
      </c>
      <c r="BG15">
        <v>1</v>
      </c>
      <c r="BH15">
        <v>2.666666666666667</v>
      </c>
      <c r="BI15">
        <v>0.33333333333333331</v>
      </c>
      <c r="BJ15">
        <v>2</v>
      </c>
      <c r="BK15">
        <v>3.666666666666667</v>
      </c>
      <c r="BL15">
        <v>3</v>
      </c>
      <c r="BM15">
        <v>16.666666666666671</v>
      </c>
      <c r="BN15">
        <f t="shared" si="4"/>
        <v>38.333333333333343</v>
      </c>
      <c r="BO15" s="3">
        <f t="shared" si="5"/>
        <v>2.8252751572327051E-3</v>
      </c>
      <c r="BR15" t="s">
        <v>30</v>
      </c>
      <c r="BS15">
        <v>0.33333333333333331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0.33333333333333331</v>
      </c>
      <c r="CB15">
        <v>0.33333333333333331</v>
      </c>
      <c r="CC15">
        <v>0</v>
      </c>
      <c r="CD15">
        <v>0.33333333333333331</v>
      </c>
      <c r="CE15">
        <v>0.33333333333333331</v>
      </c>
      <c r="CF15">
        <v>0</v>
      </c>
      <c r="CG15">
        <v>0</v>
      </c>
      <c r="CH15">
        <v>0.33333333333333331</v>
      </c>
      <c r="CI15">
        <v>0.33333333333333331</v>
      </c>
      <c r="CJ15">
        <v>1.333333333333333</v>
      </c>
      <c r="CK15">
        <f t="shared" si="6"/>
        <v>3.6666666666666661</v>
      </c>
      <c r="CL15" s="3">
        <f t="shared" si="7"/>
        <v>2.1632251720747294E-3</v>
      </c>
      <c r="CO15" t="s">
        <v>30</v>
      </c>
      <c r="CP15">
        <v>0</v>
      </c>
      <c r="CQ15">
        <v>0</v>
      </c>
      <c r="CR15">
        <v>0</v>
      </c>
      <c r="CS15">
        <v>0.33333333333333331</v>
      </c>
      <c r="CT15">
        <v>0.33333333333333331</v>
      </c>
      <c r="CU15">
        <v>0.66666666666666663</v>
      </c>
      <c r="CV15">
        <v>0</v>
      </c>
      <c r="CW15">
        <v>1.333333333333333</v>
      </c>
      <c r="CX15">
        <v>0</v>
      </c>
      <c r="CY15">
        <v>0.33333333333333331</v>
      </c>
      <c r="CZ15">
        <v>1.333333333333333</v>
      </c>
      <c r="DA15">
        <v>2</v>
      </c>
      <c r="DB15">
        <v>0.66666666666666663</v>
      </c>
      <c r="DC15">
        <v>2</v>
      </c>
      <c r="DD15">
        <v>2</v>
      </c>
      <c r="DE15">
        <v>1.666666666666667</v>
      </c>
      <c r="DF15">
        <v>3.333333333333333</v>
      </c>
      <c r="DG15">
        <v>13</v>
      </c>
      <c r="DH15">
        <f t="shared" si="8"/>
        <v>29</v>
      </c>
      <c r="DI15" s="3">
        <f t="shared" si="9"/>
        <v>2.3615635179153093E-3</v>
      </c>
    </row>
    <row r="16" spans="1:114" x14ac:dyDescent="0.25">
      <c r="A16" t="s">
        <v>33</v>
      </c>
      <c r="B16">
        <v>69.333333333333343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69.333333333333343</v>
      </c>
      <c r="U16" s="3">
        <f t="shared" si="1"/>
        <v>1.5171407731582789E-2</v>
      </c>
      <c r="X16" s="2" t="s">
        <v>35</v>
      </c>
      <c r="Y16" s="2">
        <v>0</v>
      </c>
      <c r="Z16" s="2">
        <v>0.33333333333333331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0.66666666666666663</v>
      </c>
      <c r="AH16" s="2">
        <v>0.33333333333333331</v>
      </c>
      <c r="AI16" s="2">
        <v>1</v>
      </c>
      <c r="AJ16" s="2">
        <v>0.66666666666666663</v>
      </c>
      <c r="AK16" s="2">
        <v>0.66666666666666663</v>
      </c>
      <c r="AL16" s="2">
        <v>0</v>
      </c>
      <c r="AM16" s="2">
        <v>0.66666666666666663</v>
      </c>
      <c r="AN16" s="2">
        <v>1</v>
      </c>
      <c r="AO16" s="2">
        <v>1</v>
      </c>
      <c r="AP16" s="2">
        <v>1.333333333333333</v>
      </c>
      <c r="AQ16" s="2">
        <f t="shared" si="2"/>
        <v>7.6666666666666661</v>
      </c>
      <c r="AR16" s="3">
        <f t="shared" si="3"/>
        <v>5.6930693069306933E-2</v>
      </c>
      <c r="AS16" t="s">
        <v>41</v>
      </c>
      <c r="AU16" t="s">
        <v>31</v>
      </c>
      <c r="AV16">
        <v>1.666666666666667</v>
      </c>
      <c r="AW16">
        <v>1</v>
      </c>
      <c r="AX16">
        <v>0.66666666666666663</v>
      </c>
      <c r="AY16">
        <v>0.66666666666666663</v>
      </c>
      <c r="AZ16">
        <v>0.66666666666666663</v>
      </c>
      <c r="BA16">
        <v>3</v>
      </c>
      <c r="BB16">
        <v>3.333333333333333</v>
      </c>
      <c r="BC16">
        <v>3.666666666666667</v>
      </c>
      <c r="BD16">
        <v>4</v>
      </c>
      <c r="BE16">
        <v>6.666666666666667</v>
      </c>
      <c r="BF16">
        <v>6</v>
      </c>
      <c r="BG16">
        <v>9.6666666666666661</v>
      </c>
      <c r="BH16">
        <v>18.666666666666671</v>
      </c>
      <c r="BI16">
        <v>16.666666666666671</v>
      </c>
      <c r="BJ16">
        <v>20.333333333333329</v>
      </c>
      <c r="BK16">
        <v>34.333333333333343</v>
      </c>
      <c r="BL16">
        <v>42.666666666666657</v>
      </c>
      <c r="BM16">
        <v>128.66666666666671</v>
      </c>
      <c r="BN16">
        <f t="shared" si="4"/>
        <v>302.33333333333337</v>
      </c>
      <c r="BO16" s="3">
        <f t="shared" si="5"/>
        <v>2.2282822327044028E-2</v>
      </c>
      <c r="BR16" t="s">
        <v>31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0.66666666666666663</v>
      </c>
      <c r="BZ16">
        <v>0.33333333333333331</v>
      </c>
      <c r="CA16">
        <v>0.33333333333333331</v>
      </c>
      <c r="CB16">
        <v>1.666666666666667</v>
      </c>
      <c r="CC16">
        <v>0.66666666666666663</v>
      </c>
      <c r="CD16">
        <v>1</v>
      </c>
      <c r="CE16">
        <v>1.666666666666667</v>
      </c>
      <c r="CF16">
        <v>3</v>
      </c>
      <c r="CG16">
        <v>1</v>
      </c>
      <c r="CH16">
        <v>2.666666666666667</v>
      </c>
      <c r="CI16">
        <v>5.333333333333333</v>
      </c>
      <c r="CJ16">
        <v>20.666666666666671</v>
      </c>
      <c r="CK16">
        <f t="shared" si="6"/>
        <v>39</v>
      </c>
      <c r="CL16" s="3">
        <f t="shared" si="7"/>
        <v>2.3008849557522124E-2</v>
      </c>
      <c r="CO16" t="s">
        <v>31</v>
      </c>
      <c r="CP16">
        <v>1</v>
      </c>
      <c r="CQ16">
        <v>0</v>
      </c>
      <c r="CR16">
        <v>0.66666666666666663</v>
      </c>
      <c r="CS16">
        <v>0</v>
      </c>
      <c r="CT16">
        <v>0.66666666666666663</v>
      </c>
      <c r="CU16">
        <v>1.333333333333333</v>
      </c>
      <c r="CV16">
        <v>2.666666666666667</v>
      </c>
      <c r="CW16">
        <v>4</v>
      </c>
      <c r="CX16">
        <v>10</v>
      </c>
      <c r="CY16">
        <v>8</v>
      </c>
      <c r="CZ16">
        <v>12.33333333333333</v>
      </c>
      <c r="DA16">
        <v>15.66666666666667</v>
      </c>
      <c r="DB16">
        <v>16.666666666666671</v>
      </c>
      <c r="DC16">
        <v>21.666666666666671</v>
      </c>
      <c r="DD16">
        <v>27</v>
      </c>
      <c r="DE16">
        <v>28</v>
      </c>
      <c r="DF16">
        <v>33.333333333333343</v>
      </c>
      <c r="DG16">
        <v>111</v>
      </c>
      <c r="DH16">
        <f t="shared" si="8"/>
        <v>294</v>
      </c>
      <c r="DI16" s="3">
        <f t="shared" si="9"/>
        <v>2.3941368078175897E-2</v>
      </c>
    </row>
    <row r="17" spans="1:114" x14ac:dyDescent="0.25">
      <c r="A17" t="s">
        <v>34</v>
      </c>
      <c r="B17">
        <v>18.333333333333329</v>
      </c>
      <c r="C17">
        <v>1.333333333333333</v>
      </c>
      <c r="D17">
        <v>0</v>
      </c>
      <c r="E17">
        <v>0</v>
      </c>
      <c r="F17">
        <v>0.33333333333333331</v>
      </c>
      <c r="G17">
        <v>0.33333333333333331</v>
      </c>
      <c r="H17">
        <v>0.66666666666666663</v>
      </c>
      <c r="I17">
        <v>0.33333333333333331</v>
      </c>
      <c r="J17">
        <v>0</v>
      </c>
      <c r="K17">
        <v>0.33333333333333331</v>
      </c>
      <c r="L17">
        <v>0</v>
      </c>
      <c r="M17">
        <v>0.33333333333333331</v>
      </c>
      <c r="N17">
        <v>0.33333333333333331</v>
      </c>
      <c r="O17">
        <v>0</v>
      </c>
      <c r="P17">
        <v>0.33333333333333331</v>
      </c>
      <c r="Q17">
        <v>0</v>
      </c>
      <c r="R17">
        <v>0.33333333333333331</v>
      </c>
      <c r="S17">
        <v>0.66666666666666663</v>
      </c>
      <c r="T17">
        <f t="shared" si="0"/>
        <v>23.666666666666654</v>
      </c>
      <c r="U17" s="3">
        <f t="shared" si="1"/>
        <v>5.1787016776075829E-3</v>
      </c>
      <c r="X17" t="s">
        <v>36</v>
      </c>
      <c r="Y17">
        <v>0</v>
      </c>
      <c r="Z17">
        <v>0.33333333333333331</v>
      </c>
      <c r="AA17">
        <v>0</v>
      </c>
      <c r="AB17">
        <v>0</v>
      </c>
      <c r="AC17">
        <v>1.333333333333333</v>
      </c>
      <c r="AD17">
        <v>4</v>
      </c>
      <c r="AE17">
        <v>5</v>
      </c>
      <c r="AF17">
        <v>4</v>
      </c>
      <c r="AG17">
        <v>3.666666666666667</v>
      </c>
      <c r="AH17">
        <v>2</v>
      </c>
      <c r="AI17">
        <v>3.666666666666667</v>
      </c>
      <c r="AJ17">
        <v>1.333333333333333</v>
      </c>
      <c r="AK17">
        <v>0.33333333333333331</v>
      </c>
      <c r="AL17">
        <v>1</v>
      </c>
      <c r="AM17">
        <v>0.66666666666666663</v>
      </c>
      <c r="AN17">
        <v>0.66666666666666663</v>
      </c>
      <c r="AO17">
        <v>0.66666666666666663</v>
      </c>
      <c r="AP17">
        <v>0.33333333333333331</v>
      </c>
      <c r="AQ17">
        <f>SUM(Y17:AP17)</f>
        <v>29</v>
      </c>
      <c r="AR17" s="3">
        <f t="shared" si="3"/>
        <v>0.21534653465346537</v>
      </c>
      <c r="AU17" t="s">
        <v>33</v>
      </c>
      <c r="AV17">
        <v>199.66666666666671</v>
      </c>
      <c r="AW17">
        <v>0</v>
      </c>
      <c r="AX17">
        <v>0</v>
      </c>
      <c r="AY17">
        <v>0</v>
      </c>
      <c r="AZ17">
        <v>0.33333333333333331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0.33333333333333331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 t="shared" si="4"/>
        <v>200.3333333333334</v>
      </c>
      <c r="BO17" s="3">
        <f t="shared" si="5"/>
        <v>1.4765133647798747E-2</v>
      </c>
      <c r="BR17" t="s">
        <v>33</v>
      </c>
      <c r="BS17">
        <v>22.333333333333329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0.66666666666666663</v>
      </c>
      <c r="CK17">
        <f t="shared" si="6"/>
        <v>22.999999999999996</v>
      </c>
      <c r="CL17" s="3">
        <f t="shared" si="7"/>
        <v>1.3569321533923302E-2</v>
      </c>
      <c r="CO17" t="s">
        <v>33</v>
      </c>
      <c r="CP17">
        <v>198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0.33333333333333331</v>
      </c>
      <c r="CZ17">
        <v>0</v>
      </c>
      <c r="DA17">
        <v>0</v>
      </c>
      <c r="DB17">
        <v>0</v>
      </c>
      <c r="DC17">
        <v>0</v>
      </c>
      <c r="DD17">
        <v>0.33333333333333331</v>
      </c>
      <c r="DE17">
        <v>0</v>
      </c>
      <c r="DF17">
        <v>0</v>
      </c>
      <c r="DG17">
        <v>0</v>
      </c>
      <c r="DH17">
        <f t="shared" si="8"/>
        <v>198.66666666666669</v>
      </c>
      <c r="DI17" s="3">
        <f t="shared" si="9"/>
        <v>1.6178067318132466E-2</v>
      </c>
    </row>
    <row r="18" spans="1:114" x14ac:dyDescent="0.25">
      <c r="A18" s="2" t="s">
        <v>35</v>
      </c>
      <c r="B18" s="2">
        <v>3.666666666666667</v>
      </c>
      <c r="C18" s="2">
        <v>2.666666666666667</v>
      </c>
      <c r="D18" s="2">
        <v>0.66666666666666663</v>
      </c>
      <c r="E18" s="2">
        <v>1</v>
      </c>
      <c r="F18" s="2">
        <v>2</v>
      </c>
      <c r="G18" s="2">
        <v>4</v>
      </c>
      <c r="H18" s="2">
        <v>10.33333333333333</v>
      </c>
      <c r="I18" s="2">
        <v>11</v>
      </c>
      <c r="J18" s="2">
        <v>13</v>
      </c>
      <c r="K18" s="2">
        <v>24.333333333333329</v>
      </c>
      <c r="L18" s="2">
        <v>31</v>
      </c>
      <c r="M18" s="2">
        <v>34</v>
      </c>
      <c r="N18" s="2">
        <v>34.333333333333343</v>
      </c>
      <c r="O18" s="2">
        <v>46.666666666666657</v>
      </c>
      <c r="P18" s="2">
        <v>49.333333333333343</v>
      </c>
      <c r="Q18" s="2">
        <v>62.666666666666657</v>
      </c>
      <c r="R18" s="2">
        <v>64.666666666666671</v>
      </c>
      <c r="S18" s="2">
        <v>225.33333333333329</v>
      </c>
      <c r="T18" s="2">
        <f t="shared" si="0"/>
        <v>620.66666666666663</v>
      </c>
      <c r="U18" s="3">
        <f t="shared" si="1"/>
        <v>0.13581327498176513</v>
      </c>
      <c r="V18" t="s">
        <v>41</v>
      </c>
      <c r="X18" t="s">
        <v>19</v>
      </c>
      <c r="Y18">
        <f>SUM(Y3:Y17)</f>
        <v>5</v>
      </c>
      <c r="Z18">
        <f t="shared" ref="Z18:AP18" si="10">SUM(Z3:Z17)</f>
        <v>0.66666666666666663</v>
      </c>
      <c r="AA18">
        <f t="shared" si="10"/>
        <v>0.66666666666666663</v>
      </c>
      <c r="AB18">
        <f t="shared" si="10"/>
        <v>0</v>
      </c>
      <c r="AC18">
        <f t="shared" si="10"/>
        <v>1.9999999999999996</v>
      </c>
      <c r="AD18">
        <f t="shared" si="10"/>
        <v>5.333333333333333</v>
      </c>
      <c r="AE18">
        <f t="shared" si="10"/>
        <v>5.666666666666667</v>
      </c>
      <c r="AF18">
        <f t="shared" si="10"/>
        <v>5</v>
      </c>
      <c r="AG18">
        <f t="shared" si="10"/>
        <v>6</v>
      </c>
      <c r="AH18">
        <f t="shared" si="10"/>
        <v>7.9999999999999991</v>
      </c>
      <c r="AI18">
        <f t="shared" si="10"/>
        <v>9.3333333333333321</v>
      </c>
      <c r="AJ18">
        <f t="shared" si="10"/>
        <v>9</v>
      </c>
      <c r="AK18">
        <f t="shared" si="10"/>
        <v>5.3333333333333339</v>
      </c>
      <c r="AL18">
        <f t="shared" si="10"/>
        <v>10.666666666666668</v>
      </c>
      <c r="AM18">
        <f t="shared" si="10"/>
        <v>9</v>
      </c>
      <c r="AN18">
        <f t="shared" si="10"/>
        <v>15.333333333333334</v>
      </c>
      <c r="AO18">
        <f t="shared" si="10"/>
        <v>8.3333333333333321</v>
      </c>
      <c r="AP18">
        <f t="shared" si="10"/>
        <v>29.333333333333332</v>
      </c>
      <c r="AQ18">
        <f t="shared" si="2"/>
        <v>134.66666666666666</v>
      </c>
      <c r="AU18" t="s">
        <v>34</v>
      </c>
      <c r="AV18">
        <v>61</v>
      </c>
      <c r="AW18">
        <v>5</v>
      </c>
      <c r="AX18">
        <v>2.333333333333333</v>
      </c>
      <c r="AY18">
        <v>1.666666666666667</v>
      </c>
      <c r="AZ18">
        <v>0.66666666666666663</v>
      </c>
      <c r="BA18">
        <v>0.33333333333333331</v>
      </c>
      <c r="BB18">
        <v>0.33333333333333331</v>
      </c>
      <c r="BC18">
        <v>0.66666666666666663</v>
      </c>
      <c r="BD18">
        <v>1.666666666666667</v>
      </c>
      <c r="BE18">
        <v>0.66666666666666663</v>
      </c>
      <c r="BF18">
        <v>1</v>
      </c>
      <c r="BG18">
        <v>1.333333333333333</v>
      </c>
      <c r="BH18">
        <v>0.66666666666666663</v>
      </c>
      <c r="BI18">
        <v>1.666666666666667</v>
      </c>
      <c r="BJ18">
        <v>0.66666666666666663</v>
      </c>
      <c r="BK18">
        <v>1</v>
      </c>
      <c r="BL18">
        <v>0.33333333333333331</v>
      </c>
      <c r="BM18">
        <v>2.666666666666667</v>
      </c>
      <c r="BN18">
        <f t="shared" si="4"/>
        <v>83.666666666666686</v>
      </c>
      <c r="BO18" s="3">
        <f t="shared" si="5"/>
        <v>6.1664701257861648E-3</v>
      </c>
      <c r="BR18" t="s">
        <v>34</v>
      </c>
      <c r="BS18">
        <v>11</v>
      </c>
      <c r="BT18">
        <v>0.33333333333333331</v>
      </c>
      <c r="BU18">
        <v>0.66666666666666663</v>
      </c>
      <c r="BV18">
        <v>0.33333333333333331</v>
      </c>
      <c r="BW18">
        <v>0.33333333333333331</v>
      </c>
      <c r="BX18">
        <v>0.33333333333333331</v>
      </c>
      <c r="BY18">
        <v>0.33333333333333331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0.33333333333333331</v>
      </c>
      <c r="CF18">
        <v>0</v>
      </c>
      <c r="CG18">
        <v>0</v>
      </c>
      <c r="CH18">
        <v>0</v>
      </c>
      <c r="CI18">
        <v>0</v>
      </c>
      <c r="CJ18">
        <v>0.33333333333333331</v>
      </c>
      <c r="CK18">
        <f t="shared" si="6"/>
        <v>14.000000000000004</v>
      </c>
      <c r="CL18" s="3">
        <f t="shared" si="7"/>
        <v>8.2595870206489692E-3</v>
      </c>
      <c r="CO18" t="s">
        <v>34</v>
      </c>
      <c r="CP18">
        <v>60</v>
      </c>
      <c r="CQ18">
        <v>2.666666666666667</v>
      </c>
      <c r="CR18">
        <v>0.33333333333333331</v>
      </c>
      <c r="CS18">
        <v>1.666666666666667</v>
      </c>
      <c r="CT18">
        <v>2.666666666666667</v>
      </c>
      <c r="CU18">
        <v>0.33333333333333331</v>
      </c>
      <c r="CV18">
        <v>1</v>
      </c>
      <c r="CW18">
        <v>0</v>
      </c>
      <c r="CX18">
        <v>0.33333333333333331</v>
      </c>
      <c r="CY18">
        <v>1.333333333333333</v>
      </c>
      <c r="CZ18">
        <v>0.66666666666666663</v>
      </c>
      <c r="DA18">
        <v>0.33333333333333331</v>
      </c>
      <c r="DB18">
        <v>1</v>
      </c>
      <c r="DC18">
        <v>0.66666666666666663</v>
      </c>
      <c r="DD18">
        <v>1</v>
      </c>
      <c r="DE18">
        <v>0.66666666666666663</v>
      </c>
      <c r="DF18">
        <v>0.66666666666666663</v>
      </c>
      <c r="DG18">
        <v>0.66666666666666663</v>
      </c>
      <c r="DH18">
        <f t="shared" si="8"/>
        <v>76.000000000000014</v>
      </c>
      <c r="DI18" s="3">
        <f t="shared" si="9"/>
        <v>6.1889250814332261E-3</v>
      </c>
    </row>
    <row r="19" spans="1:114" x14ac:dyDescent="0.25">
      <c r="A19" t="s">
        <v>36</v>
      </c>
      <c r="B19">
        <v>2.333333333333333</v>
      </c>
      <c r="C19">
        <v>4.666666666666667</v>
      </c>
      <c r="D19">
        <v>3.666666666666667</v>
      </c>
      <c r="E19">
        <v>6.333333333333333</v>
      </c>
      <c r="F19">
        <v>66.333333333333329</v>
      </c>
      <c r="G19">
        <v>125.6666666666667</v>
      </c>
      <c r="H19">
        <v>104</v>
      </c>
      <c r="I19">
        <v>81</v>
      </c>
      <c r="J19">
        <v>72.333333333333329</v>
      </c>
      <c r="K19">
        <v>70.333333333333329</v>
      </c>
      <c r="L19">
        <v>57</v>
      </c>
      <c r="M19">
        <v>43</v>
      </c>
      <c r="N19">
        <v>38</v>
      </c>
      <c r="O19">
        <v>25</v>
      </c>
      <c r="P19">
        <v>16.666666666666671</v>
      </c>
      <c r="Q19">
        <v>12.66666666666667</v>
      </c>
      <c r="R19">
        <v>15.66666666666667</v>
      </c>
      <c r="S19">
        <v>25.666666666666671</v>
      </c>
      <c r="T19">
        <f t="shared" si="0"/>
        <v>770.33333333333314</v>
      </c>
      <c r="U19" s="3">
        <f t="shared" si="1"/>
        <v>0.16856309263311448</v>
      </c>
      <c r="AU19" s="2" t="s">
        <v>35</v>
      </c>
      <c r="AV19" s="2">
        <v>11</v>
      </c>
      <c r="AW19" s="2">
        <v>6.333333333333333</v>
      </c>
      <c r="AX19" s="2">
        <v>1.333333333333333</v>
      </c>
      <c r="AY19" s="2">
        <v>3.333333333333333</v>
      </c>
      <c r="AZ19" s="2">
        <v>11</v>
      </c>
      <c r="BA19" s="2">
        <v>19.333333333333329</v>
      </c>
      <c r="BB19" s="2">
        <v>22</v>
      </c>
      <c r="BC19" s="2">
        <v>32.333333333333343</v>
      </c>
      <c r="BD19" s="2">
        <v>53</v>
      </c>
      <c r="BE19" s="2">
        <v>53.666666666666657</v>
      </c>
      <c r="BF19" s="2">
        <v>69.666666666666671</v>
      </c>
      <c r="BG19" s="2">
        <v>90.333333333333329</v>
      </c>
      <c r="BH19" s="2">
        <v>105.3333333333333</v>
      </c>
      <c r="BI19" s="2">
        <v>107</v>
      </c>
      <c r="BJ19" s="2">
        <v>125.3333333333333</v>
      </c>
      <c r="BK19" s="2">
        <v>144.66666666666671</v>
      </c>
      <c r="BL19" s="2">
        <v>159.66666666666671</v>
      </c>
      <c r="BM19" s="2">
        <v>631.33333333333337</v>
      </c>
      <c r="BN19" s="2">
        <f t="shared" si="4"/>
        <v>1646.6666666666667</v>
      </c>
      <c r="BO19" s="3">
        <f t="shared" si="5"/>
        <v>0.12136399371069183</v>
      </c>
      <c r="BP19" t="s">
        <v>41</v>
      </c>
      <c r="BR19" s="2" t="s">
        <v>35</v>
      </c>
      <c r="BS19" s="2">
        <v>1</v>
      </c>
      <c r="BT19" s="2">
        <v>0.66666666666666663</v>
      </c>
      <c r="BU19" s="2">
        <v>0</v>
      </c>
      <c r="BV19" s="2">
        <v>0</v>
      </c>
      <c r="BW19" s="2">
        <v>1.333333333333333</v>
      </c>
      <c r="BX19" s="2">
        <v>1.333333333333333</v>
      </c>
      <c r="BY19" s="2">
        <v>1.666666666666667</v>
      </c>
      <c r="BZ19" s="2">
        <v>2.666666666666667</v>
      </c>
      <c r="CA19" s="2">
        <v>3.333333333333333</v>
      </c>
      <c r="CB19" s="2">
        <v>4.666666666666667</v>
      </c>
      <c r="CC19" s="2">
        <v>7.666666666666667</v>
      </c>
      <c r="CD19" s="2">
        <v>7.333333333333333</v>
      </c>
      <c r="CE19" s="2">
        <v>9</v>
      </c>
      <c r="CF19" s="2">
        <v>6.666666666666667</v>
      </c>
      <c r="CG19" s="2">
        <v>9.6666666666666661</v>
      </c>
      <c r="CH19" s="2">
        <v>12.33333333333333</v>
      </c>
      <c r="CI19" s="2">
        <v>10.33333333333333</v>
      </c>
      <c r="CJ19" s="2">
        <v>48.666666666666657</v>
      </c>
      <c r="CK19" s="2">
        <f t="shared" si="6"/>
        <v>128.33333333333331</v>
      </c>
      <c r="CL19" s="3">
        <f t="shared" si="7"/>
        <v>7.571288102261553E-2</v>
      </c>
      <c r="CM19" t="s">
        <v>41</v>
      </c>
      <c r="CO19" s="2" t="s">
        <v>35</v>
      </c>
      <c r="CP19" s="2">
        <v>10.33333333333333</v>
      </c>
      <c r="CQ19" s="2">
        <v>2.666666666666667</v>
      </c>
      <c r="CR19" s="2">
        <v>2</v>
      </c>
      <c r="CS19" s="2">
        <v>1</v>
      </c>
      <c r="CT19" s="2">
        <v>6.333333333333333</v>
      </c>
      <c r="CU19" s="2">
        <v>15</v>
      </c>
      <c r="CV19" s="2">
        <v>14.66666666666667</v>
      </c>
      <c r="CW19" s="2">
        <v>25.333333333333329</v>
      </c>
      <c r="CX19" s="2">
        <v>37</v>
      </c>
      <c r="CY19" s="2">
        <v>64</v>
      </c>
      <c r="CZ19" s="2">
        <v>76.333333333333329</v>
      </c>
      <c r="DA19" s="2">
        <v>91</v>
      </c>
      <c r="DB19" s="2">
        <v>97.666666666666671</v>
      </c>
      <c r="DC19" s="2">
        <v>112.3333333333333</v>
      </c>
      <c r="DD19" s="2">
        <v>113</v>
      </c>
      <c r="DE19" s="2">
        <v>111.6666666666667</v>
      </c>
      <c r="DF19" s="2">
        <v>122.6666666666667</v>
      </c>
      <c r="DG19" s="2">
        <v>404</v>
      </c>
      <c r="DH19" s="2">
        <f t="shared" si="8"/>
        <v>1307</v>
      </c>
      <c r="DI19" s="3">
        <f t="shared" si="9"/>
        <v>0.10643322475570033</v>
      </c>
      <c r="DJ19" t="s">
        <v>41</v>
      </c>
    </row>
    <row r="20" spans="1:114" x14ac:dyDescent="0.25">
      <c r="A20" t="s">
        <v>19</v>
      </c>
      <c r="B20">
        <f>SUM(B3:B19)</f>
        <v>111.33333333333334</v>
      </c>
      <c r="C20">
        <f t="shared" ref="C20:S20" si="11">SUM(C3:C19)</f>
        <v>15</v>
      </c>
      <c r="D20">
        <f t="shared" si="11"/>
        <v>7.3333333333333339</v>
      </c>
      <c r="E20">
        <f t="shared" si="11"/>
        <v>11.333333333333332</v>
      </c>
      <c r="F20">
        <f t="shared" si="11"/>
        <v>80.666666666666657</v>
      </c>
      <c r="G20">
        <f t="shared" si="11"/>
        <v>144.33333333333337</v>
      </c>
      <c r="H20">
        <f t="shared" si="11"/>
        <v>141.66666666666666</v>
      </c>
      <c r="I20">
        <f t="shared" si="11"/>
        <v>136.66666666666669</v>
      </c>
      <c r="J20">
        <f t="shared" si="11"/>
        <v>147.66666666666669</v>
      </c>
      <c r="K20">
        <f t="shared" si="11"/>
        <v>197.66666666666663</v>
      </c>
      <c r="L20">
        <f t="shared" si="11"/>
        <v>220.33333333333331</v>
      </c>
      <c r="M20">
        <f t="shared" si="11"/>
        <v>254.66666666666669</v>
      </c>
      <c r="N20">
        <f t="shared" si="11"/>
        <v>288.66666666666669</v>
      </c>
      <c r="O20">
        <f t="shared" si="11"/>
        <v>323.33333333333331</v>
      </c>
      <c r="P20">
        <f t="shared" si="11"/>
        <v>377.00000000000006</v>
      </c>
      <c r="Q20">
        <f t="shared" si="11"/>
        <v>423.33333333333331</v>
      </c>
      <c r="R20">
        <f t="shared" si="11"/>
        <v>465.33333333333331</v>
      </c>
      <c r="S20">
        <f t="shared" si="11"/>
        <v>1223.666666666667</v>
      </c>
      <c r="T20">
        <f>SUM(T3:T19)</f>
        <v>4570</v>
      </c>
      <c r="U20" s="3"/>
      <c r="AU20" t="s">
        <v>36</v>
      </c>
      <c r="AV20">
        <v>8</v>
      </c>
      <c r="AW20">
        <v>10.33333333333333</v>
      </c>
      <c r="AX20">
        <v>12.33333333333333</v>
      </c>
      <c r="AY20">
        <v>18.666666666666671</v>
      </c>
      <c r="AZ20">
        <v>171.66666666666671</v>
      </c>
      <c r="BA20">
        <v>287</v>
      </c>
      <c r="BB20">
        <v>259.66666666666669</v>
      </c>
      <c r="BC20">
        <v>233</v>
      </c>
      <c r="BD20">
        <v>215.33333333333329</v>
      </c>
      <c r="BE20">
        <v>186.66666666666671</v>
      </c>
      <c r="BF20">
        <v>145.66666666666671</v>
      </c>
      <c r="BG20">
        <v>109</v>
      </c>
      <c r="BH20">
        <v>100.3333333333333</v>
      </c>
      <c r="BI20">
        <v>78.666666666666671</v>
      </c>
      <c r="BJ20">
        <v>59</v>
      </c>
      <c r="BK20">
        <v>51.333333333333343</v>
      </c>
      <c r="BL20">
        <v>44</v>
      </c>
      <c r="BM20">
        <v>83</v>
      </c>
      <c r="BN20">
        <f t="shared" si="4"/>
        <v>2073.666666666667</v>
      </c>
      <c r="BO20" s="3">
        <f t="shared" si="5"/>
        <v>0.15283510220125787</v>
      </c>
      <c r="BR20" t="s">
        <v>36</v>
      </c>
      <c r="BS20">
        <v>0.66666666666666663</v>
      </c>
      <c r="BT20">
        <v>2.333333333333333</v>
      </c>
      <c r="BU20">
        <v>2</v>
      </c>
      <c r="BV20">
        <v>1.333333333333333</v>
      </c>
      <c r="BW20">
        <v>13.66666666666667</v>
      </c>
      <c r="BX20">
        <v>19.666666666666671</v>
      </c>
      <c r="BY20">
        <v>23</v>
      </c>
      <c r="BZ20">
        <v>22</v>
      </c>
      <c r="CA20">
        <v>23.666666666666671</v>
      </c>
      <c r="CB20">
        <v>27</v>
      </c>
      <c r="CC20">
        <v>20.333333333333329</v>
      </c>
      <c r="CD20">
        <v>17</v>
      </c>
      <c r="CE20">
        <v>12.66666666666667</v>
      </c>
      <c r="CF20">
        <v>7.666666666666667</v>
      </c>
      <c r="CG20">
        <v>5.333333333333333</v>
      </c>
      <c r="CH20">
        <v>6.333333333333333</v>
      </c>
      <c r="CI20">
        <v>3.333333333333333</v>
      </c>
      <c r="CJ20">
        <v>10</v>
      </c>
      <c r="CK20">
        <f t="shared" si="6"/>
        <v>218.00000000000003</v>
      </c>
      <c r="CL20" s="3">
        <f t="shared" si="7"/>
        <v>0.12861356932153395</v>
      </c>
      <c r="CO20" t="s">
        <v>36</v>
      </c>
      <c r="CP20">
        <v>3</v>
      </c>
      <c r="CQ20">
        <v>12.66666666666667</v>
      </c>
      <c r="CR20">
        <v>8</v>
      </c>
      <c r="CS20">
        <v>15</v>
      </c>
      <c r="CT20">
        <v>261</v>
      </c>
      <c r="CU20">
        <v>424.33333333333331</v>
      </c>
      <c r="CV20">
        <v>315.33333333333331</v>
      </c>
      <c r="CW20">
        <v>262.66666666666669</v>
      </c>
      <c r="CX20">
        <v>209.66666666666671</v>
      </c>
      <c r="CY20">
        <v>179</v>
      </c>
      <c r="CZ20">
        <v>125.3333333333333</v>
      </c>
      <c r="DA20">
        <v>95.666666666666671</v>
      </c>
      <c r="DB20">
        <v>85.333333333333329</v>
      </c>
      <c r="DC20">
        <v>60.666666666666657</v>
      </c>
      <c r="DD20">
        <v>52</v>
      </c>
      <c r="DE20">
        <v>42</v>
      </c>
      <c r="DF20">
        <v>32.666666666666657</v>
      </c>
      <c r="DG20">
        <v>69.333333333333329</v>
      </c>
      <c r="DH20">
        <f t="shared" si="8"/>
        <v>2253.6666666666665</v>
      </c>
      <c r="DI20" s="3">
        <f t="shared" si="9"/>
        <v>0.18352334419109662</v>
      </c>
    </row>
    <row r="21" spans="1:114" x14ac:dyDescent="0.25">
      <c r="AU21" t="s">
        <v>19</v>
      </c>
      <c r="AV21">
        <f>SUM(AV3:AV20)</f>
        <v>325.66666666666674</v>
      </c>
      <c r="AW21">
        <f t="shared" ref="AW21:BM21" si="12">SUM(AW3:AW20)</f>
        <v>50.999999999999993</v>
      </c>
      <c r="AX21">
        <f t="shared" si="12"/>
        <v>29.666666666666664</v>
      </c>
      <c r="AY21">
        <f t="shared" si="12"/>
        <v>49.666666666666671</v>
      </c>
      <c r="AZ21">
        <f t="shared" si="12"/>
        <v>212.66666666666671</v>
      </c>
      <c r="BA21">
        <f t="shared" si="12"/>
        <v>360.33333333333337</v>
      </c>
      <c r="BB21">
        <f t="shared" si="12"/>
        <v>365.33333333333337</v>
      </c>
      <c r="BC21">
        <f t="shared" si="12"/>
        <v>406.33333333333331</v>
      </c>
      <c r="BD21">
        <f t="shared" si="12"/>
        <v>476.33333333333326</v>
      </c>
      <c r="BE21">
        <f t="shared" si="12"/>
        <v>539.66666666666674</v>
      </c>
      <c r="BF21">
        <f t="shared" si="12"/>
        <v>608.66666666666674</v>
      </c>
      <c r="BG21">
        <f t="shared" si="12"/>
        <v>716.66666666666663</v>
      </c>
      <c r="BH21">
        <f t="shared" si="12"/>
        <v>826.99999999999966</v>
      </c>
      <c r="BI21">
        <f t="shared" si="12"/>
        <v>892.66666666666652</v>
      </c>
      <c r="BJ21">
        <f t="shared" si="12"/>
        <v>1039.6666666666665</v>
      </c>
      <c r="BK21">
        <f t="shared" si="12"/>
        <v>1259</v>
      </c>
      <c r="BL21">
        <f t="shared" si="12"/>
        <v>1412</v>
      </c>
      <c r="BM21">
        <f t="shared" si="12"/>
        <v>3995.6666666666661</v>
      </c>
      <c r="BN21">
        <f t="shared" si="4"/>
        <v>13568</v>
      </c>
      <c r="BR21" t="s">
        <v>19</v>
      </c>
      <c r="BS21">
        <f>SUM(BS3:BS20)</f>
        <v>42.666666666666664</v>
      </c>
      <c r="BT21">
        <f t="shared" ref="BT21:CJ21" si="13">SUM(BT3:BT20)</f>
        <v>8.6666666666666661</v>
      </c>
      <c r="BU21">
        <f t="shared" si="13"/>
        <v>3.6666666666666665</v>
      </c>
      <c r="BV21">
        <f t="shared" si="13"/>
        <v>3.6666666666666665</v>
      </c>
      <c r="BW21">
        <f t="shared" si="13"/>
        <v>21.000000000000004</v>
      </c>
      <c r="BX21">
        <f t="shared" si="13"/>
        <v>28.000000000000004</v>
      </c>
      <c r="BY21">
        <f t="shared" si="13"/>
        <v>36</v>
      </c>
      <c r="BZ21">
        <f t="shared" si="13"/>
        <v>42.666666666666671</v>
      </c>
      <c r="CA21">
        <f t="shared" si="13"/>
        <v>59.000000000000014</v>
      </c>
      <c r="CB21">
        <f t="shared" si="13"/>
        <v>83.666666666666671</v>
      </c>
      <c r="CC21">
        <f t="shared" si="13"/>
        <v>84.333333333333314</v>
      </c>
      <c r="CD21">
        <f t="shared" si="13"/>
        <v>85.333333333333329</v>
      </c>
      <c r="CE21">
        <f t="shared" si="13"/>
        <v>108.33333333333333</v>
      </c>
      <c r="CF21">
        <f t="shared" si="13"/>
        <v>103.66666666666669</v>
      </c>
      <c r="CG21">
        <f t="shared" si="13"/>
        <v>125.66666666666666</v>
      </c>
      <c r="CH21">
        <f t="shared" si="13"/>
        <v>155.00000000000003</v>
      </c>
      <c r="CI21">
        <f t="shared" si="13"/>
        <v>166</v>
      </c>
      <c r="CJ21">
        <f t="shared" si="13"/>
        <v>537.66666666666663</v>
      </c>
      <c r="CK21">
        <f>SUM(BS21:CJ21)</f>
        <v>1695</v>
      </c>
      <c r="CO21" t="s">
        <v>19</v>
      </c>
      <c r="CP21">
        <f>SUM(CP3:CP20)</f>
        <v>308.33333333333331</v>
      </c>
      <c r="CQ21">
        <f t="shared" ref="CQ21:DF21" si="14">SUM(CQ3:CQ20)</f>
        <v>37.333333333333343</v>
      </c>
      <c r="CR21">
        <f t="shared" si="14"/>
        <v>27.666666666666668</v>
      </c>
      <c r="CS21">
        <f t="shared" si="14"/>
        <v>34.333333333333329</v>
      </c>
      <c r="CT21">
        <f t="shared" si="14"/>
        <v>306</v>
      </c>
      <c r="CU21">
        <f t="shared" si="14"/>
        <v>498</v>
      </c>
      <c r="CV21">
        <f t="shared" si="14"/>
        <v>403.33333333333331</v>
      </c>
      <c r="CW21">
        <f t="shared" si="14"/>
        <v>416</v>
      </c>
      <c r="CX21">
        <f t="shared" si="14"/>
        <v>454.33333333333337</v>
      </c>
      <c r="CY21">
        <f t="shared" si="14"/>
        <v>549.66666666666652</v>
      </c>
      <c r="CZ21">
        <f t="shared" si="14"/>
        <v>619.99999999999989</v>
      </c>
      <c r="DA21">
        <f t="shared" si="14"/>
        <v>712.33333333333337</v>
      </c>
      <c r="DB21">
        <f t="shared" si="14"/>
        <v>861.00000000000011</v>
      </c>
      <c r="DC21">
        <f t="shared" si="14"/>
        <v>966.99999999999977</v>
      </c>
      <c r="DD21">
        <f t="shared" si="14"/>
        <v>1034.6666666666665</v>
      </c>
      <c r="DE21">
        <f t="shared" si="14"/>
        <v>1125.6666666666667</v>
      </c>
      <c r="DF21">
        <f t="shared" si="14"/>
        <v>1111.6666666666667</v>
      </c>
      <c r="DG21">
        <f>SUM(DG3:DG20)</f>
        <v>2812.666666666667</v>
      </c>
      <c r="DH21">
        <f>SUM(CP21:DG21)</f>
        <v>12280</v>
      </c>
    </row>
    <row r="25" spans="1:114" x14ac:dyDescent="0.25">
      <c r="A25" s="20" t="s">
        <v>61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114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9" spans="1:114" x14ac:dyDescent="0.25">
      <c r="A29" s="22" t="s">
        <v>62</v>
      </c>
      <c r="B29" s="22"/>
      <c r="C29" s="11" t="s">
        <v>26</v>
      </c>
      <c r="D29" s="12" t="s">
        <v>63</v>
      </c>
      <c r="F29" s="10"/>
      <c r="H29" t="s">
        <v>64</v>
      </c>
    </row>
    <row r="30" spans="1:114" ht="21" x14ac:dyDescent="0.35">
      <c r="A30" s="24" t="s">
        <v>65</v>
      </c>
      <c r="B30" s="24"/>
      <c r="C30" s="14">
        <f>100-D30</f>
        <v>86.418672501823494</v>
      </c>
      <c r="D30" s="6">
        <f>U18*100</f>
        <v>13.581327498176513</v>
      </c>
      <c r="H30" s="7" t="s">
        <v>66</v>
      </c>
    </row>
    <row r="31" spans="1:114" x14ac:dyDescent="0.25">
      <c r="A31" s="25" t="s">
        <v>70</v>
      </c>
      <c r="B31" s="25"/>
      <c r="C31" s="14">
        <f>100-D31</f>
        <v>94.306930693069305</v>
      </c>
      <c r="D31">
        <f>AR16*100</f>
        <v>5.6930693069306937</v>
      </c>
    </row>
    <row r="32" spans="1:114" x14ac:dyDescent="0.25">
      <c r="A32" s="23" t="s">
        <v>67</v>
      </c>
      <c r="B32" s="23"/>
      <c r="C32" s="14">
        <f>100-D32</f>
        <v>87.863600628930811</v>
      </c>
      <c r="D32">
        <f>BO19*100</f>
        <v>12.136399371069183</v>
      </c>
    </row>
    <row r="33" spans="1:20" x14ac:dyDescent="0.25">
      <c r="A33" s="23" t="s">
        <v>71</v>
      </c>
      <c r="B33" s="23"/>
      <c r="C33" s="14">
        <f>100-D33</f>
        <v>92.428711897738452</v>
      </c>
      <c r="D33">
        <f>CL19*100</f>
        <v>7.571288102261553</v>
      </c>
    </row>
    <row r="34" spans="1:20" x14ac:dyDescent="0.25">
      <c r="A34" s="23" t="s">
        <v>68</v>
      </c>
      <c r="B34" s="23"/>
      <c r="C34" s="14">
        <f>100-D34</f>
        <v>89.356677524429969</v>
      </c>
      <c r="D34">
        <f>DI19*100</f>
        <v>10.643322475570033</v>
      </c>
    </row>
    <row r="35" spans="1:20" x14ac:dyDescent="0.25">
      <c r="A35" s="8" t="s">
        <v>69</v>
      </c>
      <c r="C35" s="9">
        <f>SLOPE(C30:C34,D30:D34)</f>
        <v>-1</v>
      </c>
      <c r="D35" s="9"/>
      <c r="E35" s="9"/>
      <c r="F35" s="9"/>
    </row>
    <row r="41" spans="1:20" x14ac:dyDescent="0.25">
      <c r="A41" s="20" t="s">
        <v>72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4" spans="1:20" x14ac:dyDescent="0.25">
      <c r="A44" s="13" t="s">
        <v>74</v>
      </c>
    </row>
    <row r="45" spans="1:2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S45" s="1" t="s">
        <v>18</v>
      </c>
      <c r="T45" s="1" t="s">
        <v>19</v>
      </c>
    </row>
    <row r="46" spans="1:20" x14ac:dyDescent="0.25">
      <c r="A46" s="2" t="s">
        <v>26</v>
      </c>
      <c r="B46">
        <f>B10+Y9+AV11+BS11+CP11</f>
        <v>6</v>
      </c>
      <c r="C46">
        <f t="shared" ref="C46:S46" si="15">C10+Z9+AW11+BT11+CQ11</f>
        <v>4.6666666666666661</v>
      </c>
      <c r="D46">
        <f t="shared" si="15"/>
        <v>2.6666666666666661</v>
      </c>
      <c r="E46">
        <f t="shared" si="15"/>
        <v>5.3333333333333339</v>
      </c>
      <c r="F46">
        <f t="shared" si="15"/>
        <v>10.666666666666668</v>
      </c>
      <c r="G46">
        <f t="shared" si="15"/>
        <v>21.333333333333336</v>
      </c>
      <c r="H46">
        <f t="shared" si="15"/>
        <v>27.666666666666671</v>
      </c>
      <c r="I46">
        <f t="shared" si="15"/>
        <v>53.666666666666657</v>
      </c>
      <c r="J46">
        <f t="shared" si="15"/>
        <v>90</v>
      </c>
      <c r="K46">
        <f t="shared" si="15"/>
        <v>167.66666666666669</v>
      </c>
      <c r="L46">
        <f t="shared" si="15"/>
        <v>236.33333333333331</v>
      </c>
      <c r="M46">
        <f t="shared" si="15"/>
        <v>331</v>
      </c>
      <c r="N46">
        <f t="shared" si="15"/>
        <v>468.66666666666669</v>
      </c>
      <c r="O46">
        <f t="shared" si="15"/>
        <v>614.99999999999989</v>
      </c>
      <c r="P46">
        <f t="shared" si="15"/>
        <v>704</v>
      </c>
      <c r="Q46">
        <f t="shared" si="15"/>
        <v>861</v>
      </c>
      <c r="R46">
        <f t="shared" si="15"/>
        <v>914.66666666666652</v>
      </c>
      <c r="S46">
        <f t="shared" si="15"/>
        <v>2571</v>
      </c>
      <c r="T46">
        <f>SUM(B46:S46)</f>
        <v>7091.333333333333</v>
      </c>
    </row>
    <row r="47" spans="1:20" x14ac:dyDescent="0.25">
      <c r="A47" s="2" t="s">
        <v>35</v>
      </c>
      <c r="B47" s="2">
        <f>B18+Y16+AV19+BS19+CP19</f>
        <v>26</v>
      </c>
      <c r="C47" s="2">
        <f t="shared" ref="C47:S47" si="16">C18+Z16+AW19+BT19+CQ19</f>
        <v>12.666666666666668</v>
      </c>
      <c r="D47" s="2">
        <f t="shared" si="16"/>
        <v>3.9999999999999996</v>
      </c>
      <c r="E47" s="2">
        <f t="shared" si="16"/>
        <v>5.333333333333333</v>
      </c>
      <c r="F47" s="2">
        <f t="shared" si="16"/>
        <v>20.666666666666664</v>
      </c>
      <c r="G47" s="2">
        <f t="shared" si="16"/>
        <v>39.666666666666657</v>
      </c>
      <c r="H47" s="2">
        <f t="shared" si="16"/>
        <v>48.666666666666664</v>
      </c>
      <c r="I47" s="2">
        <f t="shared" si="16"/>
        <v>71.333333333333343</v>
      </c>
      <c r="J47" s="2">
        <f t="shared" si="16"/>
        <v>107</v>
      </c>
      <c r="K47" s="2">
        <f t="shared" si="16"/>
        <v>147</v>
      </c>
      <c r="L47" s="2">
        <f t="shared" si="16"/>
        <v>185.66666666666669</v>
      </c>
      <c r="M47" s="2">
        <f t="shared" si="16"/>
        <v>223.33333333333334</v>
      </c>
      <c r="N47" s="2">
        <f t="shared" si="16"/>
        <v>247</v>
      </c>
      <c r="O47" s="2">
        <f t="shared" si="16"/>
        <v>272.66666666666663</v>
      </c>
      <c r="P47" s="2">
        <f t="shared" si="16"/>
        <v>298</v>
      </c>
      <c r="Q47" s="2">
        <f t="shared" si="16"/>
        <v>332.33333333333343</v>
      </c>
      <c r="R47" s="2">
        <f t="shared" si="16"/>
        <v>358.33333333333343</v>
      </c>
      <c r="S47" s="2">
        <f t="shared" si="16"/>
        <v>1310.6666666666665</v>
      </c>
      <c r="T47">
        <f>SUM(B47:S47)</f>
        <v>3710.3333333333335</v>
      </c>
    </row>
    <row r="48" spans="1:20" x14ac:dyDescent="0.25">
      <c r="A48" s="2" t="s">
        <v>19</v>
      </c>
      <c r="B48">
        <f t="shared" ref="B48:T48" si="17">SUM(B46:B47)</f>
        <v>32</v>
      </c>
      <c r="C48">
        <f t="shared" si="17"/>
        <v>17.333333333333336</v>
      </c>
      <c r="D48">
        <f t="shared" si="17"/>
        <v>6.6666666666666661</v>
      </c>
      <c r="E48">
        <f t="shared" si="17"/>
        <v>10.666666666666668</v>
      </c>
      <c r="F48">
        <f t="shared" si="17"/>
        <v>31.333333333333332</v>
      </c>
      <c r="G48">
        <f t="shared" si="17"/>
        <v>60.999999999999993</v>
      </c>
      <c r="H48">
        <f t="shared" si="17"/>
        <v>76.333333333333343</v>
      </c>
      <c r="I48">
        <f t="shared" si="17"/>
        <v>125</v>
      </c>
      <c r="J48">
        <f t="shared" si="17"/>
        <v>197</v>
      </c>
      <c r="K48">
        <f t="shared" si="17"/>
        <v>314.66666666666669</v>
      </c>
      <c r="L48">
        <f t="shared" si="17"/>
        <v>422</v>
      </c>
      <c r="M48">
        <f t="shared" si="17"/>
        <v>554.33333333333337</v>
      </c>
      <c r="N48">
        <f t="shared" si="17"/>
        <v>715.66666666666674</v>
      </c>
      <c r="O48">
        <f t="shared" si="17"/>
        <v>887.66666666666652</v>
      </c>
      <c r="P48">
        <f t="shared" si="17"/>
        <v>1002</v>
      </c>
      <c r="Q48">
        <f t="shared" si="17"/>
        <v>1193.3333333333335</v>
      </c>
      <c r="R48">
        <f t="shared" si="17"/>
        <v>1273</v>
      </c>
      <c r="S48">
        <f t="shared" si="17"/>
        <v>3881.6666666666665</v>
      </c>
      <c r="T48">
        <f t="shared" si="17"/>
        <v>10801.666666666666</v>
      </c>
    </row>
    <row r="51" spans="1:20" x14ac:dyDescent="0.25">
      <c r="A51" s="13" t="s">
        <v>75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</row>
    <row r="53" spans="1:20" x14ac:dyDescent="0.25">
      <c r="A53" s="2" t="s">
        <v>26</v>
      </c>
      <c r="B53">
        <f>B46-(-1*B47)</f>
        <v>32</v>
      </c>
      <c r="C53">
        <f t="shared" ref="C53:R53" si="18">C46-(-1*C47)</f>
        <v>17.333333333333336</v>
      </c>
      <c r="D53">
        <f t="shared" si="18"/>
        <v>6.6666666666666661</v>
      </c>
      <c r="E53">
        <f t="shared" si="18"/>
        <v>10.666666666666668</v>
      </c>
      <c r="F53">
        <f t="shared" si="18"/>
        <v>31.333333333333332</v>
      </c>
      <c r="G53">
        <f t="shared" si="18"/>
        <v>60.999999999999993</v>
      </c>
      <c r="H53">
        <f t="shared" si="18"/>
        <v>76.333333333333343</v>
      </c>
      <c r="I53">
        <f t="shared" si="18"/>
        <v>125</v>
      </c>
      <c r="J53">
        <f t="shared" si="18"/>
        <v>197</v>
      </c>
      <c r="K53">
        <f t="shared" si="18"/>
        <v>314.66666666666669</v>
      </c>
      <c r="L53">
        <f t="shared" si="18"/>
        <v>422</v>
      </c>
      <c r="M53">
        <f t="shared" si="18"/>
        <v>554.33333333333337</v>
      </c>
      <c r="N53">
        <f t="shared" si="18"/>
        <v>715.66666666666674</v>
      </c>
      <c r="O53">
        <f t="shared" si="18"/>
        <v>887.66666666666652</v>
      </c>
      <c r="P53">
        <f t="shared" si="18"/>
        <v>1002</v>
      </c>
      <c r="Q53">
        <f t="shared" si="18"/>
        <v>1193.3333333333335</v>
      </c>
      <c r="R53">
        <f t="shared" si="18"/>
        <v>1273</v>
      </c>
      <c r="S53">
        <f>S46-(-1*S47)</f>
        <v>3881.6666666666665</v>
      </c>
      <c r="T53">
        <f>SUM(B53:S53)</f>
        <v>10801.666666666666</v>
      </c>
    </row>
    <row r="54" spans="1:20" x14ac:dyDescent="0.25">
      <c r="A54" s="2" t="s">
        <v>35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>
        <f t="shared" ref="T54" si="19">SUM(B54:S54)</f>
        <v>0</v>
      </c>
    </row>
    <row r="55" spans="1:20" x14ac:dyDescent="0.25">
      <c r="A55" t="s">
        <v>73</v>
      </c>
      <c r="B55">
        <f t="shared" ref="B55:T55" si="20">SUM(B53:B54)</f>
        <v>32</v>
      </c>
      <c r="C55">
        <f t="shared" si="20"/>
        <v>17.333333333333336</v>
      </c>
      <c r="D55">
        <f t="shared" si="20"/>
        <v>6.6666666666666661</v>
      </c>
      <c r="E55">
        <f t="shared" si="20"/>
        <v>10.666666666666668</v>
      </c>
      <c r="F55">
        <f t="shared" si="20"/>
        <v>31.333333333333332</v>
      </c>
      <c r="G55">
        <f t="shared" si="20"/>
        <v>60.999999999999993</v>
      </c>
      <c r="H55">
        <f t="shared" si="20"/>
        <v>76.333333333333343</v>
      </c>
      <c r="I55">
        <f t="shared" si="20"/>
        <v>125</v>
      </c>
      <c r="J55">
        <f t="shared" si="20"/>
        <v>197</v>
      </c>
      <c r="K55">
        <f t="shared" si="20"/>
        <v>314.66666666666669</v>
      </c>
      <c r="L55">
        <f t="shared" si="20"/>
        <v>422</v>
      </c>
      <c r="M55">
        <f t="shared" si="20"/>
        <v>554.33333333333337</v>
      </c>
      <c r="N55">
        <f t="shared" si="20"/>
        <v>715.66666666666674</v>
      </c>
      <c r="O55">
        <f t="shared" si="20"/>
        <v>887.66666666666652</v>
      </c>
      <c r="P55">
        <f t="shared" si="20"/>
        <v>1002</v>
      </c>
      <c r="Q55">
        <f t="shared" si="20"/>
        <v>1193.3333333333335</v>
      </c>
      <c r="R55">
        <f t="shared" si="20"/>
        <v>1273</v>
      </c>
      <c r="S55">
        <f t="shared" si="20"/>
        <v>3881.6666666666665</v>
      </c>
      <c r="T55">
        <f t="shared" si="20"/>
        <v>10801.666666666666</v>
      </c>
    </row>
  </sheetData>
  <mergeCells count="13">
    <mergeCell ref="A1:T1"/>
    <mergeCell ref="X1:AQ1"/>
    <mergeCell ref="AU1:BN1"/>
    <mergeCell ref="BR1:CK1"/>
    <mergeCell ref="CO1:DH1"/>
    <mergeCell ref="A33:B33"/>
    <mergeCell ref="A34:B34"/>
    <mergeCell ref="A41:T42"/>
    <mergeCell ref="A25:T26"/>
    <mergeCell ref="A29:B29"/>
    <mergeCell ref="A30:B30"/>
    <mergeCell ref="A31:B31"/>
    <mergeCell ref="A32:B32"/>
  </mergeCells>
  <conditionalFormatting sqref="U3:U20">
    <cfRule type="colorScale" priority="5">
      <colorScale>
        <cfvo type="min"/>
        <cfvo type="max"/>
        <color rgb="FFFCFCFF"/>
        <color rgb="FFF8696B"/>
      </colorScale>
    </cfRule>
  </conditionalFormatting>
  <conditionalFormatting sqref="AR3:AR17">
    <cfRule type="colorScale" priority="4">
      <colorScale>
        <cfvo type="min"/>
        <cfvo type="max"/>
        <color rgb="FFFCFCFF"/>
        <color rgb="FFF8696B"/>
      </colorScale>
    </cfRule>
  </conditionalFormatting>
  <conditionalFormatting sqref="BO3:BO20">
    <cfRule type="colorScale" priority="3">
      <colorScale>
        <cfvo type="min"/>
        <cfvo type="max"/>
        <color rgb="FFFCFCFF"/>
        <color rgb="FFF8696B"/>
      </colorScale>
    </cfRule>
  </conditionalFormatting>
  <conditionalFormatting sqref="CL3:CL20">
    <cfRule type="colorScale" priority="2">
      <colorScale>
        <cfvo type="min"/>
        <cfvo type="max"/>
        <color rgb="FFFCFCFF"/>
        <color rgb="FFF8696B"/>
      </colorScale>
    </cfRule>
  </conditionalFormatting>
  <conditionalFormatting sqref="DI3:DI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F_2018</vt:lpstr>
      <vt:lpstr>F_2021</vt:lpstr>
      <vt:lpstr>M_2018</vt:lpstr>
      <vt:lpstr>M_2021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Schênia taynna</cp:lastModifiedBy>
  <dcterms:created xsi:type="dcterms:W3CDTF">2024-05-05T15:29:39Z</dcterms:created>
  <dcterms:modified xsi:type="dcterms:W3CDTF">2024-05-14T13:14:44Z</dcterms:modified>
</cp:coreProperties>
</file>