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PIBIC\_SCHENIA_2023_2024\3_corrigindo os dados\"/>
    </mc:Choice>
  </mc:AlternateContent>
  <xr:revisionPtr revIDLastSave="0" documentId="13_ncr:1_{EB2E7102-3B54-4B31-96D6-4BB1FE21DED0}" xr6:coauthVersionLast="47" xr6:coauthVersionMax="47" xr10:uidLastSave="{00000000-0000-0000-0000-000000000000}"/>
  <bookViews>
    <workbookView xWindow="20370" yWindow="-120" windowWidth="21840" windowHeight="13140" xr2:uid="{00000000-000D-0000-FFFF-FFFF00000000}"/>
  </bookViews>
  <sheets>
    <sheet name="F_2018" sheetId="1" r:id="rId1"/>
    <sheet name="F_2021" sheetId="2" r:id="rId2"/>
    <sheet name="M_2018" sheetId="3" r:id="rId3"/>
    <sheet name="M_202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4" l="1"/>
  <c r="B43" i="4"/>
  <c r="D31" i="4"/>
  <c r="D30" i="4"/>
  <c r="D29" i="4"/>
  <c r="C50" i="4" l="1"/>
  <c r="D50" i="4"/>
  <c r="E50" i="4"/>
  <c r="F50" i="4"/>
  <c r="G50" i="4"/>
  <c r="H50" i="4"/>
  <c r="H52" i="4" s="1"/>
  <c r="I50" i="4"/>
  <c r="J50" i="4"/>
  <c r="K50" i="4"/>
  <c r="L50" i="4"/>
  <c r="L52" i="4" s="1"/>
  <c r="M50" i="4"/>
  <c r="N50" i="4"/>
  <c r="O50" i="4"/>
  <c r="P50" i="4"/>
  <c r="Q50" i="4"/>
  <c r="R50" i="4"/>
  <c r="S50" i="4"/>
  <c r="S52" i="4" s="1"/>
  <c r="B50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P52" i="4" s="1"/>
  <c r="Q44" i="4"/>
  <c r="R44" i="4"/>
  <c r="S44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5" i="4"/>
  <c r="C30" i="4"/>
  <c r="E52" i="4"/>
  <c r="T51" i="4"/>
  <c r="K52" i="4"/>
  <c r="C52" i="4"/>
  <c r="P45" i="4"/>
  <c r="N45" i="4"/>
  <c r="H45" i="4"/>
  <c r="F45" i="4"/>
  <c r="S45" i="4"/>
  <c r="Q52" i="4"/>
  <c r="K45" i="4"/>
  <c r="I52" i="4"/>
  <c r="C45" i="4"/>
  <c r="Q45" i="4"/>
  <c r="O52" i="4"/>
  <c r="N52" i="4"/>
  <c r="M45" i="4"/>
  <c r="I45" i="4"/>
  <c r="G52" i="4"/>
  <c r="F52" i="4"/>
  <c r="E45" i="4"/>
  <c r="D52" i="4"/>
  <c r="C31" i="4"/>
  <c r="C29" i="4"/>
  <c r="B51" i="3"/>
  <c r="B45" i="3"/>
  <c r="D30" i="3"/>
  <c r="C51" i="3"/>
  <c r="D51" i="3"/>
  <c r="D53" i="3" s="1"/>
  <c r="E51" i="3"/>
  <c r="E53" i="3" s="1"/>
  <c r="F51" i="3"/>
  <c r="G51" i="3"/>
  <c r="H51" i="3"/>
  <c r="I51" i="3"/>
  <c r="J51" i="3"/>
  <c r="K51" i="3"/>
  <c r="L51" i="3"/>
  <c r="M51" i="3"/>
  <c r="M53" i="3" s="1"/>
  <c r="N51" i="3"/>
  <c r="O51" i="3"/>
  <c r="O53" i="3" s="1"/>
  <c r="P51" i="3"/>
  <c r="Q51" i="3"/>
  <c r="R51" i="3"/>
  <c r="S51" i="3"/>
  <c r="S45" i="3"/>
  <c r="C45" i="3"/>
  <c r="D45" i="3"/>
  <c r="D46" i="3" s="1"/>
  <c r="E45" i="3"/>
  <c r="F45" i="3"/>
  <c r="G45" i="3"/>
  <c r="H45" i="3"/>
  <c r="I45" i="3"/>
  <c r="J45" i="3"/>
  <c r="K45" i="3"/>
  <c r="L45" i="3"/>
  <c r="L46" i="3" s="1"/>
  <c r="M45" i="3"/>
  <c r="N45" i="3"/>
  <c r="O45" i="3"/>
  <c r="P45" i="3"/>
  <c r="P53" i="3" s="1"/>
  <c r="Q45" i="3"/>
  <c r="R45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4" i="3"/>
  <c r="B46" i="3" s="1"/>
  <c r="D32" i="3"/>
  <c r="D31" i="3"/>
  <c r="C31" i="3" s="1"/>
  <c r="C30" i="3"/>
  <c r="T52" i="3"/>
  <c r="Q53" i="3"/>
  <c r="I53" i="3"/>
  <c r="S46" i="3"/>
  <c r="Q46" i="3"/>
  <c r="N53" i="3"/>
  <c r="K46" i="3"/>
  <c r="I46" i="3"/>
  <c r="H53" i="3"/>
  <c r="G53" i="3"/>
  <c r="F53" i="3"/>
  <c r="C46" i="3"/>
  <c r="C32" i="3"/>
  <c r="B46" i="2"/>
  <c r="D34" i="2"/>
  <c r="D33" i="2"/>
  <c r="D32" i="2"/>
  <c r="C53" i="2"/>
  <c r="B53" i="2"/>
  <c r="C47" i="2"/>
  <c r="D47" i="2"/>
  <c r="E47" i="2"/>
  <c r="F47" i="2"/>
  <c r="G47" i="2"/>
  <c r="H47" i="2"/>
  <c r="I47" i="2"/>
  <c r="T47" i="2" s="1"/>
  <c r="J47" i="2"/>
  <c r="J48" i="2" s="1"/>
  <c r="K47" i="2"/>
  <c r="L47" i="2"/>
  <c r="M47" i="2"/>
  <c r="M48" i="2" s="1"/>
  <c r="N47" i="2"/>
  <c r="O47" i="2"/>
  <c r="P47" i="2"/>
  <c r="Q47" i="2"/>
  <c r="Q48" i="2" s="1"/>
  <c r="R47" i="2"/>
  <c r="S47" i="2"/>
  <c r="B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P48" i="2" s="1"/>
  <c r="Q46" i="2"/>
  <c r="R46" i="2"/>
  <c r="S46" i="2"/>
  <c r="C33" i="2"/>
  <c r="C32" i="2"/>
  <c r="T54" i="2"/>
  <c r="E48" i="2"/>
  <c r="N48" i="2"/>
  <c r="F48" i="2"/>
  <c r="I48" i="2"/>
  <c r="H48" i="2"/>
  <c r="C34" i="2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53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6" i="1"/>
  <c r="T54" i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3" i="4"/>
  <c r="BL20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3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AT20" i="4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3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AT21" i="3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3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AT21" i="2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3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T22" i="1"/>
  <c r="AP21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3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X21" i="4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3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X20" i="3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3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X21" i="2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3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X21" i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3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19" i="4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3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0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1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3" i="1"/>
  <c r="C21" i="1"/>
  <c r="D21" i="1"/>
  <c r="E21" i="1"/>
  <c r="F21" i="1"/>
  <c r="F48" i="1" s="1"/>
  <c r="G21" i="1"/>
  <c r="H21" i="1"/>
  <c r="I21" i="1"/>
  <c r="J21" i="1"/>
  <c r="K21" i="1"/>
  <c r="L21" i="1"/>
  <c r="M21" i="1"/>
  <c r="N21" i="1"/>
  <c r="N48" i="1" s="1"/>
  <c r="O21" i="1"/>
  <c r="P21" i="1"/>
  <c r="Q21" i="1"/>
  <c r="R21" i="1"/>
  <c r="S21" i="1"/>
  <c r="B21" i="1"/>
  <c r="M52" i="4" l="1"/>
  <c r="R45" i="4"/>
  <c r="J45" i="4"/>
  <c r="T44" i="4"/>
  <c r="C32" i="4"/>
  <c r="D45" i="4"/>
  <c r="L45" i="4"/>
  <c r="J52" i="4"/>
  <c r="R52" i="4"/>
  <c r="T43" i="4"/>
  <c r="G45" i="4"/>
  <c r="O45" i="4"/>
  <c r="L53" i="3"/>
  <c r="R46" i="3"/>
  <c r="J46" i="3"/>
  <c r="T45" i="3"/>
  <c r="C33" i="3"/>
  <c r="E46" i="3"/>
  <c r="M46" i="3"/>
  <c r="J53" i="3"/>
  <c r="R53" i="3"/>
  <c r="T44" i="3"/>
  <c r="T46" i="3" s="1"/>
  <c r="F46" i="3"/>
  <c r="N46" i="3"/>
  <c r="C53" i="3"/>
  <c r="K53" i="3"/>
  <c r="S53" i="3"/>
  <c r="G46" i="3"/>
  <c r="O46" i="3"/>
  <c r="H46" i="3"/>
  <c r="P46" i="3"/>
  <c r="R48" i="2"/>
  <c r="B48" i="2"/>
  <c r="C35" i="2"/>
  <c r="L53" i="2" s="1"/>
  <c r="L55" i="2" s="1"/>
  <c r="C48" i="2"/>
  <c r="K48" i="2"/>
  <c r="S48" i="2"/>
  <c r="D48" i="2"/>
  <c r="L48" i="2"/>
  <c r="G48" i="2"/>
  <c r="O48" i="2"/>
  <c r="T46" i="2"/>
  <c r="T48" i="2" s="1"/>
  <c r="T46" i="1"/>
  <c r="T48" i="1" s="1"/>
  <c r="AP21" i="1"/>
  <c r="AQ13" i="1" s="1"/>
  <c r="T21" i="1"/>
  <c r="U16" i="1" s="1"/>
  <c r="BL22" i="1"/>
  <c r="BM20" i="1" s="1"/>
  <c r="D34" i="1" s="1"/>
  <c r="C34" i="1" s="1"/>
  <c r="BM13" i="1"/>
  <c r="BM5" i="1"/>
  <c r="AQ14" i="1"/>
  <c r="L48" i="1"/>
  <c r="S48" i="1"/>
  <c r="BM19" i="1"/>
  <c r="BM11" i="1"/>
  <c r="AQ12" i="1"/>
  <c r="AQ4" i="1"/>
  <c r="D48" i="1"/>
  <c r="BM17" i="1"/>
  <c r="BM9" i="1"/>
  <c r="BM18" i="1"/>
  <c r="BM4" i="1"/>
  <c r="BM12" i="1"/>
  <c r="BM16" i="1"/>
  <c r="BM8" i="1"/>
  <c r="BM15" i="1"/>
  <c r="BM7" i="1"/>
  <c r="BM3" i="1"/>
  <c r="BM6" i="1"/>
  <c r="G48" i="1"/>
  <c r="O48" i="1"/>
  <c r="H48" i="1"/>
  <c r="T47" i="1"/>
  <c r="C48" i="1"/>
  <c r="K48" i="1"/>
  <c r="E48" i="1"/>
  <c r="M48" i="1"/>
  <c r="P48" i="1"/>
  <c r="I48" i="1"/>
  <c r="Q48" i="1"/>
  <c r="B48" i="1"/>
  <c r="J48" i="1"/>
  <c r="R48" i="1"/>
  <c r="AQ4" i="4"/>
  <c r="AQ19" i="4"/>
  <c r="AQ11" i="4"/>
  <c r="AQ3" i="4"/>
  <c r="AQ18" i="4"/>
  <c r="AQ10" i="4"/>
  <c r="AQ17" i="4"/>
  <c r="AQ9" i="4"/>
  <c r="AQ16" i="4"/>
  <c r="AQ8" i="4"/>
  <c r="AQ7" i="4"/>
  <c r="AQ15" i="4"/>
  <c r="AQ14" i="4"/>
  <c r="AQ6" i="4"/>
  <c r="AQ5" i="4"/>
  <c r="AQ13" i="4"/>
  <c r="AQ20" i="4"/>
  <c r="AQ12" i="4"/>
  <c r="T45" i="4" l="1"/>
  <c r="B52" i="4"/>
  <c r="T50" i="4"/>
  <c r="T52" i="4" s="1"/>
  <c r="B53" i="3"/>
  <c r="T51" i="3"/>
  <c r="T53" i="3" s="1"/>
  <c r="F53" i="2"/>
  <c r="F55" i="2" s="1"/>
  <c r="N53" i="2"/>
  <c r="N55" i="2" s="1"/>
  <c r="E53" i="2"/>
  <c r="E55" i="2" s="1"/>
  <c r="I53" i="2"/>
  <c r="I55" i="2" s="1"/>
  <c r="O53" i="2"/>
  <c r="O55" i="2" s="1"/>
  <c r="M53" i="2"/>
  <c r="M55" i="2" s="1"/>
  <c r="S53" i="2"/>
  <c r="S55" i="2" s="1"/>
  <c r="K53" i="2"/>
  <c r="K55" i="2" s="1"/>
  <c r="R53" i="2"/>
  <c r="R55" i="2" s="1"/>
  <c r="J53" i="2"/>
  <c r="J55" i="2" s="1"/>
  <c r="P53" i="2"/>
  <c r="P55" i="2" s="1"/>
  <c r="H53" i="2"/>
  <c r="H55" i="2" s="1"/>
  <c r="D53" i="2"/>
  <c r="D55" i="2" s="1"/>
  <c r="Q53" i="2"/>
  <c r="Q55" i="2" s="1"/>
  <c r="G53" i="2"/>
  <c r="G55" i="2" s="1"/>
  <c r="C55" i="2"/>
  <c r="I55" i="1"/>
  <c r="P55" i="1"/>
  <c r="AQ3" i="1"/>
  <c r="BM21" i="1"/>
  <c r="BM14" i="1"/>
  <c r="BM10" i="1"/>
  <c r="AQ20" i="1"/>
  <c r="AQ6" i="1"/>
  <c r="U15" i="1"/>
  <c r="U18" i="1"/>
  <c r="AQ15" i="1"/>
  <c r="AQ19" i="1"/>
  <c r="D33" i="1" s="1"/>
  <c r="C33" i="1" s="1"/>
  <c r="U11" i="1"/>
  <c r="AQ9" i="1"/>
  <c r="U17" i="1"/>
  <c r="U13" i="1"/>
  <c r="AQ18" i="1"/>
  <c r="AQ11" i="1"/>
  <c r="U19" i="1"/>
  <c r="D32" i="1" s="1"/>
  <c r="C32" i="1" s="1"/>
  <c r="O55" i="1"/>
  <c r="AQ17" i="1"/>
  <c r="U20" i="1"/>
  <c r="U5" i="1"/>
  <c r="AQ10" i="1"/>
  <c r="M55" i="1"/>
  <c r="U9" i="1"/>
  <c r="J55" i="1"/>
  <c r="U6" i="1"/>
  <c r="U12" i="1"/>
  <c r="AQ16" i="1"/>
  <c r="U3" i="1"/>
  <c r="N55" i="1"/>
  <c r="Q55" i="1"/>
  <c r="U14" i="1"/>
  <c r="U4" i="1"/>
  <c r="U8" i="1"/>
  <c r="AQ8" i="1"/>
  <c r="AQ5" i="1"/>
  <c r="C55" i="1"/>
  <c r="F55" i="1"/>
  <c r="U7" i="1"/>
  <c r="U10" i="1"/>
  <c r="AQ7" i="1"/>
  <c r="G55" i="1"/>
  <c r="S55" i="1"/>
  <c r="D55" i="1"/>
  <c r="K55" i="1"/>
  <c r="R55" i="1"/>
  <c r="B55" i="2" l="1"/>
  <c r="T53" i="2"/>
  <c r="T55" i="2" s="1"/>
  <c r="C35" i="1"/>
  <c r="T53" i="1"/>
  <c r="L55" i="1"/>
  <c r="E55" i="1"/>
  <c r="H55" i="1"/>
  <c r="B55" i="1"/>
  <c r="T55" i="1"/>
</calcChain>
</file>

<file path=xl/sharedStrings.xml><?xml version="1.0" encoding="utf-8"?>
<sst xmlns="http://schemas.openxmlformats.org/spreadsheetml/2006/main" count="712" uniqueCount="64">
  <si>
    <t>Causa - CID-BR-10</t>
  </si>
  <si>
    <t>&lt;1</t>
  </si>
  <si>
    <t>1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</si>
  <si>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</si>
  <si>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</si>
  <si>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</si>
  <si>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</si>
  <si>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</si>
  <si>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</si>
  <si>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</si>
  <si>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</si>
  <si>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</si>
  <si>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</si>
  <si>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</si>
  <si>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</si>
  <si>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</si>
  <si>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</si>
  <si>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</si>
  <si>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e mais</t>
  </si>
  <si>
    <t>Total</t>
  </si>
  <si>
    <t>001-031 ALGUMAS DOENÇAS INFECCIOSAS E PARASITÁRIAS</t>
  </si>
  <si>
    <t>032-052 NEOPLASIAS</t>
  </si>
  <si>
    <t>053-054 D SANGUE E ORG HEMAT E ALGUNS TRANS IMUNIT</t>
  </si>
  <si>
    <t>055-057 D ENDÓCRINAS, NUTRICIONAIS E METABÓLICAS</t>
  </si>
  <si>
    <t>058-059 TRANSTORNOS MENTAIS E COMPORTAMENTAIS</t>
  </si>
  <si>
    <t>060-063 DOENÇAS DO SISTEMA NERVOSO</t>
  </si>
  <si>
    <t>065 DOENÇAS DO OUVIDO E DA APÓFISE MASTÓIDE</t>
  </si>
  <si>
    <t>066-072 DOENÇAS DO APARELHO CIRCULATÓRIO</t>
  </si>
  <si>
    <t>073-077 DOENÇAS DO APARELHO RESPIRATÓRIO</t>
  </si>
  <si>
    <t>078-082 DOENÇAS DO APARELHO DIGESTIVO</t>
  </si>
  <si>
    <t>083 DOENÇAS DA PELE E TECIDO SUBCUTÂNEO</t>
  </si>
  <si>
    <t>084 DOENÇAS SIST OSTEOMUSC E TECIDO CONJUNTIVO</t>
  </si>
  <si>
    <t>085-087 DOENÇAS DO APARELHO GENITURINÁRIO</t>
  </si>
  <si>
    <t>088-092 GRAVIDEZ, PARTO E PUERPÉRIO</t>
  </si>
  <si>
    <t>093-097 ALG AFECÇÕES ORIGIN NO PERÍODO PERINATAL</t>
  </si>
  <si>
    <t>098-100 MALF CONGÊN, DEFORM E ANOMAL CROMOSSÔMICAS</t>
  </si>
  <si>
    <t>101-103 SINT, SIN E ACH ANORM CLÍN E LAB, NCOP</t>
  </si>
  <si>
    <t>104-113 CAUSAS EXTERNAS DE MORBIDADE E MORTALIDADE</t>
  </si>
  <si>
    <t>064 DOENÇAS DOS OLHOS E ANEXOS</t>
  </si>
  <si>
    <t>Intermediario Adjacente - Feminino (2018)</t>
  </si>
  <si>
    <t xml:space="preserve">Total </t>
  </si>
  <si>
    <t>Intermediario Adjacente - Feminino (2021)</t>
  </si>
  <si>
    <t>Intermediario Adjacente - Masculino (2018)</t>
  </si>
  <si>
    <t>Intermediario Adjacente - Masculino (2021)</t>
  </si>
  <si>
    <t>Rural Adjacente - Feminino (2018)</t>
  </si>
  <si>
    <t>Rural Adjacente - Feminino (2021)</t>
  </si>
  <si>
    <t>Rural Adjacente - Masculino (2018)</t>
  </si>
  <si>
    <t>Rural Adjacente - Masculino (2021)</t>
  </si>
  <si>
    <t>Urbano - Feminino (2018)</t>
  </si>
  <si>
    <t>Urbano - Feminino (2021)</t>
  </si>
  <si>
    <t>Urbano - Masculino (2018)</t>
  </si>
  <si>
    <t>Urbano - Masculino (2021)</t>
  </si>
  <si>
    <t>PASSO 2</t>
  </si>
  <si>
    <t>Tipologia</t>
  </si>
  <si>
    <t>X = MAL.DEF</t>
  </si>
  <si>
    <t xml:space="preserve">usei a formula do livro </t>
  </si>
  <si>
    <t>Intermediario Adjacente</t>
  </si>
  <si>
    <t>Oj = numero de óbitos observados - (beta * obtidos das causas mal definidas)</t>
  </si>
  <si>
    <t>Rural Adjacente</t>
  </si>
  <si>
    <t>Urbano</t>
  </si>
  <si>
    <t>BETAS</t>
  </si>
  <si>
    <t>PASSO 3</t>
  </si>
  <si>
    <t xml:space="preserve">Base : soma de todos os obitos das tipologias </t>
  </si>
  <si>
    <t xml:space="preserve">Base redistribuição dos obitos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</si>
</sst>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3" borderId="0" xfId="0" applyFill="1"/>
    <xf numFmtId="10" fontId="0" fillId="0" borderId="0" xfId="1" applyNumberFormat="1" applyFont="1"/>
    <xf numFmtId="164" fontId="0" fillId="0" borderId="0" xfId="1" applyNumberFormat="1" applyFont="1"/>
    <xf numFmtId="0" fontId="6" fillId="3" borderId="0" xfId="0" applyFont="1" applyFill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0" borderId="0" xfId="0" applyNumberFormat="1"/>
    <xf numFmtId="165" fontId="0" fillId="0" borderId="0" xfId="1" applyNumberFormat="1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0" fillId="2" borderId="0" xfId="0" applyFill="1"/>
    <xf numFmtId="0" fontId="8" fillId="0" borderId="0" xfId="0" applyFont="1"/>
    <xf numFmtId="0" fontId="5" fillId="4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BM55"/>
  <sheetViews>
    <sheetView tabSelected="1" topLeftCell="A30" zoomScale="90" zoomScaleNormal="90" workbookViewId="0">
      <selection activeCell="H59" sqref="H59"/>
    </sheetView>
  </sheetViews>
  <sheetFormatPr defaultRowHeight="15" x14ac:dyDescent="0.25"/>
  <sheetData>
    <row r="1" spans="1:65" ht="23.25" x14ac:dyDescent="0.35">
      <c r="A1" s="17" t="s">
        <v>39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W1" s="17" t="s">
        <v>44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S1" s="17" t="s">
        <v>48</v>
      </c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1" t="s">
        <v>14</v>
      </c>
      <c r="AL2" s="1" t="s">
        <v>15</v>
      </c>
      <c r="AM2" s="1" t="s">
        <v>16</v>
      </c>
      <c r="AN2" s="1" t="s">
        <v>17</v>
      </c>
      <c r="AO2" s="1" t="s">
        <v>18</v>
      </c>
      <c r="AP2" s="1" t="s">
        <v>19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C2" s="1" t="s">
        <v>10</v>
      </c>
      <c r="BD2" s="1" t="s">
        <v>11</v>
      </c>
      <c r="BE2" s="1" t="s">
        <v>12</v>
      </c>
      <c r="BF2" s="1" t="s">
        <v>13</v>
      </c>
      <c r="BG2" s="1" t="s">
        <v>14</v>
      </c>
      <c r="BH2" s="1" t="s">
        <v>15</v>
      </c>
      <c r="BI2" s="1" t="s">
        <v>16</v>
      </c>
      <c r="BJ2" s="1" t="s">
        <v>17</v>
      </c>
      <c r="BK2" s="1" t="s">
        <v>18</v>
      </c>
      <c r="BL2" s="1" t="s">
        <v>19</v>
      </c>
    </row>
    <row r="3" spans="1:65" x14ac:dyDescent="0.25">
      <c r="A3" t="s">
        <v>20</v>
      </c>
      <c r="B3">
        <v>1.333333333333333</v>
      </c>
      <c r="C3">
        <v>0</v>
      </c>
      <c r="D3">
        <v>0</v>
      </c>
      <c r="E3">
        <v>0.66666666666666663</v>
      </c>
      <c r="F3">
        <v>0</v>
      </c>
      <c r="G3">
        <v>0.66666666666666663</v>
      </c>
      <c r="H3">
        <v>0.66666666666666663</v>
      </c>
      <c r="I3">
        <v>2.333333333333333</v>
      </c>
      <c r="J3">
        <v>1.666666666666667</v>
      </c>
      <c r="K3">
        <v>3</v>
      </c>
      <c r="L3">
        <v>2</v>
      </c>
      <c r="M3">
        <v>4.333333333333333</v>
      </c>
      <c r="N3">
        <v>2.666666666666667</v>
      </c>
      <c r="O3">
        <v>3.333333333333333</v>
      </c>
      <c r="P3">
        <v>6.333333333333333</v>
      </c>
      <c r="Q3">
        <v>9.6666666666666661</v>
      </c>
      <c r="R3">
        <v>9.3333333333333339</v>
      </c>
      <c r="S3">
        <v>35.666666666666657</v>
      </c>
      <c r="T3">
        <f>SUM(B3:S3)</f>
        <v>83.666666666666657</v>
      </c>
      <c r="U3" s="2">
        <f>T3/$T$21</f>
        <v>3.9280125195618146E-2</v>
      </c>
      <c r="W3" t="s">
        <v>20</v>
      </c>
      <c r="X3">
        <v>9.6666666666666661</v>
      </c>
      <c r="Y3">
        <v>4.333333333333333</v>
      </c>
      <c r="Z3">
        <v>1.666666666666667</v>
      </c>
      <c r="AA3">
        <v>1.333333333333333</v>
      </c>
      <c r="AB3">
        <v>0.33333333333333331</v>
      </c>
      <c r="AC3">
        <v>1</v>
      </c>
      <c r="AD3">
        <v>3</v>
      </c>
      <c r="AE3">
        <v>6</v>
      </c>
      <c r="AF3">
        <v>6.333333333333333</v>
      </c>
      <c r="AG3">
        <v>7.333333333333333</v>
      </c>
      <c r="AH3">
        <v>5.333333333333333</v>
      </c>
      <c r="AI3">
        <v>11.33333333333333</v>
      </c>
      <c r="AJ3">
        <v>15</v>
      </c>
      <c r="AK3">
        <v>15.33333333333333</v>
      </c>
      <c r="AL3">
        <v>23</v>
      </c>
      <c r="AM3">
        <v>23</v>
      </c>
      <c r="AN3">
        <v>37.333333333333343</v>
      </c>
      <c r="AO3">
        <v>150.33333333333329</v>
      </c>
      <c r="AP3">
        <f>SUM(X3:AO3)</f>
        <v>321.66666666666663</v>
      </c>
      <c r="AQ3" s="5">
        <f>AP3/$AP$21</f>
        <v>4.2093784078516903E-2</v>
      </c>
      <c r="AS3" t="s">
        <v>20</v>
      </c>
      <c r="AT3">
        <v>7.333333333333333</v>
      </c>
      <c r="AU3">
        <v>3.333333333333333</v>
      </c>
      <c r="AV3">
        <v>0.33333333333333331</v>
      </c>
      <c r="AW3">
        <v>1</v>
      </c>
      <c r="AX3">
        <v>1.333333333333333</v>
      </c>
      <c r="AY3">
        <v>2.333333333333333</v>
      </c>
      <c r="AZ3">
        <v>4</v>
      </c>
      <c r="BA3">
        <v>5.666666666666667</v>
      </c>
      <c r="BB3">
        <v>11.66666666666667</v>
      </c>
      <c r="BC3">
        <v>8</v>
      </c>
      <c r="BD3">
        <v>7</v>
      </c>
      <c r="BE3">
        <v>9</v>
      </c>
      <c r="BF3">
        <v>14</v>
      </c>
      <c r="BG3">
        <v>13</v>
      </c>
      <c r="BH3">
        <v>17</v>
      </c>
      <c r="BI3">
        <v>26.666666666666671</v>
      </c>
      <c r="BJ3">
        <v>32.333333333333343</v>
      </c>
      <c r="BK3">
        <v>103</v>
      </c>
      <c r="BL3">
        <f>SUM(AT3:BK3)</f>
        <v>267</v>
      </c>
      <c r="BM3" s="5">
        <f>BL3/$BL$22</f>
        <v>4.1114875269479517E-2</v>
      </c>
    </row>
    <row r="4" spans="1:65" x14ac:dyDescent="0.25">
      <c r="A4" t="s">
        <v>21</v>
      </c>
      <c r="B4">
        <v>0</v>
      </c>
      <c r="C4">
        <v>1</v>
      </c>
      <c r="D4">
        <v>1.666666666666667</v>
      </c>
      <c r="E4">
        <v>0.66666666666666663</v>
      </c>
      <c r="F4">
        <v>0</v>
      </c>
      <c r="G4">
        <v>3</v>
      </c>
      <c r="H4">
        <v>2.666666666666667</v>
      </c>
      <c r="I4">
        <v>5.333333333333333</v>
      </c>
      <c r="J4">
        <v>10</v>
      </c>
      <c r="K4">
        <v>11</v>
      </c>
      <c r="L4">
        <v>17</v>
      </c>
      <c r="M4">
        <v>27.666666666666671</v>
      </c>
      <c r="N4">
        <v>32.333333333333343</v>
      </c>
      <c r="O4">
        <v>39.666666666666657</v>
      </c>
      <c r="P4">
        <v>41</v>
      </c>
      <c r="Q4">
        <v>45</v>
      </c>
      <c r="R4">
        <v>40.666666666666657</v>
      </c>
      <c r="S4">
        <v>93.333333333333329</v>
      </c>
      <c r="T4">
        <f t="shared" ref="T4:T20" si="0">SUM(B4:S4)</f>
        <v>371.99999999999994</v>
      </c>
      <c r="U4" s="2">
        <f t="shared" ref="U4:U20" si="1">T4/$T$21</f>
        <v>0.17464788732394362</v>
      </c>
      <c r="W4" t="s">
        <v>21</v>
      </c>
      <c r="X4">
        <v>0.33333333333333331</v>
      </c>
      <c r="Y4">
        <v>3</v>
      </c>
      <c r="Z4">
        <v>4</v>
      </c>
      <c r="AA4">
        <v>3.333333333333333</v>
      </c>
      <c r="AB4">
        <v>5.666666666666667</v>
      </c>
      <c r="AC4">
        <v>7.333333333333333</v>
      </c>
      <c r="AD4">
        <v>9.6666666666666661</v>
      </c>
      <c r="AE4">
        <v>16.666666666666671</v>
      </c>
      <c r="AF4">
        <v>33</v>
      </c>
      <c r="AG4">
        <v>40.333333333333343</v>
      </c>
      <c r="AH4">
        <v>58.333333333333343</v>
      </c>
      <c r="AI4">
        <v>87.666666666666671</v>
      </c>
      <c r="AJ4">
        <v>112.3333333333333</v>
      </c>
      <c r="AK4">
        <v>114.6666666666667</v>
      </c>
      <c r="AL4">
        <v>149.66666666666671</v>
      </c>
      <c r="AM4">
        <v>145</v>
      </c>
      <c r="AN4">
        <v>159.33333333333329</v>
      </c>
      <c r="AO4">
        <v>282.66666666666669</v>
      </c>
      <c r="AP4">
        <f t="shared" ref="AP4:AP21" si="2">SUM(X4:AO4)</f>
        <v>1233</v>
      </c>
      <c r="AQ4" s="5">
        <f t="shared" ref="AQ4:AQ20" si="3">AP4/$AP$21</f>
        <v>0.16135223555070885</v>
      </c>
      <c r="AS4" t="s">
        <v>21</v>
      </c>
      <c r="AT4">
        <v>0.66666666666666663</v>
      </c>
      <c r="AU4">
        <v>4</v>
      </c>
      <c r="AV4">
        <v>2.333333333333333</v>
      </c>
      <c r="AW4">
        <v>3.666666666666667</v>
      </c>
      <c r="AX4">
        <v>4.333333333333333</v>
      </c>
      <c r="AY4">
        <v>4</v>
      </c>
      <c r="AZ4">
        <v>11.66666666666667</v>
      </c>
      <c r="BA4">
        <v>17.333333333333329</v>
      </c>
      <c r="BB4">
        <v>31.666666666666671</v>
      </c>
      <c r="BC4">
        <v>44</v>
      </c>
      <c r="BD4">
        <v>65</v>
      </c>
      <c r="BE4">
        <v>91.333333333333329</v>
      </c>
      <c r="BF4">
        <v>110</v>
      </c>
      <c r="BG4">
        <v>123.3333333333333</v>
      </c>
      <c r="BH4">
        <v>144.33333333333329</v>
      </c>
      <c r="BI4">
        <v>143.66666666666671</v>
      </c>
      <c r="BJ4">
        <v>139</v>
      </c>
      <c r="BK4">
        <v>249.33333333333329</v>
      </c>
      <c r="BL4">
        <f t="shared" ref="BL4:BL21" si="4">SUM(AT4:BK4)</f>
        <v>1189.6666666666665</v>
      </c>
      <c r="BM4" s="5">
        <f t="shared" ref="BM4:BM21" si="5">BL4/$BL$22</f>
        <v>0.18319474386613283</v>
      </c>
    </row>
    <row r="5" spans="1:65" x14ac:dyDescent="0.25">
      <c r="A5" t="s">
        <v>22</v>
      </c>
      <c r="B5">
        <v>0</v>
      </c>
      <c r="C5">
        <v>0.33333333333333331</v>
      </c>
      <c r="D5">
        <v>0</v>
      </c>
      <c r="E5">
        <v>0.66666666666666663</v>
      </c>
      <c r="F5">
        <v>0</v>
      </c>
      <c r="G5">
        <v>0</v>
      </c>
      <c r="H5">
        <v>0</v>
      </c>
      <c r="I5">
        <v>0</v>
      </c>
      <c r="J5">
        <v>0.33333333333333331</v>
      </c>
      <c r="K5">
        <v>0.66666666666666663</v>
      </c>
      <c r="L5">
        <v>0</v>
      </c>
      <c r="M5">
        <v>1</v>
      </c>
      <c r="N5">
        <v>1.333333333333333</v>
      </c>
      <c r="O5">
        <v>0.33333333333333331</v>
      </c>
      <c r="P5">
        <v>0.33333333333333331</v>
      </c>
      <c r="Q5">
        <v>0.66666666666666663</v>
      </c>
      <c r="R5">
        <v>1.333333333333333</v>
      </c>
      <c r="S5">
        <v>6.666666666666667</v>
      </c>
      <c r="T5">
        <f t="shared" si="0"/>
        <v>13.666666666666666</v>
      </c>
      <c r="U5" s="2">
        <f t="shared" si="1"/>
        <v>6.4162754303599369E-3</v>
      </c>
      <c r="W5" t="s">
        <v>22</v>
      </c>
      <c r="X5">
        <v>1</v>
      </c>
      <c r="Y5">
        <v>0.33333333333333331</v>
      </c>
      <c r="Z5">
        <v>0.66666666666666663</v>
      </c>
      <c r="AA5">
        <v>0.33333333333333331</v>
      </c>
      <c r="AB5">
        <v>0.66666666666666663</v>
      </c>
      <c r="AC5">
        <v>1</v>
      </c>
      <c r="AD5">
        <v>0.66666666666666663</v>
      </c>
      <c r="AE5">
        <v>0.33333333333333331</v>
      </c>
      <c r="AF5">
        <v>2.666666666666667</v>
      </c>
      <c r="AG5">
        <v>1.666666666666667</v>
      </c>
      <c r="AH5">
        <v>2</v>
      </c>
      <c r="AI5">
        <v>0.33333333333333331</v>
      </c>
      <c r="AJ5">
        <v>2.333333333333333</v>
      </c>
      <c r="AK5">
        <v>2.333333333333333</v>
      </c>
      <c r="AL5">
        <v>2</v>
      </c>
      <c r="AM5">
        <v>4.666666666666667</v>
      </c>
      <c r="AN5">
        <v>5</v>
      </c>
      <c r="AO5">
        <v>16.333333333333329</v>
      </c>
      <c r="AP5">
        <f t="shared" si="2"/>
        <v>44.333333333333329</v>
      </c>
      <c r="AQ5" s="5">
        <f t="shared" si="3"/>
        <v>5.8015267175572519E-3</v>
      </c>
      <c r="AS5" t="s">
        <v>22</v>
      </c>
      <c r="AT5">
        <v>1</v>
      </c>
      <c r="AU5">
        <v>1</v>
      </c>
      <c r="AV5">
        <v>0</v>
      </c>
      <c r="AW5">
        <v>0.33333333333333331</v>
      </c>
      <c r="AX5">
        <v>0.33333333333333331</v>
      </c>
      <c r="AY5">
        <v>0.66666666666666663</v>
      </c>
      <c r="AZ5">
        <v>0.66666666666666663</v>
      </c>
      <c r="BA5">
        <v>1.333333333333333</v>
      </c>
      <c r="BB5">
        <v>2</v>
      </c>
      <c r="BC5">
        <v>1.333333333333333</v>
      </c>
      <c r="BD5">
        <v>1.666666666666667</v>
      </c>
      <c r="BE5">
        <v>3.333333333333333</v>
      </c>
      <c r="BF5">
        <v>2.333333333333333</v>
      </c>
      <c r="BG5">
        <v>2.666666666666667</v>
      </c>
      <c r="BH5">
        <v>3.666666666666667</v>
      </c>
      <c r="BI5">
        <v>4.666666666666667</v>
      </c>
      <c r="BJ5">
        <v>4</v>
      </c>
      <c r="BK5">
        <v>10.66666666666667</v>
      </c>
      <c r="BL5">
        <f t="shared" si="4"/>
        <v>41.666666666666671</v>
      </c>
      <c r="BM5" s="5">
        <f t="shared" si="5"/>
        <v>6.416179037059851E-3</v>
      </c>
    </row>
    <row r="6" spans="1:65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0.33333333333333331</v>
      </c>
      <c r="G6">
        <v>0.33333333333333331</v>
      </c>
      <c r="H6">
        <v>1.333333333333333</v>
      </c>
      <c r="I6">
        <v>0.66666666666666663</v>
      </c>
      <c r="J6">
        <v>1.666666666666667</v>
      </c>
      <c r="K6">
        <v>1.666666666666667</v>
      </c>
      <c r="L6">
        <v>2.333333333333333</v>
      </c>
      <c r="M6">
        <v>6.666666666666667</v>
      </c>
      <c r="N6">
        <v>5</v>
      </c>
      <c r="O6">
        <v>11.66666666666667</v>
      </c>
      <c r="P6">
        <v>21.333333333333329</v>
      </c>
      <c r="Q6">
        <v>20.333333333333329</v>
      </c>
      <c r="R6">
        <v>25.333333333333329</v>
      </c>
      <c r="S6">
        <v>80</v>
      </c>
      <c r="T6">
        <f t="shared" si="0"/>
        <v>178.66666666666666</v>
      </c>
      <c r="U6" s="2">
        <f t="shared" si="1"/>
        <v>8.3881064162754301E-2</v>
      </c>
      <c r="W6" t="s">
        <v>23</v>
      </c>
      <c r="X6">
        <v>4</v>
      </c>
      <c r="Y6">
        <v>1</v>
      </c>
      <c r="Z6">
        <v>1.333333333333333</v>
      </c>
      <c r="AA6">
        <v>0.66666666666666663</v>
      </c>
      <c r="AB6">
        <v>1.666666666666667</v>
      </c>
      <c r="AC6">
        <v>1</v>
      </c>
      <c r="AD6">
        <v>1.666666666666667</v>
      </c>
      <c r="AE6">
        <v>1.666666666666667</v>
      </c>
      <c r="AF6">
        <v>4</v>
      </c>
      <c r="AG6">
        <v>8.3333333333333339</v>
      </c>
      <c r="AH6">
        <v>10.66666666666667</v>
      </c>
      <c r="AI6">
        <v>13.66666666666667</v>
      </c>
      <c r="AJ6">
        <v>20</v>
      </c>
      <c r="AK6">
        <v>30.333333333333329</v>
      </c>
      <c r="AL6">
        <v>49.333333333333343</v>
      </c>
      <c r="AM6">
        <v>63.666666666666657</v>
      </c>
      <c r="AN6">
        <v>86.333333333333329</v>
      </c>
      <c r="AO6">
        <v>292.66666666666669</v>
      </c>
      <c r="AP6">
        <f t="shared" si="2"/>
        <v>592</v>
      </c>
      <c r="AQ6" s="5">
        <f t="shared" si="3"/>
        <v>7.7470010905125411E-2</v>
      </c>
      <c r="AS6" t="s">
        <v>23</v>
      </c>
      <c r="AT6">
        <v>4.333333333333333</v>
      </c>
      <c r="AU6">
        <v>1</v>
      </c>
      <c r="AV6">
        <v>1</v>
      </c>
      <c r="AW6">
        <v>1.666666666666667</v>
      </c>
      <c r="AX6">
        <v>0.66666666666666663</v>
      </c>
      <c r="AY6">
        <v>1.666666666666667</v>
      </c>
      <c r="AZ6">
        <v>2.666666666666667</v>
      </c>
      <c r="BA6">
        <v>1.666666666666667</v>
      </c>
      <c r="BB6">
        <v>5.333333333333333</v>
      </c>
      <c r="BC6">
        <v>5</v>
      </c>
      <c r="BD6">
        <v>8</v>
      </c>
      <c r="BE6">
        <v>11</v>
      </c>
      <c r="BF6">
        <v>16.666666666666671</v>
      </c>
      <c r="BG6">
        <v>24.333333333333329</v>
      </c>
      <c r="BH6">
        <v>38.333333333333343</v>
      </c>
      <c r="BI6">
        <v>48.333333333333343</v>
      </c>
      <c r="BJ6">
        <v>57.666666666666657</v>
      </c>
      <c r="BK6">
        <v>179.66666666666671</v>
      </c>
      <c r="BL6">
        <f t="shared" si="4"/>
        <v>409.00000000000006</v>
      </c>
      <c r="BM6" s="5">
        <f t="shared" si="5"/>
        <v>6.29812134277795E-2</v>
      </c>
    </row>
    <row r="7" spans="1:65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0.33333333333333331</v>
      </c>
      <c r="I7">
        <v>0</v>
      </c>
      <c r="J7">
        <v>1</v>
      </c>
      <c r="K7">
        <v>1</v>
      </c>
      <c r="L7">
        <v>0.66666666666666663</v>
      </c>
      <c r="M7">
        <v>0.66666666666666663</v>
      </c>
      <c r="N7">
        <v>0.33333333333333331</v>
      </c>
      <c r="O7">
        <v>0.33333333333333331</v>
      </c>
      <c r="P7">
        <v>2</v>
      </c>
      <c r="Q7">
        <v>1</v>
      </c>
      <c r="R7">
        <v>2</v>
      </c>
      <c r="S7">
        <v>10.66666666666667</v>
      </c>
      <c r="T7">
        <f t="shared" si="0"/>
        <v>20</v>
      </c>
      <c r="U7" s="2">
        <f t="shared" si="1"/>
        <v>9.3896713615023476E-3</v>
      </c>
      <c r="W7" t="s">
        <v>24</v>
      </c>
      <c r="X7">
        <v>0.33333333333333331</v>
      </c>
      <c r="Y7">
        <v>0</v>
      </c>
      <c r="Z7">
        <v>0</v>
      </c>
      <c r="AA7">
        <v>0.33333333333333331</v>
      </c>
      <c r="AB7">
        <v>0.66666666666666663</v>
      </c>
      <c r="AC7">
        <v>0.66666666666666663</v>
      </c>
      <c r="AD7">
        <v>1</v>
      </c>
      <c r="AE7">
        <v>1</v>
      </c>
      <c r="AF7">
        <v>1.333333333333333</v>
      </c>
      <c r="AG7">
        <v>2.333333333333333</v>
      </c>
      <c r="AH7">
        <v>2</v>
      </c>
      <c r="AI7">
        <v>2</v>
      </c>
      <c r="AJ7">
        <v>1</v>
      </c>
      <c r="AK7">
        <v>3</v>
      </c>
      <c r="AL7">
        <v>4.666666666666667</v>
      </c>
      <c r="AM7">
        <v>4.333333333333333</v>
      </c>
      <c r="AN7">
        <v>8.3333333333333339</v>
      </c>
      <c r="AO7">
        <v>33.333333333333343</v>
      </c>
      <c r="AP7">
        <f t="shared" si="2"/>
        <v>66.333333333333343</v>
      </c>
      <c r="AQ7" s="5">
        <f t="shared" si="3"/>
        <v>8.6804798255179956E-3</v>
      </c>
      <c r="AS7" t="s">
        <v>24</v>
      </c>
      <c r="AT7">
        <v>0</v>
      </c>
      <c r="AU7">
        <v>0</v>
      </c>
      <c r="AV7">
        <v>0.33333333333333331</v>
      </c>
      <c r="AW7">
        <v>0</v>
      </c>
      <c r="AX7">
        <v>0</v>
      </c>
      <c r="AY7">
        <v>0.33333333333333331</v>
      </c>
      <c r="AZ7">
        <v>0.66666666666666663</v>
      </c>
      <c r="BA7">
        <v>0.66666666666666663</v>
      </c>
      <c r="BB7">
        <v>0.33333333333333331</v>
      </c>
      <c r="BC7">
        <v>0.33333333333333331</v>
      </c>
      <c r="BD7">
        <v>1.666666666666667</v>
      </c>
      <c r="BE7">
        <v>2.333333333333333</v>
      </c>
      <c r="BF7">
        <v>3.333333333333333</v>
      </c>
      <c r="BG7">
        <v>1.333333333333333</v>
      </c>
      <c r="BH7">
        <v>4</v>
      </c>
      <c r="BI7">
        <v>3.666666666666667</v>
      </c>
      <c r="BJ7">
        <v>6.333333333333333</v>
      </c>
      <c r="BK7">
        <v>35.333333333333343</v>
      </c>
      <c r="BL7">
        <f t="shared" si="4"/>
        <v>60.666666666666671</v>
      </c>
      <c r="BM7" s="5">
        <f t="shared" si="5"/>
        <v>9.3419566779591422E-3</v>
      </c>
    </row>
    <row r="8" spans="1:65" x14ac:dyDescent="0.25">
      <c r="A8" t="s">
        <v>25</v>
      </c>
      <c r="B8">
        <v>1</v>
      </c>
      <c r="C8">
        <v>1.666666666666667</v>
      </c>
      <c r="D8">
        <v>0.33333333333333331</v>
      </c>
      <c r="E8">
        <v>1.333333333333333</v>
      </c>
      <c r="F8">
        <v>1.333333333333333</v>
      </c>
      <c r="G8">
        <v>1.333333333333333</v>
      </c>
      <c r="H8">
        <v>1</v>
      </c>
      <c r="I8">
        <v>1</v>
      </c>
      <c r="J8">
        <v>2.333333333333333</v>
      </c>
      <c r="K8">
        <v>0.33333333333333331</v>
      </c>
      <c r="L8">
        <v>0.66666666666666663</v>
      </c>
      <c r="M8">
        <v>1.333333333333333</v>
      </c>
      <c r="N8">
        <v>2.333333333333333</v>
      </c>
      <c r="O8">
        <v>2</v>
      </c>
      <c r="P8">
        <v>3.666666666666667</v>
      </c>
      <c r="Q8">
        <v>3.333333333333333</v>
      </c>
      <c r="R8">
        <v>7.333333333333333</v>
      </c>
      <c r="S8">
        <v>34</v>
      </c>
      <c r="T8">
        <f t="shared" si="0"/>
        <v>66.333333333333329</v>
      </c>
      <c r="U8" s="2">
        <f t="shared" si="1"/>
        <v>3.1142410015649449E-2</v>
      </c>
      <c r="W8" t="s">
        <v>25</v>
      </c>
      <c r="X8">
        <v>3.333333333333333</v>
      </c>
      <c r="Y8">
        <v>5</v>
      </c>
      <c r="Z8">
        <v>3.333333333333333</v>
      </c>
      <c r="AA8">
        <v>4</v>
      </c>
      <c r="AB8">
        <v>3.666666666666667</v>
      </c>
      <c r="AC8">
        <v>5</v>
      </c>
      <c r="AD8">
        <v>4</v>
      </c>
      <c r="AE8">
        <v>3.666666666666667</v>
      </c>
      <c r="AF8">
        <v>3.333333333333333</v>
      </c>
      <c r="AG8">
        <v>4</v>
      </c>
      <c r="AH8">
        <v>3.333333333333333</v>
      </c>
      <c r="AI8">
        <v>2.333333333333333</v>
      </c>
      <c r="AJ8">
        <v>4.333333333333333</v>
      </c>
      <c r="AK8">
        <v>4.666666666666667</v>
      </c>
      <c r="AL8">
        <v>7.333333333333333</v>
      </c>
      <c r="AM8">
        <v>13</v>
      </c>
      <c r="AN8">
        <v>23.666666666666671</v>
      </c>
      <c r="AO8">
        <v>115.3333333333333</v>
      </c>
      <c r="AP8">
        <f t="shared" si="2"/>
        <v>213.33333333333331</v>
      </c>
      <c r="AQ8" s="5">
        <f t="shared" si="3"/>
        <v>2.7917121046892038E-2</v>
      </c>
      <c r="AS8" t="s">
        <v>25</v>
      </c>
      <c r="AT8">
        <v>2.666666666666667</v>
      </c>
      <c r="AU8">
        <v>4</v>
      </c>
      <c r="AV8">
        <v>2.666666666666667</v>
      </c>
      <c r="AW8">
        <v>3.666666666666667</v>
      </c>
      <c r="AX8">
        <v>1</v>
      </c>
      <c r="AY8">
        <v>3.666666666666667</v>
      </c>
      <c r="AZ8">
        <v>3.666666666666667</v>
      </c>
      <c r="BA8">
        <v>1.666666666666667</v>
      </c>
      <c r="BB8">
        <v>3.666666666666667</v>
      </c>
      <c r="BC8">
        <v>4.333333333333333</v>
      </c>
      <c r="BD8">
        <v>3.666666666666667</v>
      </c>
      <c r="BE8">
        <v>5.333333333333333</v>
      </c>
      <c r="BF8">
        <v>3</v>
      </c>
      <c r="BG8">
        <v>7.333333333333333</v>
      </c>
      <c r="BH8">
        <v>9</v>
      </c>
      <c r="BI8">
        <v>14</v>
      </c>
      <c r="BJ8">
        <v>23</v>
      </c>
      <c r="BK8">
        <v>124.3333333333333</v>
      </c>
      <c r="BL8">
        <f t="shared" si="4"/>
        <v>220.66666666666663</v>
      </c>
      <c r="BM8" s="5">
        <f t="shared" si="5"/>
        <v>3.398008418026896E-2</v>
      </c>
    </row>
    <row r="9" spans="1:65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0.33333333333333331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0.33333333333333331</v>
      </c>
      <c r="U9" s="2">
        <f t="shared" si="1"/>
        <v>1.5649452269170578E-4</v>
      </c>
      <c r="W9" t="s">
        <v>26</v>
      </c>
      <c r="X9">
        <v>0.33333333333333331</v>
      </c>
      <c r="Y9">
        <v>0</v>
      </c>
      <c r="Z9">
        <v>0.33333333333333331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0.33333333333333331</v>
      </c>
      <c r="AK9">
        <v>0</v>
      </c>
      <c r="AL9">
        <v>0</v>
      </c>
      <c r="AM9">
        <v>0</v>
      </c>
      <c r="AN9">
        <v>0.33333333333333331</v>
      </c>
      <c r="AO9">
        <v>0.33333333333333331</v>
      </c>
      <c r="AP9">
        <f t="shared" si="2"/>
        <v>1.6666666666666665</v>
      </c>
      <c r="AQ9" s="5">
        <f t="shared" si="3"/>
        <v>2.1810250817884405E-4</v>
      </c>
      <c r="AS9" t="s">
        <v>38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0.33333333333333331</v>
      </c>
      <c r="BJ9">
        <v>0</v>
      </c>
      <c r="BK9">
        <v>0.33333333333333331</v>
      </c>
      <c r="BL9">
        <f t="shared" si="4"/>
        <v>0.66666666666666663</v>
      </c>
      <c r="BM9" s="5">
        <f t="shared" si="5"/>
        <v>1.0265886459295759E-4</v>
      </c>
    </row>
    <row r="10" spans="1:65" x14ac:dyDescent="0.25">
      <c r="A10" s="3" t="s">
        <v>27</v>
      </c>
      <c r="B10" s="3">
        <v>1.333333333333333</v>
      </c>
      <c r="C10" s="3">
        <v>1</v>
      </c>
      <c r="D10" s="3">
        <v>0.33333333333333331</v>
      </c>
      <c r="E10" s="3">
        <v>0.33333333333333331</v>
      </c>
      <c r="F10" s="3">
        <v>0.33333333333333331</v>
      </c>
      <c r="G10" s="3">
        <v>1.333333333333333</v>
      </c>
      <c r="H10" s="3">
        <v>1.333333333333333</v>
      </c>
      <c r="I10" s="3">
        <v>3.666666666666667</v>
      </c>
      <c r="J10" s="3">
        <v>5</v>
      </c>
      <c r="K10" s="3">
        <v>6.666666666666667</v>
      </c>
      <c r="L10" s="3">
        <v>14</v>
      </c>
      <c r="M10" s="3">
        <v>20.666666666666671</v>
      </c>
      <c r="N10" s="3">
        <v>24.666666666666671</v>
      </c>
      <c r="O10" s="3">
        <v>33.333333333333343</v>
      </c>
      <c r="P10" s="3">
        <v>49</v>
      </c>
      <c r="Q10" s="3">
        <v>72.666666666666671</v>
      </c>
      <c r="R10" s="3">
        <v>91.666666666666671</v>
      </c>
      <c r="S10" s="3">
        <v>376</v>
      </c>
      <c r="T10" s="3">
        <f t="shared" si="0"/>
        <v>703.33333333333337</v>
      </c>
      <c r="U10" s="2">
        <f t="shared" si="1"/>
        <v>0.33020344287949921</v>
      </c>
      <c r="W10" s="3" t="s">
        <v>27</v>
      </c>
      <c r="X10" s="3">
        <v>2</v>
      </c>
      <c r="Y10" s="3">
        <v>2</v>
      </c>
      <c r="Z10" s="3">
        <v>1</v>
      </c>
      <c r="AA10" s="3">
        <v>1</v>
      </c>
      <c r="AB10" s="3">
        <v>3</v>
      </c>
      <c r="AC10" s="3">
        <v>5.333333333333333</v>
      </c>
      <c r="AD10" s="3">
        <v>9</v>
      </c>
      <c r="AE10" s="3">
        <v>13.33333333333333</v>
      </c>
      <c r="AF10" s="3">
        <v>16.333333333333329</v>
      </c>
      <c r="AG10" s="3">
        <v>33.666666666666657</v>
      </c>
      <c r="AH10" s="3">
        <v>43.666666666666657</v>
      </c>
      <c r="AI10" s="3">
        <v>65.333333333333329</v>
      </c>
      <c r="AJ10" s="3">
        <v>97</v>
      </c>
      <c r="AK10" s="3">
        <v>119.3333333333333</v>
      </c>
      <c r="AL10" s="3">
        <v>189</v>
      </c>
      <c r="AM10" s="3">
        <v>233.33333333333329</v>
      </c>
      <c r="AN10" s="3">
        <v>322.66666666666669</v>
      </c>
      <c r="AO10" s="3">
        <v>1302.333333333333</v>
      </c>
      <c r="AP10" s="3">
        <f t="shared" si="2"/>
        <v>2459.333333333333</v>
      </c>
      <c r="AQ10" s="5">
        <f t="shared" si="3"/>
        <v>0.32183206106870227</v>
      </c>
      <c r="AS10" t="s">
        <v>26</v>
      </c>
      <c r="AT10">
        <v>0.33333333333333331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0.33333333333333331</v>
      </c>
      <c r="BC10">
        <v>0.33333333333333331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0.33333333333333331</v>
      </c>
      <c r="BJ10">
        <v>0</v>
      </c>
      <c r="BK10">
        <v>0</v>
      </c>
      <c r="BL10">
        <f t="shared" si="4"/>
        <v>1.3333333333333333</v>
      </c>
      <c r="BM10" s="5">
        <f t="shared" si="5"/>
        <v>2.0531772918591518E-4</v>
      </c>
    </row>
    <row r="11" spans="1:65" x14ac:dyDescent="0.25">
      <c r="A11" t="s">
        <v>28</v>
      </c>
      <c r="B11">
        <v>2</v>
      </c>
      <c r="C11">
        <v>1.333333333333333</v>
      </c>
      <c r="D11">
        <v>0.66666666666666663</v>
      </c>
      <c r="E11">
        <v>1</v>
      </c>
      <c r="F11">
        <v>0.66666666666666663</v>
      </c>
      <c r="G11">
        <v>1.666666666666667</v>
      </c>
      <c r="H11">
        <v>0.66666666666666663</v>
      </c>
      <c r="I11">
        <v>2</v>
      </c>
      <c r="J11">
        <v>1.333333333333333</v>
      </c>
      <c r="K11">
        <v>2</v>
      </c>
      <c r="L11">
        <v>4.666666666666667</v>
      </c>
      <c r="M11">
        <v>6</v>
      </c>
      <c r="N11">
        <v>8.3333333333333339</v>
      </c>
      <c r="O11">
        <v>14</v>
      </c>
      <c r="P11">
        <v>20</v>
      </c>
      <c r="Q11">
        <v>26.333333333333329</v>
      </c>
      <c r="R11">
        <v>38</v>
      </c>
      <c r="S11">
        <v>194.33333333333329</v>
      </c>
      <c r="T11">
        <f t="shared" si="0"/>
        <v>325</v>
      </c>
      <c r="U11" s="2">
        <f t="shared" si="1"/>
        <v>0.15258215962441316</v>
      </c>
      <c r="W11" t="s">
        <v>28</v>
      </c>
      <c r="X11">
        <v>10.33333333333333</v>
      </c>
      <c r="Y11">
        <v>5.333333333333333</v>
      </c>
      <c r="Z11">
        <v>1</v>
      </c>
      <c r="AA11">
        <v>2.666666666666667</v>
      </c>
      <c r="AB11">
        <v>5.666666666666667</v>
      </c>
      <c r="AC11">
        <v>3.333333333333333</v>
      </c>
      <c r="AD11">
        <v>3.666666666666667</v>
      </c>
      <c r="AE11">
        <v>6</v>
      </c>
      <c r="AF11">
        <v>8</v>
      </c>
      <c r="AG11">
        <v>9</v>
      </c>
      <c r="AH11">
        <v>13.33333333333333</v>
      </c>
      <c r="AI11">
        <v>18</v>
      </c>
      <c r="AJ11">
        <v>29</v>
      </c>
      <c r="AK11">
        <v>40.666666666666657</v>
      </c>
      <c r="AL11">
        <v>73.666666666666671</v>
      </c>
      <c r="AM11">
        <v>102</v>
      </c>
      <c r="AN11">
        <v>155.66666666666671</v>
      </c>
      <c r="AO11">
        <v>765.66666666666663</v>
      </c>
      <c r="AP11">
        <f t="shared" si="2"/>
        <v>1253</v>
      </c>
      <c r="AQ11" s="5">
        <f t="shared" si="3"/>
        <v>0.16396946564885498</v>
      </c>
      <c r="AS11" s="3" t="s">
        <v>27</v>
      </c>
      <c r="AT11" s="3">
        <v>3.333333333333333</v>
      </c>
      <c r="AU11" s="3">
        <v>1.333333333333333</v>
      </c>
      <c r="AV11" s="3">
        <v>1.333333333333333</v>
      </c>
      <c r="AW11" s="3">
        <v>2.333333333333333</v>
      </c>
      <c r="AX11" s="3">
        <v>2.333333333333333</v>
      </c>
      <c r="AY11" s="3">
        <v>3</v>
      </c>
      <c r="AZ11" s="3">
        <v>6.333333333333333</v>
      </c>
      <c r="BA11" s="3">
        <v>10</v>
      </c>
      <c r="BB11" s="3">
        <v>17.666666666666671</v>
      </c>
      <c r="BC11" s="3">
        <v>32</v>
      </c>
      <c r="BD11" s="3">
        <v>43.333333333333343</v>
      </c>
      <c r="BE11" s="3">
        <v>63</v>
      </c>
      <c r="BF11" s="3">
        <v>82.666666666666671</v>
      </c>
      <c r="BG11" s="3">
        <v>110.6666666666667</v>
      </c>
      <c r="BH11" s="3">
        <v>161.33333333333329</v>
      </c>
      <c r="BI11" s="3">
        <v>203</v>
      </c>
      <c r="BJ11" s="3">
        <v>240.66666666666671</v>
      </c>
      <c r="BK11" s="3">
        <v>921.66666666666663</v>
      </c>
      <c r="BL11" s="3">
        <f t="shared" si="4"/>
        <v>1906</v>
      </c>
      <c r="BM11" s="5">
        <f t="shared" si="5"/>
        <v>0.29350169387126579</v>
      </c>
    </row>
    <row r="12" spans="1:65" x14ac:dyDescent="0.25">
      <c r="A12" t="s">
        <v>29</v>
      </c>
      <c r="B12">
        <v>0.33333333333333331</v>
      </c>
      <c r="C12">
        <v>0</v>
      </c>
      <c r="D12">
        <v>0.33333333333333331</v>
      </c>
      <c r="E12">
        <v>0</v>
      </c>
      <c r="F12">
        <v>0</v>
      </c>
      <c r="G12">
        <v>0</v>
      </c>
      <c r="H12">
        <v>1.666666666666667</v>
      </c>
      <c r="I12">
        <v>1.333333333333333</v>
      </c>
      <c r="J12">
        <v>1</v>
      </c>
      <c r="K12">
        <v>2.333333333333333</v>
      </c>
      <c r="L12">
        <v>3.333333333333333</v>
      </c>
      <c r="M12">
        <v>6</v>
      </c>
      <c r="N12">
        <v>4.666666666666667</v>
      </c>
      <c r="O12">
        <v>8.6666666666666661</v>
      </c>
      <c r="P12">
        <v>7</v>
      </c>
      <c r="Q12">
        <v>8</v>
      </c>
      <c r="R12">
        <v>8.3333333333333339</v>
      </c>
      <c r="S12">
        <v>31.666666666666671</v>
      </c>
      <c r="T12">
        <f t="shared" si="0"/>
        <v>84.666666666666671</v>
      </c>
      <c r="U12" s="2">
        <f t="shared" si="1"/>
        <v>3.9749608763693274E-2</v>
      </c>
      <c r="W12" t="s">
        <v>29</v>
      </c>
      <c r="X12">
        <v>3</v>
      </c>
      <c r="Y12">
        <v>0.33333333333333331</v>
      </c>
      <c r="Z12">
        <v>1</v>
      </c>
      <c r="AA12">
        <v>0</v>
      </c>
      <c r="AB12">
        <v>1.333333333333333</v>
      </c>
      <c r="AC12">
        <v>1</v>
      </c>
      <c r="AD12">
        <v>2.333333333333333</v>
      </c>
      <c r="AE12">
        <v>3.666666666666667</v>
      </c>
      <c r="AF12">
        <v>5</v>
      </c>
      <c r="AG12">
        <v>7.666666666666667</v>
      </c>
      <c r="AH12">
        <v>11.33333333333333</v>
      </c>
      <c r="AI12">
        <v>12.66666666666667</v>
      </c>
      <c r="AJ12">
        <v>18.333333333333329</v>
      </c>
      <c r="AK12">
        <v>20.333333333333329</v>
      </c>
      <c r="AL12">
        <v>33</v>
      </c>
      <c r="AM12">
        <v>27.666666666666671</v>
      </c>
      <c r="AN12">
        <v>43</v>
      </c>
      <c r="AO12">
        <v>114</v>
      </c>
      <c r="AP12">
        <f t="shared" si="2"/>
        <v>305.66666666666663</v>
      </c>
      <c r="AQ12" s="5">
        <f t="shared" si="3"/>
        <v>0.04</v>
      </c>
      <c r="AS12" t="s">
        <v>28</v>
      </c>
      <c r="AT12">
        <v>7</v>
      </c>
      <c r="AU12">
        <v>5</v>
      </c>
      <c r="AV12">
        <v>1.333333333333333</v>
      </c>
      <c r="AW12">
        <v>1.666666666666667</v>
      </c>
      <c r="AX12">
        <v>3.666666666666667</v>
      </c>
      <c r="AY12">
        <v>2</v>
      </c>
      <c r="AZ12">
        <v>4</v>
      </c>
      <c r="BA12">
        <v>3</v>
      </c>
      <c r="BB12">
        <v>7.666666666666667</v>
      </c>
      <c r="BC12">
        <v>6.666666666666667</v>
      </c>
      <c r="BD12">
        <v>16.333333333333329</v>
      </c>
      <c r="BE12">
        <v>20.333333333333329</v>
      </c>
      <c r="BF12">
        <v>25.333333333333329</v>
      </c>
      <c r="BG12">
        <v>43</v>
      </c>
      <c r="BH12">
        <v>64.333333333333329</v>
      </c>
      <c r="BI12">
        <v>83.666666666666671</v>
      </c>
      <c r="BJ12">
        <v>139.66666666666671</v>
      </c>
      <c r="BK12">
        <v>634.66666666666663</v>
      </c>
      <c r="BL12">
        <f t="shared" si="4"/>
        <v>1069.3333333333335</v>
      </c>
      <c r="BM12" s="5">
        <f t="shared" si="5"/>
        <v>0.16466481880710401</v>
      </c>
    </row>
    <row r="13" spans="1:65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0.33333333333333331</v>
      </c>
      <c r="I13">
        <v>0</v>
      </c>
      <c r="J13">
        <v>0</v>
      </c>
      <c r="K13">
        <v>0</v>
      </c>
      <c r="L13">
        <v>0.33333333333333331</v>
      </c>
      <c r="M13">
        <v>0.66666666666666663</v>
      </c>
      <c r="N13">
        <v>0.66666666666666663</v>
      </c>
      <c r="O13">
        <v>0.66666666666666663</v>
      </c>
      <c r="P13">
        <v>0.66666666666666663</v>
      </c>
      <c r="Q13">
        <v>0.66666666666666663</v>
      </c>
      <c r="R13">
        <v>0.33333333333333331</v>
      </c>
      <c r="S13">
        <v>14.66666666666667</v>
      </c>
      <c r="T13">
        <f t="shared" si="0"/>
        <v>19.000000000000004</v>
      </c>
      <c r="U13" s="2">
        <f t="shared" si="1"/>
        <v>8.9201877934272315E-3</v>
      </c>
      <c r="W13" t="s">
        <v>30</v>
      </c>
      <c r="X13">
        <v>0</v>
      </c>
      <c r="Y13">
        <v>0.33333333333333331</v>
      </c>
      <c r="Z13">
        <v>0</v>
      </c>
      <c r="AA13">
        <v>0</v>
      </c>
      <c r="AB13">
        <v>0</v>
      </c>
      <c r="AC13">
        <v>0.33333333333333331</v>
      </c>
      <c r="AD13">
        <v>0.66666666666666663</v>
      </c>
      <c r="AE13">
        <v>0.33333333333333331</v>
      </c>
      <c r="AF13">
        <v>1</v>
      </c>
      <c r="AG13">
        <v>0.33333333333333331</v>
      </c>
      <c r="AH13">
        <v>1</v>
      </c>
      <c r="AI13">
        <v>2.666666666666667</v>
      </c>
      <c r="AJ13">
        <v>2</v>
      </c>
      <c r="AK13">
        <v>2.666666666666667</v>
      </c>
      <c r="AL13">
        <v>3.333333333333333</v>
      </c>
      <c r="AM13">
        <v>6.333333333333333</v>
      </c>
      <c r="AN13">
        <v>7.666666666666667</v>
      </c>
      <c r="AO13">
        <v>33.333333333333343</v>
      </c>
      <c r="AP13">
        <f t="shared" si="2"/>
        <v>62.000000000000014</v>
      </c>
      <c r="AQ13" s="5">
        <f t="shared" si="3"/>
        <v>8.1134133042530011E-3</v>
      </c>
      <c r="AS13" t="s">
        <v>29</v>
      </c>
      <c r="AT13">
        <v>1</v>
      </c>
      <c r="AU13">
        <v>0.66666666666666663</v>
      </c>
      <c r="AV13">
        <v>1</v>
      </c>
      <c r="AW13">
        <v>0.33333333333333331</v>
      </c>
      <c r="AX13">
        <v>1</v>
      </c>
      <c r="AY13">
        <v>0.66666666666666663</v>
      </c>
      <c r="AZ13">
        <v>2.333333333333333</v>
      </c>
      <c r="BA13">
        <v>4</v>
      </c>
      <c r="BB13">
        <v>5.666666666666667</v>
      </c>
      <c r="BC13">
        <v>10</v>
      </c>
      <c r="BD13">
        <v>7.666666666666667</v>
      </c>
      <c r="BE13">
        <v>14.33333333333333</v>
      </c>
      <c r="BF13">
        <v>17.333333333333329</v>
      </c>
      <c r="BG13">
        <v>24</v>
      </c>
      <c r="BH13">
        <v>31.666666666666671</v>
      </c>
      <c r="BI13">
        <v>26.666666666666671</v>
      </c>
      <c r="BJ13">
        <v>36.333333333333343</v>
      </c>
      <c r="BK13">
        <v>102.6666666666667</v>
      </c>
      <c r="BL13">
        <f t="shared" si="4"/>
        <v>287.33333333333337</v>
      </c>
      <c r="BM13" s="5">
        <f t="shared" si="5"/>
        <v>4.424597063956473E-2</v>
      </c>
    </row>
    <row r="14" spans="1:65" x14ac:dyDescent="0.25">
      <c r="A14" t="s">
        <v>31</v>
      </c>
      <c r="B14">
        <v>0</v>
      </c>
      <c r="C14">
        <v>0</v>
      </c>
      <c r="D14">
        <v>0</v>
      </c>
      <c r="E14">
        <v>0.66666666666666663</v>
      </c>
      <c r="F14">
        <v>1.333333333333333</v>
      </c>
      <c r="G14">
        <v>0.66666666666666663</v>
      </c>
      <c r="H14">
        <v>0</v>
      </c>
      <c r="I14">
        <v>0</v>
      </c>
      <c r="J14">
        <v>1</v>
      </c>
      <c r="K14">
        <v>0.33333333333333331</v>
      </c>
      <c r="L14">
        <v>0.66666666666666663</v>
      </c>
      <c r="M14">
        <v>0.33333333333333331</v>
      </c>
      <c r="N14">
        <v>0.33333333333333331</v>
      </c>
      <c r="O14">
        <v>0</v>
      </c>
      <c r="P14">
        <v>1</v>
      </c>
      <c r="Q14">
        <v>0.33333333333333331</v>
      </c>
      <c r="R14">
        <v>0.66666666666666663</v>
      </c>
      <c r="S14">
        <v>4</v>
      </c>
      <c r="T14">
        <f t="shared" si="0"/>
        <v>11.333333333333332</v>
      </c>
      <c r="U14" s="2">
        <f t="shared" si="1"/>
        <v>5.3208137715179959E-3</v>
      </c>
      <c r="W14" t="s">
        <v>31</v>
      </c>
      <c r="X14">
        <v>0</v>
      </c>
      <c r="Y14">
        <v>0</v>
      </c>
      <c r="Z14">
        <v>0.66666666666666663</v>
      </c>
      <c r="AA14">
        <v>0.33333333333333331</v>
      </c>
      <c r="AB14">
        <v>0.66666666666666663</v>
      </c>
      <c r="AC14">
        <v>2.333333333333333</v>
      </c>
      <c r="AD14">
        <v>2.333333333333333</v>
      </c>
      <c r="AE14">
        <v>1.333333333333333</v>
      </c>
      <c r="AF14">
        <v>2.333333333333333</v>
      </c>
      <c r="AG14">
        <v>2</v>
      </c>
      <c r="AH14">
        <v>2</v>
      </c>
      <c r="AI14">
        <v>2</v>
      </c>
      <c r="AJ14">
        <v>2</v>
      </c>
      <c r="AK14">
        <v>1</v>
      </c>
      <c r="AL14">
        <v>3.333333333333333</v>
      </c>
      <c r="AM14">
        <v>4</v>
      </c>
      <c r="AN14">
        <v>5</v>
      </c>
      <c r="AO14">
        <v>23.666666666666671</v>
      </c>
      <c r="AP14">
        <f t="shared" si="2"/>
        <v>55</v>
      </c>
      <c r="AQ14" s="5">
        <f t="shared" si="3"/>
        <v>7.1973827699018545E-3</v>
      </c>
      <c r="AS14" t="s">
        <v>30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0.33333333333333331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1.333333333333333</v>
      </c>
      <c r="BG14">
        <v>4.666666666666667</v>
      </c>
      <c r="BH14">
        <v>5.333333333333333</v>
      </c>
      <c r="BI14">
        <v>4.333333333333333</v>
      </c>
      <c r="BJ14">
        <v>4.333333333333333</v>
      </c>
      <c r="BK14">
        <v>34.666666666666657</v>
      </c>
      <c r="BL14">
        <f t="shared" si="4"/>
        <v>57.999999999999986</v>
      </c>
      <c r="BM14" s="5">
        <f t="shared" si="5"/>
        <v>8.9313212195873092E-3</v>
      </c>
    </row>
    <row r="15" spans="1:65" x14ac:dyDescent="0.25">
      <c r="A15" t="s">
        <v>32</v>
      </c>
      <c r="B15">
        <v>0</v>
      </c>
      <c r="C15">
        <v>0</v>
      </c>
      <c r="D15">
        <v>0.33333333333333331</v>
      </c>
      <c r="E15">
        <v>0</v>
      </c>
      <c r="F15">
        <v>0</v>
      </c>
      <c r="G15">
        <v>0.33333333333333331</v>
      </c>
      <c r="H15">
        <v>0</v>
      </c>
      <c r="I15">
        <v>0</v>
      </c>
      <c r="J15">
        <v>0.66666666666666663</v>
      </c>
      <c r="K15">
        <v>1.666666666666667</v>
      </c>
      <c r="L15">
        <v>1.666666666666667</v>
      </c>
      <c r="M15">
        <v>2</v>
      </c>
      <c r="N15">
        <v>1.333333333333333</v>
      </c>
      <c r="O15">
        <v>1.333333333333333</v>
      </c>
      <c r="P15">
        <v>4</v>
      </c>
      <c r="Q15">
        <v>6</v>
      </c>
      <c r="R15">
        <v>6.333333333333333</v>
      </c>
      <c r="S15">
        <v>21</v>
      </c>
      <c r="T15">
        <f t="shared" si="0"/>
        <v>46.666666666666664</v>
      </c>
      <c r="U15" s="2">
        <f t="shared" si="1"/>
        <v>2.1909233176838811E-2</v>
      </c>
      <c r="W15" t="s">
        <v>32</v>
      </c>
      <c r="X15">
        <v>0</v>
      </c>
      <c r="Y15">
        <v>1</v>
      </c>
      <c r="Z15">
        <v>0.66666666666666663</v>
      </c>
      <c r="AA15">
        <v>1</v>
      </c>
      <c r="AB15">
        <v>0.66666666666666663</v>
      </c>
      <c r="AC15">
        <v>3</v>
      </c>
      <c r="AD15">
        <v>1.333333333333333</v>
      </c>
      <c r="AE15">
        <v>2.666666666666667</v>
      </c>
      <c r="AF15">
        <v>3.666666666666667</v>
      </c>
      <c r="AG15">
        <v>4</v>
      </c>
      <c r="AH15">
        <v>3.666666666666667</v>
      </c>
      <c r="AI15">
        <v>4</v>
      </c>
      <c r="AJ15">
        <v>6.333333333333333</v>
      </c>
      <c r="AK15">
        <v>12.33333333333333</v>
      </c>
      <c r="AL15">
        <v>13.33333333333333</v>
      </c>
      <c r="AM15">
        <v>21</v>
      </c>
      <c r="AN15">
        <v>21.666666666666671</v>
      </c>
      <c r="AO15">
        <v>74.666666666666671</v>
      </c>
      <c r="AP15">
        <f t="shared" si="2"/>
        <v>175</v>
      </c>
      <c r="AQ15" s="5">
        <f t="shared" si="3"/>
        <v>2.2900763358778629E-2</v>
      </c>
      <c r="AS15" t="s">
        <v>31</v>
      </c>
      <c r="AT15">
        <v>0</v>
      </c>
      <c r="AU15">
        <v>0</v>
      </c>
      <c r="AV15">
        <v>0.33333333333333331</v>
      </c>
      <c r="AW15">
        <v>0</v>
      </c>
      <c r="AX15">
        <v>0</v>
      </c>
      <c r="AY15">
        <v>0.33333333333333331</v>
      </c>
      <c r="AZ15">
        <v>1.666666666666667</v>
      </c>
      <c r="BA15">
        <v>1.666666666666667</v>
      </c>
      <c r="BB15">
        <v>0.66666666666666663</v>
      </c>
      <c r="BC15">
        <v>2.666666666666667</v>
      </c>
      <c r="BD15">
        <v>4</v>
      </c>
      <c r="BE15">
        <v>1.333333333333333</v>
      </c>
      <c r="BF15">
        <v>1</v>
      </c>
      <c r="BG15">
        <v>2.333333333333333</v>
      </c>
      <c r="BH15">
        <v>1.666666666666667</v>
      </c>
      <c r="BI15">
        <v>3.333333333333333</v>
      </c>
      <c r="BJ15">
        <v>8.6666666666666661</v>
      </c>
      <c r="BK15">
        <v>31</v>
      </c>
      <c r="BL15">
        <f t="shared" si="4"/>
        <v>60.666666666666664</v>
      </c>
      <c r="BM15" s="5">
        <f t="shared" si="5"/>
        <v>9.3419566779591422E-3</v>
      </c>
    </row>
    <row r="16" spans="1:65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1.333333333333333</v>
      </c>
      <c r="I16">
        <v>1.333333333333333</v>
      </c>
      <c r="J16">
        <v>1</v>
      </c>
      <c r="K16">
        <v>0.66666666666666663</v>
      </c>
      <c r="L16">
        <v>0.33333333333333331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7.6666666666666661</v>
      </c>
      <c r="U16" s="2">
        <f t="shared" si="1"/>
        <v>3.5993740219092329E-3</v>
      </c>
      <c r="W16" t="s">
        <v>33</v>
      </c>
      <c r="X16">
        <v>0</v>
      </c>
      <c r="Y16">
        <v>0</v>
      </c>
      <c r="Z16">
        <v>0</v>
      </c>
      <c r="AA16">
        <v>0.66666666666666663</v>
      </c>
      <c r="AB16">
        <v>5.666666666666667</v>
      </c>
      <c r="AC16">
        <v>7.666666666666667</v>
      </c>
      <c r="AD16">
        <v>6.333333333333333</v>
      </c>
      <c r="AE16">
        <v>8.3333333333333339</v>
      </c>
      <c r="AF16">
        <v>4.333333333333333</v>
      </c>
      <c r="AG16">
        <v>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si="2"/>
        <v>37</v>
      </c>
      <c r="AQ16" s="5">
        <f t="shared" si="3"/>
        <v>4.8418756815703382E-3</v>
      </c>
      <c r="AS16" t="s">
        <v>32</v>
      </c>
      <c r="AT16">
        <v>1</v>
      </c>
      <c r="AU16">
        <v>1</v>
      </c>
      <c r="AV16">
        <v>0</v>
      </c>
      <c r="AW16">
        <v>0.66666666666666663</v>
      </c>
      <c r="AX16">
        <v>1</v>
      </c>
      <c r="AY16">
        <v>1</v>
      </c>
      <c r="AZ16">
        <v>2.333333333333333</v>
      </c>
      <c r="BA16">
        <v>2.333333333333333</v>
      </c>
      <c r="BB16">
        <v>2.333333333333333</v>
      </c>
      <c r="BC16">
        <v>4</v>
      </c>
      <c r="BD16">
        <v>5</v>
      </c>
      <c r="BE16">
        <v>7.666666666666667</v>
      </c>
      <c r="BF16">
        <v>11.33333333333333</v>
      </c>
      <c r="BG16">
        <v>11.33333333333333</v>
      </c>
      <c r="BH16">
        <v>14.66666666666667</v>
      </c>
      <c r="BI16">
        <v>21</v>
      </c>
      <c r="BJ16">
        <v>22.333333333333329</v>
      </c>
      <c r="BK16">
        <v>75</v>
      </c>
      <c r="BL16">
        <f t="shared" si="4"/>
        <v>184</v>
      </c>
      <c r="BM16" s="5">
        <f t="shared" si="5"/>
        <v>2.8333846627656298E-2</v>
      </c>
    </row>
    <row r="17" spans="1:65" x14ac:dyDescent="0.25">
      <c r="A17" t="s">
        <v>34</v>
      </c>
      <c r="B17">
        <v>21.666666666666671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21.666666666666671</v>
      </c>
      <c r="U17" s="2">
        <f t="shared" si="1"/>
        <v>1.0172143974960879E-2</v>
      </c>
      <c r="W17" t="s">
        <v>34</v>
      </c>
      <c r="X17">
        <v>136</v>
      </c>
      <c r="Y17">
        <v>0</v>
      </c>
      <c r="Z17">
        <v>0.33333333333333331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2"/>
        <v>136.33333333333334</v>
      </c>
      <c r="AQ17" s="5">
        <f t="shared" si="3"/>
        <v>1.7840785169029448E-2</v>
      </c>
      <c r="AS17" t="s">
        <v>33</v>
      </c>
      <c r="AT17">
        <v>0</v>
      </c>
      <c r="AU17">
        <v>0</v>
      </c>
      <c r="AV17">
        <v>0</v>
      </c>
      <c r="AW17">
        <v>0.33333333333333331</v>
      </c>
      <c r="AX17">
        <v>2.666666666666667</v>
      </c>
      <c r="AY17">
        <v>4.666666666666667</v>
      </c>
      <c r="AZ17">
        <v>6.666666666666667</v>
      </c>
      <c r="BA17">
        <v>7.666666666666667</v>
      </c>
      <c r="BB17">
        <v>5.666666666666667</v>
      </c>
      <c r="BC17">
        <v>4</v>
      </c>
      <c r="BD17">
        <v>0.33333333333333331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 t="shared" si="4"/>
        <v>32.000000000000007</v>
      </c>
      <c r="BM17" s="5">
        <f t="shared" si="5"/>
        <v>4.9276255004619659E-3</v>
      </c>
    </row>
    <row r="18" spans="1:65" x14ac:dyDescent="0.25">
      <c r="A18" t="s">
        <v>35</v>
      </c>
      <c r="B18">
        <v>11</v>
      </c>
      <c r="C18">
        <v>1</v>
      </c>
      <c r="D18">
        <v>0.66666666666666663</v>
      </c>
      <c r="E18">
        <v>0.66666666666666663</v>
      </c>
      <c r="F18">
        <v>0</v>
      </c>
      <c r="G18">
        <v>0</v>
      </c>
      <c r="H18">
        <v>0.33333333333333331</v>
      </c>
      <c r="I18">
        <v>0.66666666666666663</v>
      </c>
      <c r="J18">
        <v>0</v>
      </c>
      <c r="K18">
        <v>0.33333333333333331</v>
      </c>
      <c r="L18">
        <v>0</v>
      </c>
      <c r="M18">
        <v>0.66666666666666663</v>
      </c>
      <c r="N18">
        <v>0</v>
      </c>
      <c r="O18">
        <v>0.33333333333333331</v>
      </c>
      <c r="P18">
        <v>0</v>
      </c>
      <c r="Q18">
        <v>0</v>
      </c>
      <c r="R18">
        <v>0</v>
      </c>
      <c r="S18">
        <v>0</v>
      </c>
      <c r="T18">
        <f t="shared" si="0"/>
        <v>15.666666666666666</v>
      </c>
      <c r="U18" s="2">
        <f t="shared" si="1"/>
        <v>7.3552425665101718E-3</v>
      </c>
      <c r="W18" t="s">
        <v>35</v>
      </c>
      <c r="X18">
        <v>53.333333333333329</v>
      </c>
      <c r="Y18">
        <v>6.333333333333333</v>
      </c>
      <c r="Z18">
        <v>3</v>
      </c>
      <c r="AA18">
        <v>1.333333333333333</v>
      </c>
      <c r="AB18">
        <v>2.666666666666667</v>
      </c>
      <c r="AC18">
        <v>0</v>
      </c>
      <c r="AD18">
        <v>0.66666666666666663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0.66666666666666663</v>
      </c>
      <c r="AK18">
        <v>0.33333333333333331</v>
      </c>
      <c r="AL18">
        <v>1</v>
      </c>
      <c r="AM18">
        <v>0</v>
      </c>
      <c r="AN18">
        <v>0</v>
      </c>
      <c r="AO18">
        <v>2</v>
      </c>
      <c r="AP18">
        <f t="shared" si="2"/>
        <v>73.333333333333343</v>
      </c>
      <c r="AQ18" s="5">
        <f t="shared" si="3"/>
        <v>9.5965103598691405E-3</v>
      </c>
      <c r="AS18" t="s">
        <v>34</v>
      </c>
      <c r="AT18">
        <v>124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 t="shared" si="4"/>
        <v>124</v>
      </c>
      <c r="BM18" s="5">
        <f t="shared" si="5"/>
        <v>1.9094548814290114E-2</v>
      </c>
    </row>
    <row r="19" spans="1:65" x14ac:dyDescent="0.25">
      <c r="A19" s="3" t="s">
        <v>36</v>
      </c>
      <c r="B19" s="3">
        <v>1.333333333333333</v>
      </c>
      <c r="C19" s="3">
        <v>0.33333333333333331</v>
      </c>
      <c r="D19" s="3">
        <v>0</v>
      </c>
      <c r="E19" s="3">
        <v>0.33333333333333331</v>
      </c>
      <c r="F19" s="3">
        <v>0.66666666666666663</v>
      </c>
      <c r="G19" s="3">
        <v>0.33333333333333331</v>
      </c>
      <c r="H19" s="3">
        <v>0.66666666666666663</v>
      </c>
      <c r="I19" s="3">
        <v>1</v>
      </c>
      <c r="J19" s="3">
        <v>0</v>
      </c>
      <c r="K19" s="3">
        <v>1</v>
      </c>
      <c r="L19" s="3">
        <v>2.666666666666667</v>
      </c>
      <c r="M19" s="3">
        <v>1.666666666666667</v>
      </c>
      <c r="N19" s="3">
        <v>1</v>
      </c>
      <c r="O19" s="3">
        <v>4.333333333333333</v>
      </c>
      <c r="P19" s="3">
        <v>3.666666666666667</v>
      </c>
      <c r="Q19" s="3">
        <v>5</v>
      </c>
      <c r="R19" s="3">
        <v>7.333333333333333</v>
      </c>
      <c r="S19" s="3">
        <v>44.666666666666657</v>
      </c>
      <c r="T19" s="3">
        <f t="shared" si="0"/>
        <v>75.999999999999986</v>
      </c>
      <c r="U19" s="2">
        <f t="shared" si="1"/>
        <v>3.5680751173708912E-2</v>
      </c>
      <c r="W19" s="3" t="s">
        <v>36</v>
      </c>
      <c r="X19" s="3">
        <v>5.6666666666666661</v>
      </c>
      <c r="Y19" s="3">
        <v>1</v>
      </c>
      <c r="Z19" s="3">
        <v>0.66666666666666663</v>
      </c>
      <c r="AA19" s="3">
        <v>1</v>
      </c>
      <c r="AB19" s="3">
        <v>1.666666666666667</v>
      </c>
      <c r="AC19" s="3">
        <v>1.333333333333333</v>
      </c>
      <c r="AD19" s="3">
        <v>1.333333333333333</v>
      </c>
      <c r="AE19" s="3">
        <v>1.666666666666667</v>
      </c>
      <c r="AF19" s="3">
        <v>5</v>
      </c>
      <c r="AG19" s="3">
        <v>4.666666666666667</v>
      </c>
      <c r="AH19" s="3">
        <v>5</v>
      </c>
      <c r="AI19" s="3">
        <v>8.6666666666666661</v>
      </c>
      <c r="AJ19" s="3">
        <v>9</v>
      </c>
      <c r="AK19" s="3">
        <v>10.33333333333333</v>
      </c>
      <c r="AL19" s="3">
        <v>15.66666666666667</v>
      </c>
      <c r="AM19" s="3">
        <v>20</v>
      </c>
      <c r="AN19" s="3">
        <v>33.333333333333343</v>
      </c>
      <c r="AO19" s="3">
        <v>167.33333333333329</v>
      </c>
      <c r="AP19" s="3">
        <f t="shared" si="2"/>
        <v>293.33333333333326</v>
      </c>
      <c r="AQ19" s="5">
        <f t="shared" si="3"/>
        <v>3.8386041439476548E-2</v>
      </c>
      <c r="AS19" t="s">
        <v>35</v>
      </c>
      <c r="AT19">
        <v>45.333333333333343</v>
      </c>
      <c r="AU19">
        <v>3</v>
      </c>
      <c r="AV19">
        <v>0.33333333333333331</v>
      </c>
      <c r="AW19">
        <v>1.333333333333333</v>
      </c>
      <c r="AX19">
        <v>0</v>
      </c>
      <c r="AY19">
        <v>1</v>
      </c>
      <c r="AZ19">
        <v>1</v>
      </c>
      <c r="BA19">
        <v>1</v>
      </c>
      <c r="BB19">
        <v>0.66666666666666663</v>
      </c>
      <c r="BC19">
        <v>0.66666666666666663</v>
      </c>
      <c r="BD19">
        <v>0.33333333333333331</v>
      </c>
      <c r="BE19">
        <v>1.333333333333333</v>
      </c>
      <c r="BF19">
        <v>0.66666666666666663</v>
      </c>
      <c r="BG19">
        <v>1</v>
      </c>
      <c r="BH19">
        <v>0.33333333333333331</v>
      </c>
      <c r="BI19">
        <v>1.333333333333333</v>
      </c>
      <c r="BJ19">
        <v>1</v>
      </c>
      <c r="BK19">
        <v>0</v>
      </c>
      <c r="BL19">
        <f t="shared" si="4"/>
        <v>60.33333333333335</v>
      </c>
      <c r="BM19" s="5">
        <f t="shared" si="5"/>
        <v>9.2906272456626648E-3</v>
      </c>
    </row>
    <row r="20" spans="1:65" x14ac:dyDescent="0.25">
      <c r="A20" t="s">
        <v>37</v>
      </c>
      <c r="B20">
        <v>0.33333333333333331</v>
      </c>
      <c r="C20">
        <v>0.33333333333333331</v>
      </c>
      <c r="D20">
        <v>0.66666666666666663</v>
      </c>
      <c r="E20">
        <v>3.666666666666667</v>
      </c>
      <c r="F20">
        <v>5.333333333333333</v>
      </c>
      <c r="G20">
        <v>8.3333333333333339</v>
      </c>
      <c r="H20">
        <v>4</v>
      </c>
      <c r="I20">
        <v>6</v>
      </c>
      <c r="J20">
        <v>5.333333333333333</v>
      </c>
      <c r="K20">
        <v>5.666666666666667</v>
      </c>
      <c r="L20">
        <v>4.666666666666667</v>
      </c>
      <c r="M20">
        <v>5.666666666666667</v>
      </c>
      <c r="N20">
        <v>4</v>
      </c>
      <c r="O20">
        <v>3.666666666666667</v>
      </c>
      <c r="P20">
        <v>2.666666666666667</v>
      </c>
      <c r="Q20">
        <v>3.333333333333333</v>
      </c>
      <c r="R20">
        <v>5</v>
      </c>
      <c r="S20">
        <v>15.66666666666667</v>
      </c>
      <c r="T20">
        <f t="shared" si="0"/>
        <v>84.333333333333329</v>
      </c>
      <c r="U20" s="2">
        <f t="shared" si="1"/>
        <v>3.9593114241001565E-2</v>
      </c>
      <c r="W20" t="s">
        <v>37</v>
      </c>
      <c r="X20">
        <v>3.333333333333333</v>
      </c>
      <c r="Y20">
        <v>6.666666666666667</v>
      </c>
      <c r="Z20">
        <v>2.666666666666667</v>
      </c>
      <c r="AA20">
        <v>9</v>
      </c>
      <c r="AB20">
        <v>27.333333333333329</v>
      </c>
      <c r="AC20">
        <v>31.666666666666671</v>
      </c>
      <c r="AD20">
        <v>21</v>
      </c>
      <c r="AE20">
        <v>23.333333333333329</v>
      </c>
      <c r="AF20">
        <v>19.666666666666671</v>
      </c>
      <c r="AG20">
        <v>20.333333333333329</v>
      </c>
      <c r="AH20">
        <v>16.666666666666671</v>
      </c>
      <c r="AI20">
        <v>16</v>
      </c>
      <c r="AJ20">
        <v>13.66666666666667</v>
      </c>
      <c r="AK20">
        <v>10.66666666666667</v>
      </c>
      <c r="AL20">
        <v>12</v>
      </c>
      <c r="AM20">
        <v>16.666666666666671</v>
      </c>
      <c r="AN20">
        <v>16.666666666666671</v>
      </c>
      <c r="AO20">
        <v>52</v>
      </c>
      <c r="AP20">
        <f t="shared" si="2"/>
        <v>319.33333333333337</v>
      </c>
      <c r="AQ20" s="5">
        <f t="shared" si="3"/>
        <v>4.1788440567066529E-2</v>
      </c>
      <c r="AS20" s="3" t="s">
        <v>36</v>
      </c>
      <c r="AT20" s="3">
        <v>3</v>
      </c>
      <c r="AU20" s="3">
        <v>0.33333333333333331</v>
      </c>
      <c r="AV20" s="3">
        <v>0.33333333333333331</v>
      </c>
      <c r="AW20" s="3">
        <v>1</v>
      </c>
      <c r="AX20" s="3">
        <v>0.33333333333333331</v>
      </c>
      <c r="AY20" s="3">
        <v>0.33333333333333331</v>
      </c>
      <c r="AZ20" s="3">
        <v>2</v>
      </c>
      <c r="BA20" s="3">
        <v>1.333333333333333</v>
      </c>
      <c r="BB20" s="3">
        <v>2.333333333333333</v>
      </c>
      <c r="BC20" s="3">
        <v>3</v>
      </c>
      <c r="BD20" s="3">
        <v>2.333333333333333</v>
      </c>
      <c r="BE20" s="3">
        <v>6.333333333333333</v>
      </c>
      <c r="BF20" s="3">
        <v>4.666666666666667</v>
      </c>
      <c r="BG20" s="3">
        <v>6.333333333333333</v>
      </c>
      <c r="BH20" s="3">
        <v>10.66666666666667</v>
      </c>
      <c r="BI20" s="3">
        <v>14.66666666666667</v>
      </c>
      <c r="BJ20" s="3">
        <v>17.333333333333329</v>
      </c>
      <c r="BK20" s="3">
        <v>112.6666666666667</v>
      </c>
      <c r="BL20" s="3">
        <f t="shared" si="4"/>
        <v>189.00000000000006</v>
      </c>
      <c r="BM20" s="5">
        <f>BL20/$BL$22</f>
        <v>2.9103788112103488E-2</v>
      </c>
    </row>
    <row r="21" spans="1:65" x14ac:dyDescent="0.25">
      <c r="A21" t="s">
        <v>40</v>
      </c>
      <c r="B21">
        <f>SUM(B3:B20)</f>
        <v>40.333333333333343</v>
      </c>
      <c r="C21">
        <f t="shared" ref="C21:S21" si="6">SUM(C3:C20)</f>
        <v>6.9999999999999991</v>
      </c>
      <c r="D21">
        <f t="shared" si="6"/>
        <v>5.0000000000000009</v>
      </c>
      <c r="E21">
        <f t="shared" si="6"/>
        <v>10</v>
      </c>
      <c r="F21">
        <f t="shared" si="6"/>
        <v>11</v>
      </c>
      <c r="G21">
        <f t="shared" si="6"/>
        <v>20</v>
      </c>
      <c r="H21">
        <f t="shared" si="6"/>
        <v>16.333333333333332</v>
      </c>
      <c r="I21">
        <f t="shared" si="6"/>
        <v>25.333333333333332</v>
      </c>
      <c r="J21">
        <f t="shared" si="6"/>
        <v>32.333333333333336</v>
      </c>
      <c r="K21">
        <f t="shared" si="6"/>
        <v>38.333333333333329</v>
      </c>
      <c r="L21">
        <f t="shared" si="6"/>
        <v>55</v>
      </c>
      <c r="M21">
        <f t="shared" si="6"/>
        <v>85.6666666666667</v>
      </c>
      <c r="N21">
        <f t="shared" si="6"/>
        <v>89.000000000000014</v>
      </c>
      <c r="O21">
        <f t="shared" si="6"/>
        <v>123.66666666666669</v>
      </c>
      <c r="P21">
        <f t="shared" si="6"/>
        <v>162.66666666666666</v>
      </c>
      <c r="Q21">
        <f t="shared" si="6"/>
        <v>202.33333333333334</v>
      </c>
      <c r="R21">
        <f t="shared" si="6"/>
        <v>243.66666666666669</v>
      </c>
      <c r="S21">
        <f t="shared" si="6"/>
        <v>962.33333333333303</v>
      </c>
      <c r="T21">
        <f>SUM(B21:S21)</f>
        <v>2130</v>
      </c>
      <c r="W21" t="s">
        <v>40</v>
      </c>
      <c r="X21">
        <f>SUM(X3:X20)</f>
        <v>232.66666666666663</v>
      </c>
      <c r="Y21">
        <f t="shared" ref="Y21:AO21" si="7">SUM(Y3:Y20)</f>
        <v>36.666666666666664</v>
      </c>
      <c r="Z21">
        <f t="shared" si="7"/>
        <v>22.333333333333336</v>
      </c>
      <c r="AA21">
        <f t="shared" si="7"/>
        <v>27</v>
      </c>
      <c r="AB21">
        <f t="shared" si="7"/>
        <v>61.333333333333329</v>
      </c>
      <c r="AC21">
        <f t="shared" si="7"/>
        <v>72</v>
      </c>
      <c r="AD21">
        <f t="shared" si="7"/>
        <v>68.666666666666671</v>
      </c>
      <c r="AE21">
        <f t="shared" si="7"/>
        <v>91</v>
      </c>
      <c r="AF21">
        <f t="shared" si="7"/>
        <v>116</v>
      </c>
      <c r="AG21">
        <f t="shared" si="7"/>
        <v>149.66666666666669</v>
      </c>
      <c r="AH21">
        <f t="shared" si="7"/>
        <v>179.33333333333337</v>
      </c>
      <c r="AI21">
        <f t="shared" si="7"/>
        <v>246.66666666666663</v>
      </c>
      <c r="AJ21">
        <f t="shared" si="7"/>
        <v>333.33333333333331</v>
      </c>
      <c r="AK21">
        <f t="shared" si="7"/>
        <v>387.99999999999989</v>
      </c>
      <c r="AL21">
        <f t="shared" si="7"/>
        <v>580.33333333333348</v>
      </c>
      <c r="AM21">
        <f t="shared" si="7"/>
        <v>684.66666666666663</v>
      </c>
      <c r="AN21">
        <f t="shared" si="7"/>
        <v>926</v>
      </c>
      <c r="AO21">
        <f t="shared" si="7"/>
        <v>3425.9999999999995</v>
      </c>
      <c r="AP21">
        <f t="shared" si="2"/>
        <v>7641.6666666666661</v>
      </c>
      <c r="AS21" t="s">
        <v>37</v>
      </c>
      <c r="AT21">
        <v>4.333333333333333</v>
      </c>
      <c r="AU21">
        <v>6.333333333333333</v>
      </c>
      <c r="AV21">
        <v>5.666666666666667</v>
      </c>
      <c r="AW21">
        <v>9.3333333333333339</v>
      </c>
      <c r="AX21">
        <v>30</v>
      </c>
      <c r="AY21">
        <v>31.333333333333329</v>
      </c>
      <c r="AZ21">
        <v>24</v>
      </c>
      <c r="BA21">
        <v>22</v>
      </c>
      <c r="BB21">
        <v>24.666666666666671</v>
      </c>
      <c r="BC21">
        <v>23</v>
      </c>
      <c r="BD21">
        <v>15.33333333333333</v>
      </c>
      <c r="BE21">
        <v>15.33333333333333</v>
      </c>
      <c r="BF21">
        <v>12.66666666666667</v>
      </c>
      <c r="BG21">
        <v>10</v>
      </c>
      <c r="BH21">
        <v>10.33333333333333</v>
      </c>
      <c r="BI21">
        <v>15.33333333333333</v>
      </c>
      <c r="BJ21">
        <v>16</v>
      </c>
      <c r="BK21">
        <v>57</v>
      </c>
      <c r="BL21">
        <f t="shared" si="4"/>
        <v>332.66666666666669</v>
      </c>
      <c r="BM21" s="5">
        <f t="shared" si="5"/>
        <v>5.1226773431885843E-2</v>
      </c>
    </row>
    <row r="22" spans="1:65" x14ac:dyDescent="0.25">
      <c r="AS22" t="s">
        <v>19</v>
      </c>
      <c r="AT22">
        <f>SUM(AT3:AT21)</f>
        <v>205.33333333333334</v>
      </c>
      <c r="AU22">
        <f t="shared" ref="AU22:BK22" si="8">SUM(AU3:AU21)</f>
        <v>30.999999999999996</v>
      </c>
      <c r="AV22">
        <f t="shared" si="8"/>
        <v>17</v>
      </c>
      <c r="AW22">
        <f t="shared" si="8"/>
        <v>27.333333333333336</v>
      </c>
      <c r="AX22">
        <f t="shared" si="8"/>
        <v>48.666666666666671</v>
      </c>
      <c r="AY22">
        <f t="shared" si="8"/>
        <v>57.333333333333329</v>
      </c>
      <c r="AZ22">
        <f t="shared" si="8"/>
        <v>74.666666666666671</v>
      </c>
      <c r="BA22">
        <f t="shared" si="8"/>
        <v>81.333333333333329</v>
      </c>
      <c r="BB22">
        <f t="shared" si="8"/>
        <v>122.33333333333337</v>
      </c>
      <c r="BC22">
        <f t="shared" si="8"/>
        <v>149.33333333333337</v>
      </c>
      <c r="BD22">
        <f t="shared" si="8"/>
        <v>181.66666666666671</v>
      </c>
      <c r="BE22">
        <f t="shared" si="8"/>
        <v>254</v>
      </c>
      <c r="BF22">
        <f t="shared" si="8"/>
        <v>306.33333333333331</v>
      </c>
      <c r="BG22">
        <f t="shared" si="8"/>
        <v>385.33333333333331</v>
      </c>
      <c r="BH22">
        <f t="shared" si="8"/>
        <v>516.66666666666663</v>
      </c>
      <c r="BI22">
        <f t="shared" si="8"/>
        <v>615.00000000000011</v>
      </c>
      <c r="BJ22">
        <f t="shared" si="8"/>
        <v>748.66666666666697</v>
      </c>
      <c r="BK22">
        <f t="shared" si="8"/>
        <v>2671.9999999999995</v>
      </c>
      <c r="BL22">
        <f>SUM(AT22:BK22)</f>
        <v>6494</v>
      </c>
    </row>
    <row r="27" spans="1:65" x14ac:dyDescent="0.25">
      <c r="A27" s="16" t="s">
        <v>52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6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31" spans="1:65" x14ac:dyDescent="0.25">
      <c r="A31" s="18" t="s">
        <v>53</v>
      </c>
      <c r="B31" s="18"/>
      <c r="C31" s="6" t="s">
        <v>27</v>
      </c>
      <c r="D31" s="7" t="s">
        <v>54</v>
      </c>
      <c r="E31" s="8"/>
      <c r="H31" t="s">
        <v>55</v>
      </c>
    </row>
    <row r="32" spans="1:65" ht="21" x14ac:dyDescent="0.35">
      <c r="A32" s="19" t="s">
        <v>56</v>
      </c>
      <c r="B32" s="19"/>
      <c r="C32" s="9">
        <f>100-D32</f>
        <v>96.431924882629104</v>
      </c>
      <c r="D32" s="10">
        <f>U19*100</f>
        <v>3.5680751173708911</v>
      </c>
      <c r="H32" s="11" t="s">
        <v>57</v>
      </c>
    </row>
    <row r="33" spans="1:20" x14ac:dyDescent="0.25">
      <c r="A33" s="15" t="s">
        <v>58</v>
      </c>
      <c r="B33" s="15"/>
      <c r="C33" s="9">
        <f t="shared" ref="C33:C34" si="9">100-D33</f>
        <v>96.161395856052351</v>
      </c>
      <c r="D33">
        <f>AQ19*100</f>
        <v>3.8386041439476548</v>
      </c>
    </row>
    <row r="34" spans="1:20" x14ac:dyDescent="0.25">
      <c r="A34" s="15" t="s">
        <v>59</v>
      </c>
      <c r="B34" s="15"/>
      <c r="C34" s="9">
        <f t="shared" si="9"/>
        <v>97.08962118878965</v>
      </c>
      <c r="D34">
        <f>BM20*100</f>
        <v>2.9103788112103488</v>
      </c>
    </row>
    <row r="35" spans="1:20" x14ac:dyDescent="0.25">
      <c r="A35" s="12" t="s">
        <v>60</v>
      </c>
      <c r="C35" s="13">
        <f>SLOPE(C32:C34,D32:D34)</f>
        <v>-0.99999999999999445</v>
      </c>
      <c r="D35" s="13"/>
      <c r="E35" s="13"/>
    </row>
    <row r="41" spans="1:20" x14ac:dyDescent="0.25">
      <c r="A41" s="16" t="s">
        <v>61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4" spans="1:20" x14ac:dyDescent="0.25">
      <c r="A44" s="14" t="s">
        <v>62</v>
      </c>
    </row>
    <row r="45" spans="1:20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1" t="s">
        <v>13</v>
      </c>
      <c r="O45" s="1" t="s">
        <v>14</v>
      </c>
      <c r="P45" s="1" t="s">
        <v>15</v>
      </c>
      <c r="Q45" s="1" t="s">
        <v>16</v>
      </c>
      <c r="R45" s="1" t="s">
        <v>17</v>
      </c>
      <c r="S45" s="1" t="s">
        <v>18</v>
      </c>
      <c r="T45" s="1" t="s">
        <v>19</v>
      </c>
    </row>
    <row r="46" spans="1:20" x14ac:dyDescent="0.25">
      <c r="A46" s="3" t="s">
        <v>27</v>
      </c>
      <c r="B46">
        <f>B10+X10+AT11</f>
        <v>6.6666666666666661</v>
      </c>
      <c r="C46">
        <f t="shared" ref="C46:S46" si="10">C10+Y10+AU11</f>
        <v>4.333333333333333</v>
      </c>
      <c r="D46">
        <f t="shared" si="10"/>
        <v>2.6666666666666661</v>
      </c>
      <c r="E46">
        <f t="shared" si="10"/>
        <v>3.6666666666666661</v>
      </c>
      <c r="F46">
        <f t="shared" si="10"/>
        <v>5.6666666666666661</v>
      </c>
      <c r="G46">
        <f t="shared" si="10"/>
        <v>9.6666666666666661</v>
      </c>
      <c r="H46">
        <f t="shared" si="10"/>
        <v>16.666666666666664</v>
      </c>
      <c r="I46">
        <f t="shared" si="10"/>
        <v>26.999999999999996</v>
      </c>
      <c r="J46">
        <f t="shared" si="10"/>
        <v>39</v>
      </c>
      <c r="K46">
        <f t="shared" si="10"/>
        <v>72.333333333333314</v>
      </c>
      <c r="L46">
        <f t="shared" si="10"/>
        <v>101</v>
      </c>
      <c r="M46">
        <f t="shared" si="10"/>
        <v>149</v>
      </c>
      <c r="N46">
        <f t="shared" si="10"/>
        <v>204.33333333333334</v>
      </c>
      <c r="O46">
        <f t="shared" si="10"/>
        <v>263.33333333333331</v>
      </c>
      <c r="P46">
        <f t="shared" si="10"/>
        <v>399.33333333333326</v>
      </c>
      <c r="Q46">
        <f t="shared" si="10"/>
        <v>508.99999999999994</v>
      </c>
      <c r="R46">
        <f t="shared" si="10"/>
        <v>655.00000000000011</v>
      </c>
      <c r="S46">
        <f t="shared" si="10"/>
        <v>2599.9999999999995</v>
      </c>
      <c r="T46">
        <f>SUM(B46:S46)</f>
        <v>5068.6666666666661</v>
      </c>
    </row>
    <row r="47" spans="1:20" x14ac:dyDescent="0.25">
      <c r="A47" s="3" t="s">
        <v>36</v>
      </c>
      <c r="B47" s="3">
        <f>B19+X19+AT20</f>
        <v>10</v>
      </c>
      <c r="C47" s="3">
        <f t="shared" ref="C47:S47" si="11">C19+Y19+AU20</f>
        <v>1.6666666666666665</v>
      </c>
      <c r="D47" s="3">
        <f t="shared" si="11"/>
        <v>1</v>
      </c>
      <c r="E47" s="3">
        <f t="shared" si="11"/>
        <v>2.333333333333333</v>
      </c>
      <c r="F47" s="3">
        <f t="shared" si="11"/>
        <v>2.666666666666667</v>
      </c>
      <c r="G47" s="3">
        <f t="shared" si="11"/>
        <v>1.9999999999999996</v>
      </c>
      <c r="H47" s="3">
        <f t="shared" si="11"/>
        <v>3.9999999999999996</v>
      </c>
      <c r="I47" s="3">
        <f t="shared" si="11"/>
        <v>4</v>
      </c>
      <c r="J47" s="3">
        <f t="shared" si="11"/>
        <v>7.333333333333333</v>
      </c>
      <c r="K47" s="3">
        <f t="shared" si="11"/>
        <v>8.6666666666666679</v>
      </c>
      <c r="L47" s="3">
        <f t="shared" si="11"/>
        <v>10</v>
      </c>
      <c r="M47" s="3">
        <f t="shared" si="11"/>
        <v>16.666666666666664</v>
      </c>
      <c r="N47" s="3">
        <f t="shared" si="11"/>
        <v>14.666666666666668</v>
      </c>
      <c r="O47" s="3">
        <f t="shared" si="11"/>
        <v>20.999999999999996</v>
      </c>
      <c r="P47" s="3">
        <f t="shared" si="11"/>
        <v>30.000000000000007</v>
      </c>
      <c r="Q47" s="3">
        <f t="shared" si="11"/>
        <v>39.666666666666671</v>
      </c>
      <c r="R47" s="3">
        <f t="shared" si="11"/>
        <v>58.000000000000007</v>
      </c>
      <c r="S47" s="3">
        <f t="shared" si="11"/>
        <v>324.66666666666663</v>
      </c>
      <c r="T47">
        <f t="shared" ref="T47" si="12">SUM(B47:S47)</f>
        <v>558.33333333333326</v>
      </c>
    </row>
    <row r="48" spans="1:20" x14ac:dyDescent="0.25">
      <c r="A48" s="3" t="s">
        <v>19</v>
      </c>
      <c r="B48">
        <f t="shared" ref="B48:T48" si="13">SUM(B46:B47)</f>
        <v>16.666666666666664</v>
      </c>
      <c r="C48">
        <f t="shared" si="13"/>
        <v>6</v>
      </c>
      <c r="D48">
        <f t="shared" si="13"/>
        <v>3.6666666666666661</v>
      </c>
      <c r="E48">
        <f t="shared" si="13"/>
        <v>5.9999999999999991</v>
      </c>
      <c r="F48">
        <f t="shared" si="13"/>
        <v>8.3333333333333321</v>
      </c>
      <c r="G48">
        <f t="shared" si="13"/>
        <v>11.666666666666666</v>
      </c>
      <c r="H48">
        <f t="shared" si="13"/>
        <v>20.666666666666664</v>
      </c>
      <c r="I48">
        <f t="shared" si="13"/>
        <v>30.999999999999996</v>
      </c>
      <c r="J48">
        <f t="shared" si="13"/>
        <v>46.333333333333336</v>
      </c>
      <c r="K48">
        <f t="shared" si="13"/>
        <v>80.999999999999986</v>
      </c>
      <c r="L48">
        <f t="shared" si="13"/>
        <v>111</v>
      </c>
      <c r="M48">
        <f t="shared" si="13"/>
        <v>165.66666666666666</v>
      </c>
      <c r="N48">
        <f t="shared" si="13"/>
        <v>219</v>
      </c>
      <c r="O48">
        <f t="shared" si="13"/>
        <v>284.33333333333331</v>
      </c>
      <c r="P48">
        <f t="shared" si="13"/>
        <v>429.33333333333326</v>
      </c>
      <c r="Q48">
        <f t="shared" si="13"/>
        <v>548.66666666666663</v>
      </c>
      <c r="R48">
        <f t="shared" si="13"/>
        <v>713.00000000000011</v>
      </c>
      <c r="S48">
        <f t="shared" si="13"/>
        <v>2924.6666666666661</v>
      </c>
      <c r="T48">
        <f t="shared" si="13"/>
        <v>5626.9999999999991</v>
      </c>
    </row>
    <row r="51" spans="1:20" x14ac:dyDescent="0.25">
      <c r="A51" s="14" t="s">
        <v>63</v>
      </c>
    </row>
    <row r="52" spans="1:2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</row>
    <row r="53" spans="1:20" x14ac:dyDescent="0.25">
      <c r="A53" s="3" t="s">
        <v>27</v>
      </c>
      <c r="B53">
        <f>B46-($C$35*B47)</f>
        <v>16.666666666666611</v>
      </c>
      <c r="C53">
        <f t="shared" ref="C53:S53" si="14">C46-($C$35*C47)</f>
        <v>5.9999999999999902</v>
      </c>
      <c r="D53">
        <f t="shared" si="14"/>
        <v>3.6666666666666607</v>
      </c>
      <c r="E53">
        <f t="shared" si="14"/>
        <v>5.9999999999999858</v>
      </c>
      <c r="F53">
        <f t="shared" si="14"/>
        <v>8.3333333333333179</v>
      </c>
      <c r="G53">
        <f t="shared" si="14"/>
        <v>11.666666666666654</v>
      </c>
      <c r="H53">
        <f t="shared" si="14"/>
        <v>20.666666666666643</v>
      </c>
      <c r="I53">
        <f t="shared" si="14"/>
        <v>30.999999999999975</v>
      </c>
      <c r="J53">
        <f t="shared" si="14"/>
        <v>46.333333333333293</v>
      </c>
      <c r="K53">
        <f t="shared" si="14"/>
        <v>80.999999999999929</v>
      </c>
      <c r="L53">
        <f t="shared" si="14"/>
        <v>110.99999999999994</v>
      </c>
      <c r="M53">
        <f t="shared" si="14"/>
        <v>165.66666666666657</v>
      </c>
      <c r="N53">
        <f t="shared" si="14"/>
        <v>218.99999999999994</v>
      </c>
      <c r="O53">
        <f t="shared" si="14"/>
        <v>284.3333333333332</v>
      </c>
      <c r="P53">
        <f t="shared" si="14"/>
        <v>429.33333333333309</v>
      </c>
      <c r="Q53">
        <f t="shared" si="14"/>
        <v>548.6666666666664</v>
      </c>
      <c r="R53">
        <f t="shared" si="14"/>
        <v>712.99999999999977</v>
      </c>
      <c r="S53">
        <f t="shared" si="14"/>
        <v>2924.6666666666642</v>
      </c>
      <c r="T53">
        <f>SUM(B53:S53)</f>
        <v>5626.9999999999964</v>
      </c>
    </row>
    <row r="54" spans="1:20" x14ac:dyDescent="0.25">
      <c r="A54" s="3" t="s">
        <v>36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>
        <f t="shared" ref="T54" si="15">SUM(B54:S54)</f>
        <v>0</v>
      </c>
    </row>
    <row r="55" spans="1:20" x14ac:dyDescent="0.25">
      <c r="A55" t="s">
        <v>40</v>
      </c>
      <c r="B55">
        <f t="shared" ref="B55:T55" si="16">SUM(B53:B54)</f>
        <v>16.666666666666611</v>
      </c>
      <c r="C55">
        <f t="shared" si="16"/>
        <v>5.9999999999999902</v>
      </c>
      <c r="D55">
        <f t="shared" si="16"/>
        <v>3.6666666666666607</v>
      </c>
      <c r="E55">
        <f t="shared" si="16"/>
        <v>5.9999999999999858</v>
      </c>
      <c r="F55">
        <f t="shared" si="16"/>
        <v>8.3333333333333179</v>
      </c>
      <c r="G55">
        <f t="shared" si="16"/>
        <v>11.666666666666654</v>
      </c>
      <c r="H55">
        <f t="shared" si="16"/>
        <v>20.666666666666643</v>
      </c>
      <c r="I55">
        <f t="shared" si="16"/>
        <v>30.999999999999975</v>
      </c>
      <c r="J55">
        <f t="shared" si="16"/>
        <v>46.333333333333293</v>
      </c>
      <c r="K55">
        <f t="shared" si="16"/>
        <v>80.999999999999929</v>
      </c>
      <c r="L55">
        <f t="shared" si="16"/>
        <v>110.99999999999994</v>
      </c>
      <c r="M55">
        <f t="shared" si="16"/>
        <v>165.66666666666657</v>
      </c>
      <c r="N55">
        <f t="shared" si="16"/>
        <v>218.99999999999994</v>
      </c>
      <c r="O55">
        <f t="shared" si="16"/>
        <v>284.3333333333332</v>
      </c>
      <c r="P55">
        <f t="shared" si="16"/>
        <v>429.33333333333309</v>
      </c>
      <c r="Q55">
        <f t="shared" si="16"/>
        <v>548.6666666666664</v>
      </c>
      <c r="R55">
        <f t="shared" si="16"/>
        <v>712.99999999999977</v>
      </c>
      <c r="S55">
        <f t="shared" si="16"/>
        <v>2924.6666666666642</v>
      </c>
      <c r="T55">
        <f t="shared" si="16"/>
        <v>5626.9999999999964</v>
      </c>
    </row>
  </sheetData>
  <mergeCells count="9">
    <mergeCell ref="AS1:BL1"/>
    <mergeCell ref="A27:T28"/>
    <mergeCell ref="A31:B31"/>
    <mergeCell ref="A32:B32"/>
    <mergeCell ref="A33:B33"/>
    <mergeCell ref="A34:B34"/>
    <mergeCell ref="A41:T42"/>
    <mergeCell ref="A1:T1"/>
    <mergeCell ref="W1:AP1"/>
  </mergeCells>
  <conditionalFormatting sqref="U3:U20">
    <cfRule type="colorScale" priority="3">
      <colorScale>
        <cfvo type="min"/>
        <cfvo type="max"/>
        <color rgb="FFFCFCFF"/>
        <color rgb="FFF8696B"/>
      </colorScale>
    </cfRule>
  </conditionalFormatting>
  <conditionalFormatting sqref="AQ3:AQ20">
    <cfRule type="colorScale" priority="2">
      <colorScale>
        <cfvo type="min"/>
        <cfvo type="max"/>
        <color rgb="FFFCFCFF"/>
        <color rgb="FFF8696B"/>
      </colorScale>
    </cfRule>
  </conditionalFormatting>
  <conditionalFormatting sqref="BM3:BM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BM55"/>
  <sheetViews>
    <sheetView topLeftCell="A29" zoomScale="90" zoomScaleNormal="90" workbookViewId="0">
      <selection activeCell="A27" sqref="A27:T56"/>
    </sheetView>
  </sheetViews>
  <sheetFormatPr defaultRowHeight="15" x14ac:dyDescent="0.25"/>
  <sheetData>
    <row r="1" spans="1:65" ht="23.25" x14ac:dyDescent="0.35">
      <c r="A1" s="17" t="s">
        <v>41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W1" s="17" t="s">
        <v>45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S1" s="17" t="s">
        <v>49</v>
      </c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1" t="s">
        <v>14</v>
      </c>
      <c r="AL2" s="1" t="s">
        <v>15</v>
      </c>
      <c r="AM2" s="1" t="s">
        <v>16</v>
      </c>
      <c r="AN2" s="1" t="s">
        <v>17</v>
      </c>
      <c r="AO2" s="1" t="s">
        <v>18</v>
      </c>
      <c r="AP2" s="1" t="s">
        <v>19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C2" s="1" t="s">
        <v>10</v>
      </c>
      <c r="BD2" s="1" t="s">
        <v>11</v>
      </c>
      <c r="BE2" s="1" t="s">
        <v>12</v>
      </c>
      <c r="BF2" s="1" t="s">
        <v>13</v>
      </c>
      <c r="BG2" s="1" t="s">
        <v>14</v>
      </c>
      <c r="BH2" s="1" t="s">
        <v>15</v>
      </c>
      <c r="BI2" s="1" t="s">
        <v>16</v>
      </c>
      <c r="BJ2" s="1" t="s">
        <v>17</v>
      </c>
      <c r="BK2" s="1" t="s">
        <v>18</v>
      </c>
      <c r="BL2" s="1" t="s">
        <v>19</v>
      </c>
    </row>
    <row r="3" spans="1:65" x14ac:dyDescent="0.25">
      <c r="A3" t="s">
        <v>20</v>
      </c>
      <c r="B3">
        <v>2.666666666666667</v>
      </c>
      <c r="C3">
        <v>1</v>
      </c>
      <c r="D3">
        <v>1</v>
      </c>
      <c r="E3">
        <v>0.33333333333333331</v>
      </c>
      <c r="F3">
        <v>0.66666666666666663</v>
      </c>
      <c r="G3">
        <v>2.333333333333333</v>
      </c>
      <c r="H3">
        <v>2.666666666666667</v>
      </c>
      <c r="I3">
        <v>6.333333333333333</v>
      </c>
      <c r="J3">
        <v>7</v>
      </c>
      <c r="K3">
        <v>10</v>
      </c>
      <c r="L3">
        <v>12.33333333333333</v>
      </c>
      <c r="M3">
        <v>18.333333333333329</v>
      </c>
      <c r="N3">
        <v>26.666666666666671</v>
      </c>
      <c r="O3">
        <v>27</v>
      </c>
      <c r="P3">
        <v>35</v>
      </c>
      <c r="Q3">
        <v>44</v>
      </c>
      <c r="R3">
        <v>56.666666666666657</v>
      </c>
      <c r="S3">
        <v>160</v>
      </c>
      <c r="T3">
        <f>SUM(B3:S3)</f>
        <v>414</v>
      </c>
      <c r="U3" s="4">
        <f>T3/$T$21</f>
        <v>0.16439444076770349</v>
      </c>
      <c r="W3" t="s">
        <v>20</v>
      </c>
      <c r="X3">
        <v>12.33333333333333</v>
      </c>
      <c r="Y3">
        <v>6.333333333333333</v>
      </c>
      <c r="Z3">
        <v>2</v>
      </c>
      <c r="AA3">
        <v>2</v>
      </c>
      <c r="AB3">
        <v>3.666666666666667</v>
      </c>
      <c r="AC3">
        <v>9.3333333333333339</v>
      </c>
      <c r="AD3">
        <v>10</v>
      </c>
      <c r="AE3">
        <v>18</v>
      </c>
      <c r="AF3">
        <v>29</v>
      </c>
      <c r="AG3">
        <v>36.333333333333343</v>
      </c>
      <c r="AH3">
        <v>47.333333333333343</v>
      </c>
      <c r="AI3">
        <v>57</v>
      </c>
      <c r="AJ3">
        <v>86.666666666666671</v>
      </c>
      <c r="AK3">
        <v>93.666666666666671</v>
      </c>
      <c r="AL3">
        <v>112</v>
      </c>
      <c r="AM3">
        <v>158</v>
      </c>
      <c r="AN3">
        <v>166.66666666666671</v>
      </c>
      <c r="AO3">
        <v>523.33333333333337</v>
      </c>
      <c r="AP3">
        <f>SUM(X3:AO3)</f>
        <v>1373.666666666667</v>
      </c>
      <c r="AQ3" s="5">
        <f>AP3/$AP$21</f>
        <v>0.15197669272754097</v>
      </c>
      <c r="AS3" t="s">
        <v>20</v>
      </c>
      <c r="AT3">
        <v>12.66666666666667</v>
      </c>
      <c r="AU3">
        <v>3.666666666666667</v>
      </c>
      <c r="AV3">
        <v>2.666666666666667</v>
      </c>
      <c r="AW3">
        <v>1</v>
      </c>
      <c r="AX3">
        <v>5</v>
      </c>
      <c r="AY3">
        <v>10</v>
      </c>
      <c r="AZ3">
        <v>10</v>
      </c>
      <c r="BA3">
        <v>19.666666666666671</v>
      </c>
      <c r="BB3">
        <v>27.666666666666671</v>
      </c>
      <c r="BC3">
        <v>42.666666666666657</v>
      </c>
      <c r="BD3">
        <v>45</v>
      </c>
      <c r="BE3">
        <v>76.666666666666671</v>
      </c>
      <c r="BF3">
        <v>97.666666666666671</v>
      </c>
      <c r="BG3">
        <v>106.6666666666667</v>
      </c>
      <c r="BH3">
        <v>120.6666666666667</v>
      </c>
      <c r="BI3">
        <v>158</v>
      </c>
      <c r="BJ3">
        <v>148.33333333333329</v>
      </c>
      <c r="BK3">
        <v>452.33333333333331</v>
      </c>
      <c r="BL3">
        <f>SUM(AT3:BK3)</f>
        <v>1340.3333333333333</v>
      </c>
      <c r="BM3" s="4">
        <f>BL3/$BL$21</f>
        <v>0.17325175578439397</v>
      </c>
    </row>
    <row r="4" spans="1:65" x14ac:dyDescent="0.25">
      <c r="A4" t="s">
        <v>21</v>
      </c>
      <c r="B4">
        <v>0</v>
      </c>
      <c r="C4">
        <v>1</v>
      </c>
      <c r="D4">
        <v>0.66666666666666663</v>
      </c>
      <c r="E4">
        <v>0.66666666666666663</v>
      </c>
      <c r="F4">
        <v>1</v>
      </c>
      <c r="G4">
        <v>3.666666666666667</v>
      </c>
      <c r="H4">
        <v>2.666666666666667</v>
      </c>
      <c r="I4">
        <v>5.666666666666667</v>
      </c>
      <c r="J4">
        <v>10.66666666666667</v>
      </c>
      <c r="K4">
        <v>14</v>
      </c>
      <c r="L4">
        <v>18</v>
      </c>
      <c r="M4">
        <v>26.666666666666671</v>
      </c>
      <c r="N4">
        <v>32</v>
      </c>
      <c r="O4">
        <v>39.333333333333343</v>
      </c>
      <c r="P4">
        <v>47</v>
      </c>
      <c r="Q4">
        <v>51.666666666666657</v>
      </c>
      <c r="R4">
        <v>48.333333333333343</v>
      </c>
      <c r="S4">
        <v>88</v>
      </c>
      <c r="T4">
        <f t="shared" ref="T4:T21" si="0">SUM(B4:S4)</f>
        <v>391</v>
      </c>
      <c r="U4" s="4">
        <f t="shared" ref="U4:U20" si="1">T4/$T$21</f>
        <v>0.15526141628060885</v>
      </c>
      <c r="W4" t="s">
        <v>21</v>
      </c>
      <c r="X4">
        <v>1</v>
      </c>
      <c r="Y4">
        <v>2.333333333333333</v>
      </c>
      <c r="Z4">
        <v>1.666666666666667</v>
      </c>
      <c r="AA4">
        <v>4.666666666666667</v>
      </c>
      <c r="AB4">
        <v>3</v>
      </c>
      <c r="AC4">
        <v>8</v>
      </c>
      <c r="AD4">
        <v>14.33333333333333</v>
      </c>
      <c r="AE4">
        <v>15.33333333333333</v>
      </c>
      <c r="AF4">
        <v>32.666666666666657</v>
      </c>
      <c r="AG4">
        <v>48.333333333333343</v>
      </c>
      <c r="AH4">
        <v>59.666666666666657</v>
      </c>
      <c r="AI4">
        <v>95.333333333333329</v>
      </c>
      <c r="AJ4">
        <v>121</v>
      </c>
      <c r="AK4">
        <v>123</v>
      </c>
      <c r="AL4">
        <v>156</v>
      </c>
      <c r="AM4">
        <v>156.33333333333329</v>
      </c>
      <c r="AN4">
        <v>149.66666666666671</v>
      </c>
      <c r="AO4">
        <v>328.66666666666669</v>
      </c>
      <c r="AP4">
        <f t="shared" ref="AP4:AP21" si="2">SUM(X4:AO4)</f>
        <v>1321</v>
      </c>
      <c r="AQ4" s="5">
        <f t="shared" ref="AQ4:AQ20" si="3">AP4/$AP$21</f>
        <v>0.14614987461277476</v>
      </c>
      <c r="AS4" t="s">
        <v>21</v>
      </c>
      <c r="AT4">
        <v>0.33333333333333331</v>
      </c>
      <c r="AU4">
        <v>3.666666666666667</v>
      </c>
      <c r="AV4">
        <v>4.666666666666667</v>
      </c>
      <c r="AW4">
        <v>2.333333333333333</v>
      </c>
      <c r="AX4">
        <v>3</v>
      </c>
      <c r="AY4">
        <v>7.333333333333333</v>
      </c>
      <c r="AZ4">
        <v>10</v>
      </c>
      <c r="BA4">
        <v>23.333333333333329</v>
      </c>
      <c r="BB4">
        <v>30.333333333333329</v>
      </c>
      <c r="BC4">
        <v>53.333333333333343</v>
      </c>
      <c r="BD4">
        <v>57</v>
      </c>
      <c r="BE4">
        <v>90.333333333333329</v>
      </c>
      <c r="BF4">
        <v>115.3333333333333</v>
      </c>
      <c r="BG4">
        <v>118</v>
      </c>
      <c r="BH4">
        <v>133</v>
      </c>
      <c r="BI4">
        <v>145.33333333333329</v>
      </c>
      <c r="BJ4">
        <v>132.33333333333329</v>
      </c>
      <c r="BK4">
        <v>282.33333333333331</v>
      </c>
      <c r="BL4">
        <f t="shared" ref="BL4:BL21" si="4">SUM(AT4:BK4)</f>
        <v>1211.9999999999998</v>
      </c>
      <c r="BM4" s="4">
        <f t="shared" ref="BM4:BM20" si="5">BL4/$BL$21</f>
        <v>0.15666336335042438</v>
      </c>
    </row>
    <row r="5" spans="1:65" x14ac:dyDescent="0.25">
      <c r="A5" t="s">
        <v>22</v>
      </c>
      <c r="B5">
        <v>0.33333333333333331</v>
      </c>
      <c r="C5">
        <v>0</v>
      </c>
      <c r="D5">
        <v>0</v>
      </c>
      <c r="E5">
        <v>0</v>
      </c>
      <c r="F5">
        <v>0</v>
      </c>
      <c r="G5">
        <v>0.33333333333333331</v>
      </c>
      <c r="H5">
        <v>0</v>
      </c>
      <c r="I5">
        <v>0</v>
      </c>
      <c r="J5">
        <v>0</v>
      </c>
      <c r="K5">
        <v>0.66666666666666663</v>
      </c>
      <c r="L5">
        <v>0</v>
      </c>
      <c r="M5">
        <v>1</v>
      </c>
      <c r="N5">
        <v>0.66666666666666663</v>
      </c>
      <c r="O5">
        <v>0.66666666666666663</v>
      </c>
      <c r="P5">
        <v>0.66666666666666663</v>
      </c>
      <c r="Q5">
        <v>1</v>
      </c>
      <c r="R5">
        <v>1</v>
      </c>
      <c r="S5">
        <v>6</v>
      </c>
      <c r="T5">
        <f t="shared" si="0"/>
        <v>12.333333333333332</v>
      </c>
      <c r="U5" s="4">
        <f t="shared" si="1"/>
        <v>4.8974189278623423E-3</v>
      </c>
      <c r="W5" t="s">
        <v>22</v>
      </c>
      <c r="X5">
        <v>1</v>
      </c>
      <c r="Y5">
        <v>0.33333333333333331</v>
      </c>
      <c r="Z5">
        <v>0.33333333333333331</v>
      </c>
      <c r="AA5">
        <v>0.66666666666666663</v>
      </c>
      <c r="AB5">
        <v>0</v>
      </c>
      <c r="AC5">
        <v>1.666666666666667</v>
      </c>
      <c r="AD5">
        <v>2</v>
      </c>
      <c r="AE5">
        <v>1.666666666666667</v>
      </c>
      <c r="AF5">
        <v>1.333333333333333</v>
      </c>
      <c r="AG5">
        <v>2</v>
      </c>
      <c r="AH5">
        <v>2</v>
      </c>
      <c r="AI5">
        <v>2.333333333333333</v>
      </c>
      <c r="AJ5">
        <v>2</v>
      </c>
      <c r="AK5">
        <v>1.333333333333333</v>
      </c>
      <c r="AL5">
        <v>2.333333333333333</v>
      </c>
      <c r="AM5">
        <v>3.666666666666667</v>
      </c>
      <c r="AN5">
        <v>5</v>
      </c>
      <c r="AO5">
        <v>21</v>
      </c>
      <c r="AP5">
        <f t="shared" si="2"/>
        <v>50.666666666666664</v>
      </c>
      <c r="AQ5" s="5">
        <f t="shared" si="3"/>
        <v>5.6055465407877265E-3</v>
      </c>
      <c r="AS5" t="s">
        <v>22</v>
      </c>
      <c r="AT5">
        <v>0.33333333333333331</v>
      </c>
      <c r="AU5">
        <v>1.333333333333333</v>
      </c>
      <c r="AV5">
        <v>0.33333333333333331</v>
      </c>
      <c r="AW5">
        <v>1.333333333333333</v>
      </c>
      <c r="AX5">
        <v>1.333333333333333</v>
      </c>
      <c r="AY5">
        <v>0.66666666666666663</v>
      </c>
      <c r="AZ5">
        <v>1</v>
      </c>
      <c r="BA5">
        <v>1</v>
      </c>
      <c r="BB5">
        <v>1.333333333333333</v>
      </c>
      <c r="BC5">
        <v>0</v>
      </c>
      <c r="BD5">
        <v>2.333333333333333</v>
      </c>
      <c r="BE5">
        <v>2</v>
      </c>
      <c r="BF5">
        <v>2</v>
      </c>
      <c r="BG5">
        <v>1.666666666666667</v>
      </c>
      <c r="BH5">
        <v>2.333333333333333</v>
      </c>
      <c r="BI5">
        <v>4</v>
      </c>
      <c r="BJ5">
        <v>3</v>
      </c>
      <c r="BK5">
        <v>15.66666666666667</v>
      </c>
      <c r="BL5">
        <f t="shared" si="4"/>
        <v>41.666666666666671</v>
      </c>
      <c r="BM5" s="4">
        <f t="shared" si="5"/>
        <v>5.3858416993407734E-3</v>
      </c>
    </row>
    <row r="6" spans="1:65" x14ac:dyDescent="0.25">
      <c r="A6" t="s">
        <v>23</v>
      </c>
      <c r="B6">
        <v>0.66666666666666663</v>
      </c>
      <c r="C6">
        <v>0</v>
      </c>
      <c r="D6">
        <v>0</v>
      </c>
      <c r="E6">
        <v>0</v>
      </c>
      <c r="F6">
        <v>0.33333333333333331</v>
      </c>
      <c r="G6">
        <v>0.66666666666666663</v>
      </c>
      <c r="H6">
        <v>0.66666666666666663</v>
      </c>
      <c r="I6">
        <v>0</v>
      </c>
      <c r="J6">
        <v>1.666666666666667</v>
      </c>
      <c r="K6">
        <v>3</v>
      </c>
      <c r="L6">
        <v>3.333333333333333</v>
      </c>
      <c r="M6">
        <v>4.333333333333333</v>
      </c>
      <c r="N6">
        <v>5.333333333333333</v>
      </c>
      <c r="O6">
        <v>9.3333333333333339</v>
      </c>
      <c r="P6">
        <v>17</v>
      </c>
      <c r="Q6">
        <v>21.333333333333329</v>
      </c>
      <c r="R6">
        <v>20.666666666666671</v>
      </c>
      <c r="S6">
        <v>93.666666666666671</v>
      </c>
      <c r="T6">
        <f t="shared" si="0"/>
        <v>182</v>
      </c>
      <c r="U6" s="4">
        <f t="shared" si="1"/>
        <v>7.2270019854401055E-2</v>
      </c>
      <c r="W6" t="s">
        <v>23</v>
      </c>
      <c r="X6">
        <v>1.333333333333333</v>
      </c>
      <c r="Y6">
        <v>0.33333333333333331</v>
      </c>
      <c r="Z6">
        <v>0.66666666666666663</v>
      </c>
      <c r="AA6">
        <v>0.33333333333333331</v>
      </c>
      <c r="AB6">
        <v>0.33333333333333331</v>
      </c>
      <c r="AC6">
        <v>1.666666666666667</v>
      </c>
      <c r="AD6">
        <v>2.333333333333333</v>
      </c>
      <c r="AE6">
        <v>3.333333333333333</v>
      </c>
      <c r="AF6">
        <v>5</v>
      </c>
      <c r="AG6">
        <v>9.6666666666666661</v>
      </c>
      <c r="AH6">
        <v>11</v>
      </c>
      <c r="AI6">
        <v>17</v>
      </c>
      <c r="AJ6">
        <v>32.333333333333343</v>
      </c>
      <c r="AK6">
        <v>38.666666666666657</v>
      </c>
      <c r="AL6">
        <v>56</v>
      </c>
      <c r="AM6">
        <v>86.333333333333329</v>
      </c>
      <c r="AN6">
        <v>101</v>
      </c>
      <c r="AO6">
        <v>381.66666666666669</v>
      </c>
      <c r="AP6">
        <f t="shared" si="2"/>
        <v>749</v>
      </c>
      <c r="AQ6" s="5">
        <f t="shared" si="3"/>
        <v>8.2866204454934367E-2</v>
      </c>
      <c r="AS6" t="s">
        <v>23</v>
      </c>
      <c r="AT6">
        <v>1.666666666666667</v>
      </c>
      <c r="AU6">
        <v>1</v>
      </c>
      <c r="AV6">
        <v>0.33333333333333331</v>
      </c>
      <c r="AW6">
        <v>0.33333333333333331</v>
      </c>
      <c r="AX6">
        <v>0.66666666666666663</v>
      </c>
      <c r="AY6">
        <v>1.666666666666667</v>
      </c>
      <c r="AZ6">
        <v>2.333333333333333</v>
      </c>
      <c r="BA6">
        <v>3</v>
      </c>
      <c r="BB6">
        <v>4</v>
      </c>
      <c r="BC6">
        <v>8</v>
      </c>
      <c r="BD6">
        <v>11.66666666666667</v>
      </c>
      <c r="BE6">
        <v>16.333333333333329</v>
      </c>
      <c r="BF6">
        <v>18.666666666666671</v>
      </c>
      <c r="BG6">
        <v>33</v>
      </c>
      <c r="BH6">
        <v>37.666666666666657</v>
      </c>
      <c r="BI6">
        <v>50.666666666666657</v>
      </c>
      <c r="BJ6">
        <v>70</v>
      </c>
      <c r="BK6">
        <v>212</v>
      </c>
      <c r="BL6">
        <f t="shared" si="4"/>
        <v>473</v>
      </c>
      <c r="BM6" s="4">
        <f t="shared" si="5"/>
        <v>6.1140074970916454E-2</v>
      </c>
    </row>
    <row r="7" spans="1:65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0.33333333333333331</v>
      </c>
      <c r="I7">
        <v>1</v>
      </c>
      <c r="J7">
        <v>0.66666666666666663</v>
      </c>
      <c r="K7">
        <v>0.66666666666666663</v>
      </c>
      <c r="L7">
        <v>1</v>
      </c>
      <c r="M7">
        <v>0.33333333333333331</v>
      </c>
      <c r="N7">
        <v>1.666666666666667</v>
      </c>
      <c r="O7">
        <v>0.33333333333333331</v>
      </c>
      <c r="P7">
        <v>1.333333333333333</v>
      </c>
      <c r="Q7">
        <v>0.66666666666666663</v>
      </c>
      <c r="R7">
        <v>2.333333333333333</v>
      </c>
      <c r="S7">
        <v>10.66666666666667</v>
      </c>
      <c r="T7">
        <f t="shared" si="0"/>
        <v>21</v>
      </c>
      <c r="U7" s="4">
        <f t="shared" si="1"/>
        <v>8.3388484447385839E-3</v>
      </c>
      <c r="W7" t="s">
        <v>24</v>
      </c>
      <c r="X7">
        <v>0</v>
      </c>
      <c r="Y7">
        <v>0</v>
      </c>
      <c r="Z7">
        <v>0</v>
      </c>
      <c r="AA7">
        <v>0.66666666666666663</v>
      </c>
      <c r="AB7">
        <v>0</v>
      </c>
      <c r="AC7">
        <v>0.66666666666666663</v>
      </c>
      <c r="AD7">
        <v>0.66666666666666663</v>
      </c>
      <c r="AE7">
        <v>2</v>
      </c>
      <c r="AF7">
        <v>1.666666666666667</v>
      </c>
      <c r="AG7">
        <v>2.666666666666667</v>
      </c>
      <c r="AH7">
        <v>1</v>
      </c>
      <c r="AI7">
        <v>5.333333333333333</v>
      </c>
      <c r="AJ7">
        <v>2.666666666666667</v>
      </c>
      <c r="AK7">
        <v>4.666666666666667</v>
      </c>
      <c r="AL7">
        <v>5.666666666666667</v>
      </c>
      <c r="AM7">
        <v>4.333333333333333</v>
      </c>
      <c r="AN7">
        <v>4.333333333333333</v>
      </c>
      <c r="AO7">
        <v>36</v>
      </c>
      <c r="AP7">
        <f t="shared" si="2"/>
        <v>72.333333333333343</v>
      </c>
      <c r="AQ7" s="5">
        <f t="shared" si="3"/>
        <v>8.0026552588877437E-3</v>
      </c>
      <c r="AS7" t="s">
        <v>24</v>
      </c>
      <c r="AT7">
        <v>0</v>
      </c>
      <c r="AU7">
        <v>0</v>
      </c>
      <c r="AV7">
        <v>0</v>
      </c>
      <c r="AW7">
        <v>0</v>
      </c>
      <c r="AX7">
        <v>0</v>
      </c>
      <c r="AY7">
        <v>0.33333333333333331</v>
      </c>
      <c r="AZ7">
        <v>0.33333333333333331</v>
      </c>
      <c r="BA7">
        <v>0.33333333333333331</v>
      </c>
      <c r="BB7">
        <v>1</v>
      </c>
      <c r="BC7">
        <v>3.333333333333333</v>
      </c>
      <c r="BD7">
        <v>3</v>
      </c>
      <c r="BE7">
        <v>2</v>
      </c>
      <c r="BF7">
        <v>3.666666666666667</v>
      </c>
      <c r="BG7">
        <v>4</v>
      </c>
      <c r="BH7">
        <v>3</v>
      </c>
      <c r="BI7">
        <v>4.666666666666667</v>
      </c>
      <c r="BJ7">
        <v>6</v>
      </c>
      <c r="BK7">
        <v>37</v>
      </c>
      <c r="BL7">
        <f t="shared" si="4"/>
        <v>68.666666666666671</v>
      </c>
      <c r="BM7" s="4">
        <f t="shared" si="5"/>
        <v>8.8758671205135947E-3</v>
      </c>
    </row>
    <row r="8" spans="1:65" x14ac:dyDescent="0.25">
      <c r="A8" t="s">
        <v>25</v>
      </c>
      <c r="B8">
        <v>1.333333333333333</v>
      </c>
      <c r="C8">
        <v>2</v>
      </c>
      <c r="D8">
        <v>0</v>
      </c>
      <c r="E8">
        <v>0.33333333333333331</v>
      </c>
      <c r="F8">
        <v>0.33333333333333331</v>
      </c>
      <c r="G8">
        <v>1.666666666666667</v>
      </c>
      <c r="H8">
        <v>0.66666666666666663</v>
      </c>
      <c r="I8">
        <v>0</v>
      </c>
      <c r="J8">
        <v>1.333333333333333</v>
      </c>
      <c r="K8">
        <v>1.666666666666667</v>
      </c>
      <c r="L8">
        <v>2.333333333333333</v>
      </c>
      <c r="M8">
        <v>1.666666666666667</v>
      </c>
      <c r="N8">
        <v>1.333333333333333</v>
      </c>
      <c r="O8">
        <v>3.333333333333333</v>
      </c>
      <c r="P8">
        <v>4.666666666666667</v>
      </c>
      <c r="Q8">
        <v>5</v>
      </c>
      <c r="R8">
        <v>7.666666666666667</v>
      </c>
      <c r="S8">
        <v>65.333333333333329</v>
      </c>
      <c r="T8">
        <f t="shared" si="0"/>
        <v>100.66666666666666</v>
      </c>
      <c r="U8" s="4">
        <f t="shared" si="1"/>
        <v>3.9973527465254795E-2</v>
      </c>
      <c r="W8" t="s">
        <v>25</v>
      </c>
      <c r="X8">
        <v>1</v>
      </c>
      <c r="Y8">
        <v>3.666666666666667</v>
      </c>
      <c r="Z8">
        <v>2.333333333333333</v>
      </c>
      <c r="AA8">
        <v>4.333333333333333</v>
      </c>
      <c r="AB8">
        <v>3.333333333333333</v>
      </c>
      <c r="AC8">
        <v>4.666666666666667</v>
      </c>
      <c r="AD8">
        <v>3.333333333333333</v>
      </c>
      <c r="AE8">
        <v>2.666666666666667</v>
      </c>
      <c r="AF8">
        <v>2.666666666666667</v>
      </c>
      <c r="AG8">
        <v>4</v>
      </c>
      <c r="AH8">
        <v>4.333333333333333</v>
      </c>
      <c r="AI8">
        <v>6.333333333333333</v>
      </c>
      <c r="AJ8">
        <v>6</v>
      </c>
      <c r="AK8">
        <v>5.333333333333333</v>
      </c>
      <c r="AL8">
        <v>7.666666666666667</v>
      </c>
      <c r="AM8">
        <v>13.33333333333333</v>
      </c>
      <c r="AN8">
        <v>27.666666666666671</v>
      </c>
      <c r="AO8">
        <v>170.66666666666671</v>
      </c>
      <c r="AP8">
        <f t="shared" si="2"/>
        <v>273.33333333333337</v>
      </c>
      <c r="AQ8" s="5">
        <f t="shared" si="3"/>
        <v>3.024044844372327E-2</v>
      </c>
      <c r="AS8" t="s">
        <v>25</v>
      </c>
      <c r="AT8">
        <v>1.666666666666667</v>
      </c>
      <c r="AU8">
        <v>3</v>
      </c>
      <c r="AV8">
        <v>1.666666666666667</v>
      </c>
      <c r="AW8">
        <v>3</v>
      </c>
      <c r="AX8">
        <v>4.333333333333333</v>
      </c>
      <c r="AY8">
        <v>3.666666666666667</v>
      </c>
      <c r="AZ8">
        <v>2.666666666666667</v>
      </c>
      <c r="BA8">
        <v>4.333333333333333</v>
      </c>
      <c r="BB8">
        <v>4</v>
      </c>
      <c r="BC8">
        <v>3</v>
      </c>
      <c r="BD8">
        <v>3.333333333333333</v>
      </c>
      <c r="BE8">
        <v>4.666666666666667</v>
      </c>
      <c r="BF8">
        <v>6.333333333333333</v>
      </c>
      <c r="BG8">
        <v>6.333333333333333</v>
      </c>
      <c r="BH8">
        <v>10</v>
      </c>
      <c r="BI8">
        <v>16.666666666666671</v>
      </c>
      <c r="BJ8">
        <v>21.666666666666671</v>
      </c>
      <c r="BK8">
        <v>179</v>
      </c>
      <c r="BL8">
        <f t="shared" si="4"/>
        <v>279.33333333333337</v>
      </c>
      <c r="BM8" s="4">
        <f t="shared" si="5"/>
        <v>3.6106682752380548E-2</v>
      </c>
    </row>
    <row r="9" spans="1:65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0.33333333333333331</v>
      </c>
      <c r="P9">
        <v>0</v>
      </c>
      <c r="Q9">
        <v>0.33333333333333331</v>
      </c>
      <c r="R9">
        <v>0</v>
      </c>
      <c r="S9">
        <v>0.33333333333333331</v>
      </c>
      <c r="T9">
        <f t="shared" si="0"/>
        <v>1</v>
      </c>
      <c r="U9" s="4">
        <f t="shared" si="1"/>
        <v>3.9708802117802779E-4</v>
      </c>
      <c r="W9" t="s">
        <v>26</v>
      </c>
      <c r="X9">
        <v>0.33333333333333331</v>
      </c>
      <c r="Y9">
        <v>0</v>
      </c>
      <c r="Z9">
        <v>0.33333333333333331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0.33333333333333331</v>
      </c>
      <c r="AO9">
        <v>0.33333333333333331</v>
      </c>
      <c r="AP9">
        <f t="shared" si="2"/>
        <v>1.3333333333333333</v>
      </c>
      <c r="AQ9" s="5">
        <f t="shared" si="3"/>
        <v>1.4751438265230861E-4</v>
      </c>
      <c r="AS9" t="s">
        <v>26</v>
      </c>
      <c r="AT9">
        <v>0</v>
      </c>
      <c r="AU9">
        <v>0</v>
      </c>
      <c r="AV9">
        <v>0</v>
      </c>
      <c r="AW9">
        <v>0.33333333333333331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0.33333333333333331</v>
      </c>
      <c r="BI9">
        <v>0</v>
      </c>
      <c r="BJ9">
        <v>0</v>
      </c>
      <c r="BK9">
        <v>0.33333333333333331</v>
      </c>
      <c r="BL9">
        <f t="shared" si="4"/>
        <v>1</v>
      </c>
      <c r="BM9" s="4">
        <f t="shared" si="5"/>
        <v>1.2926020078417856E-4</v>
      </c>
    </row>
    <row r="10" spans="1:65" x14ac:dyDescent="0.25">
      <c r="A10" s="3" t="s">
        <v>27</v>
      </c>
      <c r="B10" s="3">
        <v>1.333333333333333</v>
      </c>
      <c r="C10" s="3">
        <v>0.33333333333333331</v>
      </c>
      <c r="D10" s="3">
        <v>0</v>
      </c>
      <c r="E10" s="3">
        <v>0.33333333333333331</v>
      </c>
      <c r="F10" s="3">
        <v>0</v>
      </c>
      <c r="G10" s="3">
        <v>1.333333333333333</v>
      </c>
      <c r="H10" s="3">
        <v>2.333333333333333</v>
      </c>
      <c r="I10" s="3">
        <v>3</v>
      </c>
      <c r="J10" s="3">
        <v>5.666666666666667</v>
      </c>
      <c r="K10" s="3">
        <v>10.33333333333333</v>
      </c>
      <c r="L10" s="3">
        <v>12.33333333333333</v>
      </c>
      <c r="M10" s="3">
        <v>20.666666666666671</v>
      </c>
      <c r="N10" s="3">
        <v>23.666666666666671</v>
      </c>
      <c r="O10" s="3">
        <v>38.333333333333343</v>
      </c>
      <c r="P10" s="3">
        <v>60.666666666666657</v>
      </c>
      <c r="Q10" s="3">
        <v>69.666666666666671</v>
      </c>
      <c r="R10" s="3">
        <v>74.333333333333329</v>
      </c>
      <c r="S10" s="3">
        <v>368</v>
      </c>
      <c r="T10" s="3">
        <f t="shared" si="0"/>
        <v>692.33333333333326</v>
      </c>
      <c r="U10" s="4">
        <f t="shared" si="1"/>
        <v>0.27491727332892119</v>
      </c>
      <c r="W10" s="3" t="s">
        <v>27</v>
      </c>
      <c r="X10" s="3">
        <v>1</v>
      </c>
      <c r="Y10" s="3">
        <v>1</v>
      </c>
      <c r="Z10" s="3">
        <v>1.333333333333333</v>
      </c>
      <c r="AA10" s="3">
        <v>2</v>
      </c>
      <c r="AB10" s="3">
        <v>3.666666666666667</v>
      </c>
      <c r="AC10" s="3">
        <v>4.666666666666667</v>
      </c>
      <c r="AD10" s="3">
        <v>6</v>
      </c>
      <c r="AE10" s="3">
        <v>11.66666666666667</v>
      </c>
      <c r="AF10" s="3">
        <v>17.333333333333329</v>
      </c>
      <c r="AG10" s="3">
        <v>31.666666666666671</v>
      </c>
      <c r="AH10" s="3">
        <v>52.333333333333343</v>
      </c>
      <c r="AI10" s="3">
        <v>70</v>
      </c>
      <c r="AJ10" s="3">
        <v>104.3333333333333</v>
      </c>
      <c r="AK10" s="3">
        <v>137.66666666666671</v>
      </c>
      <c r="AL10" s="3">
        <v>163</v>
      </c>
      <c r="AM10" s="3">
        <v>243.33333333333329</v>
      </c>
      <c r="AN10" s="3">
        <v>311</v>
      </c>
      <c r="AO10" s="3">
        <v>1377.333333333333</v>
      </c>
      <c r="AP10" s="3">
        <f t="shared" si="2"/>
        <v>2539.333333333333</v>
      </c>
      <c r="AQ10" s="5">
        <f t="shared" si="3"/>
        <v>0.28094114176132173</v>
      </c>
      <c r="AS10" s="3" t="s">
        <v>27</v>
      </c>
      <c r="AT10" s="3">
        <v>2.666666666666667</v>
      </c>
      <c r="AU10" s="3">
        <v>0.66666666666666663</v>
      </c>
      <c r="AV10" s="3">
        <v>1</v>
      </c>
      <c r="AW10" s="3">
        <v>0.66666666666666663</v>
      </c>
      <c r="AX10" s="3">
        <v>2.333333333333333</v>
      </c>
      <c r="AY10" s="3">
        <v>5</v>
      </c>
      <c r="AZ10" s="3">
        <v>6.333333333333333</v>
      </c>
      <c r="BA10" s="3">
        <v>10.66666666666667</v>
      </c>
      <c r="BB10" s="3">
        <v>21.333333333333329</v>
      </c>
      <c r="BC10" s="3">
        <v>33</v>
      </c>
      <c r="BD10" s="3">
        <v>47.666666666666657</v>
      </c>
      <c r="BE10" s="3">
        <v>67.666666666666671</v>
      </c>
      <c r="BF10" s="3">
        <v>91.666666666666671</v>
      </c>
      <c r="BG10" s="3">
        <v>108.3333333333333</v>
      </c>
      <c r="BH10" s="3">
        <v>150</v>
      </c>
      <c r="BI10" s="3">
        <v>210</v>
      </c>
      <c r="BJ10" s="3">
        <v>252.66666666666671</v>
      </c>
      <c r="BK10" s="3">
        <v>922</v>
      </c>
      <c r="BL10" s="3">
        <f t="shared" si="4"/>
        <v>1933.6666666666667</v>
      </c>
      <c r="BM10" s="4">
        <f t="shared" si="5"/>
        <v>0.2499461415830066</v>
      </c>
    </row>
    <row r="11" spans="1:65" x14ac:dyDescent="0.25">
      <c r="A11" t="s">
        <v>28</v>
      </c>
      <c r="B11">
        <v>1.666666666666667</v>
      </c>
      <c r="C11">
        <v>1.333333333333333</v>
      </c>
      <c r="D11">
        <v>0.66666666666666663</v>
      </c>
      <c r="E11">
        <v>0.33333333333333331</v>
      </c>
      <c r="F11">
        <v>0.66666666666666663</v>
      </c>
      <c r="G11">
        <v>0.33333333333333331</v>
      </c>
      <c r="H11">
        <v>0.66666666666666663</v>
      </c>
      <c r="I11">
        <v>2.666666666666667</v>
      </c>
      <c r="J11">
        <v>2.666666666666667</v>
      </c>
      <c r="K11">
        <v>2.333333333333333</v>
      </c>
      <c r="L11">
        <v>2.666666666666667</v>
      </c>
      <c r="M11">
        <v>5.333333333333333</v>
      </c>
      <c r="N11">
        <v>8.3333333333333339</v>
      </c>
      <c r="O11">
        <v>7.666666666666667</v>
      </c>
      <c r="P11">
        <v>12.66666666666667</v>
      </c>
      <c r="Q11">
        <v>26</v>
      </c>
      <c r="R11">
        <v>37.666666666666657</v>
      </c>
      <c r="S11">
        <v>194.66666666666671</v>
      </c>
      <c r="T11">
        <f t="shared" si="0"/>
        <v>308.33333333333337</v>
      </c>
      <c r="U11" s="4">
        <f t="shared" si="1"/>
        <v>0.12243547319655858</v>
      </c>
      <c r="W11" t="s">
        <v>28</v>
      </c>
      <c r="X11">
        <v>7</v>
      </c>
      <c r="Y11">
        <v>6.666666666666667</v>
      </c>
      <c r="Z11">
        <v>2.333333333333333</v>
      </c>
      <c r="AA11">
        <v>2</v>
      </c>
      <c r="AB11">
        <v>4.333333333333333</v>
      </c>
      <c r="AC11">
        <v>2</v>
      </c>
      <c r="AD11">
        <v>5.666666666666667</v>
      </c>
      <c r="AE11">
        <v>6.666666666666667</v>
      </c>
      <c r="AF11">
        <v>6</v>
      </c>
      <c r="AG11">
        <v>10.66666666666667</v>
      </c>
      <c r="AH11">
        <v>16.333333333333329</v>
      </c>
      <c r="AI11">
        <v>23.333333333333329</v>
      </c>
      <c r="AJ11">
        <v>31.333333333333329</v>
      </c>
      <c r="AK11">
        <v>41</v>
      </c>
      <c r="AL11">
        <v>74.666666666666671</v>
      </c>
      <c r="AM11">
        <v>106</v>
      </c>
      <c r="AN11">
        <v>138.33333333333329</v>
      </c>
      <c r="AO11">
        <v>734.33333333333337</v>
      </c>
      <c r="AP11">
        <f t="shared" si="2"/>
        <v>1218.6666666666665</v>
      </c>
      <c r="AQ11" s="5">
        <f t="shared" si="3"/>
        <v>0.13482814574421007</v>
      </c>
      <c r="AS11" t="s">
        <v>28</v>
      </c>
      <c r="AT11">
        <v>5.333333333333333</v>
      </c>
      <c r="AU11">
        <v>4</v>
      </c>
      <c r="AV11">
        <v>0.66666666666666663</v>
      </c>
      <c r="AW11">
        <v>0.66666666666666663</v>
      </c>
      <c r="AX11">
        <v>2</v>
      </c>
      <c r="AY11">
        <v>5</v>
      </c>
      <c r="AZ11">
        <v>3</v>
      </c>
      <c r="BA11">
        <v>4</v>
      </c>
      <c r="BB11">
        <v>8.6666666666666661</v>
      </c>
      <c r="BC11">
        <v>8</v>
      </c>
      <c r="BD11">
        <v>11</v>
      </c>
      <c r="BE11">
        <v>17</v>
      </c>
      <c r="BF11">
        <v>34.333333333333343</v>
      </c>
      <c r="BG11">
        <v>43.333333333333343</v>
      </c>
      <c r="BH11">
        <v>56.666666666666657</v>
      </c>
      <c r="BI11">
        <v>91.333333333333329</v>
      </c>
      <c r="BJ11">
        <v>112.3333333333333</v>
      </c>
      <c r="BK11">
        <v>559.66666666666663</v>
      </c>
      <c r="BL11">
        <f t="shared" si="4"/>
        <v>967</v>
      </c>
      <c r="BM11" s="4">
        <f t="shared" si="5"/>
        <v>0.12499461415830067</v>
      </c>
    </row>
    <row r="12" spans="1:65" x14ac:dyDescent="0.25">
      <c r="A12" t="s">
        <v>29</v>
      </c>
      <c r="B12">
        <v>0.33333333333333331</v>
      </c>
      <c r="C12">
        <v>0.33333333333333331</v>
      </c>
      <c r="D12">
        <v>0</v>
      </c>
      <c r="E12">
        <v>0.33333333333333331</v>
      </c>
      <c r="F12">
        <v>0.33333333333333331</v>
      </c>
      <c r="G12">
        <v>0.66666666666666663</v>
      </c>
      <c r="H12">
        <v>0.33333333333333331</v>
      </c>
      <c r="I12">
        <v>1.666666666666667</v>
      </c>
      <c r="J12">
        <v>0.33333333333333331</v>
      </c>
      <c r="K12">
        <v>2.666666666666667</v>
      </c>
      <c r="L12">
        <v>3</v>
      </c>
      <c r="M12">
        <v>4.666666666666667</v>
      </c>
      <c r="N12">
        <v>3.666666666666667</v>
      </c>
      <c r="O12">
        <v>8</v>
      </c>
      <c r="P12">
        <v>8</v>
      </c>
      <c r="Q12">
        <v>7.666666666666667</v>
      </c>
      <c r="R12">
        <v>10.33333333333333</v>
      </c>
      <c r="S12">
        <v>38</v>
      </c>
      <c r="T12">
        <f t="shared" si="0"/>
        <v>90.333333333333329</v>
      </c>
      <c r="U12" s="4">
        <f t="shared" si="1"/>
        <v>3.5870284579748508E-2</v>
      </c>
      <c r="W12" t="s">
        <v>29</v>
      </c>
      <c r="X12">
        <v>2.666666666666667</v>
      </c>
      <c r="Y12">
        <v>0.66666666666666663</v>
      </c>
      <c r="Z12">
        <v>0.33333333333333331</v>
      </c>
      <c r="AA12">
        <v>0.66666666666666663</v>
      </c>
      <c r="AB12">
        <v>1.666666666666667</v>
      </c>
      <c r="AC12">
        <v>3</v>
      </c>
      <c r="AD12">
        <v>2.666666666666667</v>
      </c>
      <c r="AE12">
        <v>4</v>
      </c>
      <c r="AF12">
        <v>8.3333333333333339</v>
      </c>
      <c r="AG12">
        <v>9</v>
      </c>
      <c r="AH12">
        <v>8</v>
      </c>
      <c r="AI12">
        <v>17</v>
      </c>
      <c r="AJ12">
        <v>19</v>
      </c>
      <c r="AK12">
        <v>21.333333333333329</v>
      </c>
      <c r="AL12">
        <v>26.666666666666671</v>
      </c>
      <c r="AM12">
        <v>42</v>
      </c>
      <c r="AN12">
        <v>32.333333333333343</v>
      </c>
      <c r="AO12">
        <v>115.6666666666667</v>
      </c>
      <c r="AP12">
        <f t="shared" si="2"/>
        <v>315.00000000000006</v>
      </c>
      <c r="AQ12" s="5">
        <f t="shared" si="3"/>
        <v>3.4850272901607915E-2</v>
      </c>
      <c r="AS12" t="s">
        <v>29</v>
      </c>
      <c r="AT12">
        <v>1.666666666666667</v>
      </c>
      <c r="AU12">
        <v>0.33333333333333331</v>
      </c>
      <c r="AV12">
        <v>0</v>
      </c>
      <c r="AW12">
        <v>0.66666666666666663</v>
      </c>
      <c r="AX12">
        <v>2</v>
      </c>
      <c r="AY12">
        <v>2.666666666666667</v>
      </c>
      <c r="AZ12">
        <v>2.333333333333333</v>
      </c>
      <c r="BA12">
        <v>3.333333333333333</v>
      </c>
      <c r="BB12">
        <v>7.666666666666667</v>
      </c>
      <c r="BC12">
        <v>8.3333333333333339</v>
      </c>
      <c r="BD12">
        <v>11.66666666666667</v>
      </c>
      <c r="BE12">
        <v>16</v>
      </c>
      <c r="BF12">
        <v>16</v>
      </c>
      <c r="BG12">
        <v>22.333333333333329</v>
      </c>
      <c r="BH12">
        <v>30.333333333333329</v>
      </c>
      <c r="BI12">
        <v>35</v>
      </c>
      <c r="BJ12">
        <v>34</v>
      </c>
      <c r="BK12">
        <v>117</v>
      </c>
      <c r="BL12">
        <f t="shared" si="4"/>
        <v>311.33333333333331</v>
      </c>
      <c r="BM12" s="4">
        <f t="shared" si="5"/>
        <v>4.0243009177474254E-2</v>
      </c>
    </row>
    <row r="13" spans="1:65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0.33333333333333331</v>
      </c>
      <c r="H13">
        <v>0</v>
      </c>
      <c r="I13">
        <v>0.33333333333333331</v>
      </c>
      <c r="J13">
        <v>0</v>
      </c>
      <c r="K13">
        <v>0.66666666666666663</v>
      </c>
      <c r="L13">
        <v>1</v>
      </c>
      <c r="M13">
        <v>0.33333333333333331</v>
      </c>
      <c r="N13">
        <v>0.66666666666666663</v>
      </c>
      <c r="O13">
        <v>0.33333333333333331</v>
      </c>
      <c r="P13">
        <v>1.666666666666667</v>
      </c>
      <c r="Q13">
        <v>2</v>
      </c>
      <c r="R13">
        <v>1.333333333333333</v>
      </c>
      <c r="S13">
        <v>10.66666666666667</v>
      </c>
      <c r="T13">
        <f t="shared" si="0"/>
        <v>19.333333333333336</v>
      </c>
      <c r="U13" s="4">
        <f t="shared" si="1"/>
        <v>7.6770350761085375E-3</v>
      </c>
      <c r="W13" t="s">
        <v>30</v>
      </c>
      <c r="X13">
        <v>0</v>
      </c>
      <c r="Y13">
        <v>0</v>
      </c>
      <c r="Z13">
        <v>0</v>
      </c>
      <c r="AA13">
        <v>0</v>
      </c>
      <c r="AB13">
        <v>0.33333333333333331</v>
      </c>
      <c r="AC13">
        <v>0.33333333333333331</v>
      </c>
      <c r="AD13">
        <v>0</v>
      </c>
      <c r="AE13">
        <v>0.66666666666666663</v>
      </c>
      <c r="AF13">
        <v>0.66666666666666663</v>
      </c>
      <c r="AG13">
        <v>0.66666666666666663</v>
      </c>
      <c r="AH13">
        <v>2.666666666666667</v>
      </c>
      <c r="AI13">
        <v>1.333333333333333</v>
      </c>
      <c r="AJ13">
        <v>1.666666666666667</v>
      </c>
      <c r="AK13">
        <v>2.666666666666667</v>
      </c>
      <c r="AL13">
        <v>6</v>
      </c>
      <c r="AM13">
        <v>6.666666666666667</v>
      </c>
      <c r="AN13">
        <v>7.333333333333333</v>
      </c>
      <c r="AO13">
        <v>42.333333333333343</v>
      </c>
      <c r="AP13">
        <f t="shared" si="2"/>
        <v>73.333333333333343</v>
      </c>
      <c r="AQ13" s="5">
        <f t="shared" si="3"/>
        <v>8.113291045876974E-3</v>
      </c>
      <c r="AS13" t="s">
        <v>30</v>
      </c>
      <c r="AT13">
        <v>0.66666666666666663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0.33333333333333331</v>
      </c>
      <c r="BA13">
        <v>0.66666666666666663</v>
      </c>
      <c r="BB13">
        <v>0.66666666666666663</v>
      </c>
      <c r="BC13">
        <v>1.333333333333333</v>
      </c>
      <c r="BD13">
        <v>2.333333333333333</v>
      </c>
      <c r="BE13">
        <v>2.333333333333333</v>
      </c>
      <c r="BF13">
        <v>2.666666666666667</v>
      </c>
      <c r="BG13">
        <v>2.333333333333333</v>
      </c>
      <c r="BH13">
        <v>5.333333333333333</v>
      </c>
      <c r="BI13">
        <v>6</v>
      </c>
      <c r="BJ13">
        <v>7</v>
      </c>
      <c r="BK13">
        <v>33.333333333333343</v>
      </c>
      <c r="BL13">
        <f t="shared" si="4"/>
        <v>65</v>
      </c>
      <c r="BM13" s="4">
        <f t="shared" si="5"/>
        <v>8.4019130509716058E-3</v>
      </c>
    </row>
    <row r="14" spans="1:65" x14ac:dyDescent="0.25">
      <c r="A14" t="s">
        <v>31</v>
      </c>
      <c r="B14">
        <v>0</v>
      </c>
      <c r="C14">
        <v>0</v>
      </c>
      <c r="D14">
        <v>0.33333333333333331</v>
      </c>
      <c r="E14">
        <v>0</v>
      </c>
      <c r="F14">
        <v>0.33333333333333331</v>
      </c>
      <c r="G14">
        <v>0.33333333333333331</v>
      </c>
      <c r="H14">
        <v>0</v>
      </c>
      <c r="I14">
        <v>0.33333333333333331</v>
      </c>
      <c r="J14">
        <v>0</v>
      </c>
      <c r="K14">
        <v>0</v>
      </c>
      <c r="L14">
        <v>0.33333333333333331</v>
      </c>
      <c r="M14">
        <v>0.66666666666666663</v>
      </c>
      <c r="N14">
        <v>0</v>
      </c>
      <c r="O14">
        <v>0</v>
      </c>
      <c r="P14">
        <v>1.333333333333333</v>
      </c>
      <c r="Q14">
        <v>1</v>
      </c>
      <c r="R14">
        <v>0.66666666666666663</v>
      </c>
      <c r="S14">
        <v>3.666666666666667</v>
      </c>
      <c r="T14">
        <f t="shared" si="0"/>
        <v>9</v>
      </c>
      <c r="U14" s="4">
        <f t="shared" si="1"/>
        <v>3.5737921906022498E-3</v>
      </c>
      <c r="W14" t="s">
        <v>31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</v>
      </c>
      <c r="AD14">
        <v>2</v>
      </c>
      <c r="AE14">
        <v>1.666666666666667</v>
      </c>
      <c r="AF14">
        <v>2</v>
      </c>
      <c r="AG14">
        <v>2</v>
      </c>
      <c r="AH14">
        <v>1</v>
      </c>
      <c r="AI14">
        <v>1.333333333333333</v>
      </c>
      <c r="AJ14">
        <v>2.333333333333333</v>
      </c>
      <c r="AK14">
        <v>2.666666666666667</v>
      </c>
      <c r="AL14">
        <v>2.333333333333333</v>
      </c>
      <c r="AM14">
        <v>2.666666666666667</v>
      </c>
      <c r="AN14">
        <v>5.333333333333333</v>
      </c>
      <c r="AO14">
        <v>30.666666666666671</v>
      </c>
      <c r="AP14">
        <f t="shared" si="2"/>
        <v>59</v>
      </c>
      <c r="AQ14" s="5">
        <f t="shared" si="3"/>
        <v>6.527511432364656E-3</v>
      </c>
      <c r="AS14" t="s">
        <v>31</v>
      </c>
      <c r="AT14">
        <v>0</v>
      </c>
      <c r="AU14">
        <v>0</v>
      </c>
      <c r="AV14">
        <v>0.33333333333333331</v>
      </c>
      <c r="AW14">
        <v>0.66666666666666663</v>
      </c>
      <c r="AX14">
        <v>1.333333333333333</v>
      </c>
      <c r="AY14">
        <v>1.333333333333333</v>
      </c>
      <c r="AZ14">
        <v>0.66666666666666663</v>
      </c>
      <c r="BA14">
        <v>3</v>
      </c>
      <c r="BB14">
        <v>3</v>
      </c>
      <c r="BC14">
        <v>1.666666666666667</v>
      </c>
      <c r="BD14">
        <v>1.333333333333333</v>
      </c>
      <c r="BE14">
        <v>4</v>
      </c>
      <c r="BF14">
        <v>1.333333333333333</v>
      </c>
      <c r="BG14">
        <v>2.333333333333333</v>
      </c>
      <c r="BH14">
        <v>2.333333333333333</v>
      </c>
      <c r="BI14">
        <v>2.333333333333333</v>
      </c>
      <c r="BJ14">
        <v>4.333333333333333</v>
      </c>
      <c r="BK14">
        <v>21</v>
      </c>
      <c r="BL14">
        <f t="shared" si="4"/>
        <v>50.999999999999993</v>
      </c>
      <c r="BM14" s="4">
        <f t="shared" si="5"/>
        <v>6.5922702399931052E-3</v>
      </c>
    </row>
    <row r="15" spans="1:65" x14ac:dyDescent="0.25">
      <c r="A15" t="s">
        <v>32</v>
      </c>
      <c r="B15">
        <v>0.33333333333333331</v>
      </c>
      <c r="C15">
        <v>0.33333333333333331</v>
      </c>
      <c r="D15">
        <v>0</v>
      </c>
      <c r="E15">
        <v>0</v>
      </c>
      <c r="F15">
        <v>0</v>
      </c>
      <c r="G15">
        <v>0</v>
      </c>
      <c r="H15">
        <v>0</v>
      </c>
      <c r="I15">
        <v>0.33333333333333331</v>
      </c>
      <c r="J15">
        <v>1.333333333333333</v>
      </c>
      <c r="K15">
        <v>1</v>
      </c>
      <c r="L15">
        <v>0.33333333333333331</v>
      </c>
      <c r="M15">
        <v>1.333333333333333</v>
      </c>
      <c r="N15">
        <v>1.666666666666667</v>
      </c>
      <c r="O15">
        <v>2.666666666666667</v>
      </c>
      <c r="P15">
        <v>2.333333333333333</v>
      </c>
      <c r="Q15">
        <v>2.666666666666667</v>
      </c>
      <c r="R15">
        <v>7.333333333333333</v>
      </c>
      <c r="S15">
        <v>23</v>
      </c>
      <c r="T15">
        <f t="shared" si="0"/>
        <v>44.666666666666671</v>
      </c>
      <c r="U15" s="4">
        <f t="shared" si="1"/>
        <v>1.7736598279285243E-2</v>
      </c>
      <c r="W15" t="s">
        <v>32</v>
      </c>
      <c r="X15">
        <v>0</v>
      </c>
      <c r="Y15">
        <v>0</v>
      </c>
      <c r="Z15">
        <v>0.33333333333333331</v>
      </c>
      <c r="AA15">
        <v>0.66666666666666663</v>
      </c>
      <c r="AB15">
        <v>1</v>
      </c>
      <c r="AC15">
        <v>1.666666666666667</v>
      </c>
      <c r="AD15">
        <v>1.333333333333333</v>
      </c>
      <c r="AE15">
        <v>2</v>
      </c>
      <c r="AF15">
        <v>2</v>
      </c>
      <c r="AG15">
        <v>3</v>
      </c>
      <c r="AH15">
        <v>5.333333333333333</v>
      </c>
      <c r="AI15">
        <v>6.666666666666667</v>
      </c>
      <c r="AJ15">
        <v>9.3333333333333339</v>
      </c>
      <c r="AK15">
        <v>13</v>
      </c>
      <c r="AL15">
        <v>14.66666666666667</v>
      </c>
      <c r="AM15">
        <v>17.666666666666671</v>
      </c>
      <c r="AN15">
        <v>22.666666666666671</v>
      </c>
      <c r="AO15">
        <v>85</v>
      </c>
      <c r="AP15">
        <f t="shared" si="2"/>
        <v>186.33333333333337</v>
      </c>
      <c r="AQ15" s="5">
        <f t="shared" si="3"/>
        <v>2.0615134975660133E-2</v>
      </c>
      <c r="AS15" t="s">
        <v>32</v>
      </c>
      <c r="AT15">
        <v>1.333333333333333</v>
      </c>
      <c r="AU15">
        <v>0.66666666666666663</v>
      </c>
      <c r="AV15">
        <v>0.66666666666666663</v>
      </c>
      <c r="AW15">
        <v>0.33333333333333331</v>
      </c>
      <c r="AX15">
        <v>1</v>
      </c>
      <c r="AY15">
        <v>1</v>
      </c>
      <c r="AZ15">
        <v>2</v>
      </c>
      <c r="BA15">
        <v>3</v>
      </c>
      <c r="BB15">
        <v>2</v>
      </c>
      <c r="BC15">
        <v>2.333333333333333</v>
      </c>
      <c r="BD15">
        <v>4</v>
      </c>
      <c r="BE15">
        <v>7.333333333333333</v>
      </c>
      <c r="BF15">
        <v>8.3333333333333339</v>
      </c>
      <c r="BG15">
        <v>9.3333333333333339</v>
      </c>
      <c r="BH15">
        <v>18.333333333333329</v>
      </c>
      <c r="BI15">
        <v>20.333333333333329</v>
      </c>
      <c r="BJ15">
        <v>21</v>
      </c>
      <c r="BK15">
        <v>84</v>
      </c>
      <c r="BL15">
        <f t="shared" si="4"/>
        <v>187</v>
      </c>
      <c r="BM15" s="4">
        <f t="shared" si="5"/>
        <v>2.4171657546641391E-2</v>
      </c>
    </row>
    <row r="16" spans="1:65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0.66666666666666663</v>
      </c>
      <c r="G16">
        <v>1</v>
      </c>
      <c r="H16">
        <v>2.333333333333333</v>
      </c>
      <c r="I16">
        <v>1.333333333333333</v>
      </c>
      <c r="J16">
        <v>1.666666666666667</v>
      </c>
      <c r="K16">
        <v>1</v>
      </c>
      <c r="L16">
        <v>0.33333333333333331</v>
      </c>
      <c r="M16">
        <v>0</v>
      </c>
      <c r="N16">
        <v>0.33333333333333331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8.6666666666666661</v>
      </c>
      <c r="U16" s="4">
        <f t="shared" si="1"/>
        <v>3.4414295168762403E-3</v>
      </c>
      <c r="W16" t="s">
        <v>33</v>
      </c>
      <c r="X16">
        <v>0</v>
      </c>
      <c r="Y16">
        <v>0</v>
      </c>
      <c r="Z16">
        <v>0</v>
      </c>
      <c r="AA16">
        <v>0</v>
      </c>
      <c r="AB16">
        <v>4.333333333333333</v>
      </c>
      <c r="AC16">
        <v>4.666666666666667</v>
      </c>
      <c r="AD16">
        <v>10</v>
      </c>
      <c r="AE16">
        <v>12</v>
      </c>
      <c r="AF16">
        <v>5.333333333333333</v>
      </c>
      <c r="AG16">
        <v>2.666666666666667</v>
      </c>
      <c r="AH16">
        <v>0.66666666666666663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f t="shared" si="2"/>
        <v>39.666666666666664</v>
      </c>
      <c r="AQ16" s="5">
        <f t="shared" si="3"/>
        <v>4.3885528839061813E-3</v>
      </c>
      <c r="AS16" t="s">
        <v>33</v>
      </c>
      <c r="AT16">
        <v>0</v>
      </c>
      <c r="AU16">
        <v>0</v>
      </c>
      <c r="AV16">
        <v>0</v>
      </c>
      <c r="AW16">
        <v>0.33333333333333331</v>
      </c>
      <c r="AX16">
        <v>3</v>
      </c>
      <c r="AY16">
        <v>5.666666666666667</v>
      </c>
      <c r="AZ16">
        <v>9.3333333333333339</v>
      </c>
      <c r="BA16">
        <v>10</v>
      </c>
      <c r="BB16">
        <v>7.666666666666667</v>
      </c>
      <c r="BC16">
        <v>1.666666666666667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f t="shared" si="4"/>
        <v>37.666666666666664</v>
      </c>
      <c r="BM16" s="4">
        <f t="shared" si="5"/>
        <v>4.8688008962040584E-3</v>
      </c>
    </row>
    <row r="17" spans="1:65" x14ac:dyDescent="0.25">
      <c r="A17" t="s">
        <v>34</v>
      </c>
      <c r="B17">
        <v>22.333333333333329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22.333333333333329</v>
      </c>
      <c r="U17" s="4">
        <f t="shared" si="1"/>
        <v>8.8682991396426183E-3</v>
      </c>
      <c r="W17" t="s">
        <v>34</v>
      </c>
      <c r="X17">
        <v>103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2"/>
        <v>103</v>
      </c>
      <c r="AQ17" s="5">
        <f t="shared" si="3"/>
        <v>1.139548605989084E-2</v>
      </c>
      <c r="AS17" t="s">
        <v>34</v>
      </c>
      <c r="AT17">
        <v>94.666666666666657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 t="shared" si="4"/>
        <v>94.666666666666657</v>
      </c>
      <c r="BM17" s="4">
        <f t="shared" si="5"/>
        <v>1.2236632340902236E-2</v>
      </c>
    </row>
    <row r="18" spans="1:65" x14ac:dyDescent="0.25">
      <c r="A18" t="s">
        <v>35</v>
      </c>
      <c r="B18">
        <v>8.6666666666666661</v>
      </c>
      <c r="C18">
        <v>0.66666666666666663</v>
      </c>
      <c r="D18">
        <v>0</v>
      </c>
      <c r="E18">
        <v>0</v>
      </c>
      <c r="F18">
        <v>0</v>
      </c>
      <c r="G18">
        <v>0</v>
      </c>
      <c r="H18">
        <v>0</v>
      </c>
      <c r="I18">
        <v>0.33333333333333331</v>
      </c>
      <c r="J18">
        <v>0.33333333333333331</v>
      </c>
      <c r="K18">
        <v>0.66666666666666663</v>
      </c>
      <c r="L18">
        <v>0.66666666666666663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0.66666666666666663</v>
      </c>
      <c r="T18">
        <f t="shared" si="0"/>
        <v>11.999999999999998</v>
      </c>
      <c r="U18" s="4">
        <f t="shared" si="1"/>
        <v>4.7650562541363328E-3</v>
      </c>
      <c r="W18" t="s">
        <v>35</v>
      </c>
      <c r="X18">
        <v>38.666666666666657</v>
      </c>
      <c r="Y18">
        <v>3.666666666666667</v>
      </c>
      <c r="Z18">
        <v>0</v>
      </c>
      <c r="AA18">
        <v>0.66666666666666663</v>
      </c>
      <c r="AB18">
        <v>0.33333333333333331</v>
      </c>
      <c r="AC18">
        <v>1.333333333333333</v>
      </c>
      <c r="AD18">
        <v>0</v>
      </c>
      <c r="AE18">
        <v>0.66666666666666663</v>
      </c>
      <c r="AF18">
        <v>1</v>
      </c>
      <c r="AG18">
        <v>0.33333333333333331</v>
      </c>
      <c r="AH18">
        <v>1</v>
      </c>
      <c r="AI18">
        <v>1.666666666666667</v>
      </c>
      <c r="AJ18">
        <v>0</v>
      </c>
      <c r="AK18">
        <v>0.33333333333333331</v>
      </c>
      <c r="AL18">
        <v>0</v>
      </c>
      <c r="AM18">
        <v>0.33333333333333331</v>
      </c>
      <c r="AN18">
        <v>0.33333333333333331</v>
      </c>
      <c r="AO18">
        <v>1.666666666666667</v>
      </c>
      <c r="AP18">
        <f t="shared" si="2"/>
        <v>51.999999999999993</v>
      </c>
      <c r="AQ18" s="5">
        <f t="shared" si="3"/>
        <v>5.7530609234400353E-3</v>
      </c>
      <c r="AS18" t="s">
        <v>35</v>
      </c>
      <c r="AT18">
        <v>36.666666666666671</v>
      </c>
      <c r="AU18">
        <v>4.666666666666667</v>
      </c>
      <c r="AV18">
        <v>1.333333333333333</v>
      </c>
      <c r="AW18">
        <v>1</v>
      </c>
      <c r="AX18">
        <v>0.66666666666666663</v>
      </c>
      <c r="AY18">
        <v>0.66666666666666663</v>
      </c>
      <c r="AZ18">
        <v>1</v>
      </c>
      <c r="BA18">
        <v>0.33333333333333331</v>
      </c>
      <c r="BB18">
        <v>0.33333333333333331</v>
      </c>
      <c r="BC18">
        <v>1</v>
      </c>
      <c r="BD18">
        <v>1.333333333333333</v>
      </c>
      <c r="BE18">
        <v>0.33333333333333331</v>
      </c>
      <c r="BF18">
        <v>1</v>
      </c>
      <c r="BG18">
        <v>1.333333333333333</v>
      </c>
      <c r="BH18">
        <v>0.33333333333333331</v>
      </c>
      <c r="BI18">
        <v>0.66666666666666663</v>
      </c>
      <c r="BJ18">
        <v>0</v>
      </c>
      <c r="BK18">
        <v>1.666666666666667</v>
      </c>
      <c r="BL18">
        <f t="shared" si="4"/>
        <v>54.333333333333343</v>
      </c>
      <c r="BM18" s="4">
        <f t="shared" si="5"/>
        <v>7.0231375759403697E-3</v>
      </c>
    </row>
    <row r="19" spans="1:65" x14ac:dyDescent="0.25">
      <c r="A19" s="3" t="s">
        <v>36</v>
      </c>
      <c r="B19" s="3">
        <v>0.66666666666666663</v>
      </c>
      <c r="C19" s="3">
        <v>0.33333333333333331</v>
      </c>
      <c r="D19" s="3">
        <v>0</v>
      </c>
      <c r="E19" s="3">
        <v>0</v>
      </c>
      <c r="F19" s="3">
        <v>0.33333333333333331</v>
      </c>
      <c r="G19" s="3">
        <v>2</v>
      </c>
      <c r="H19" s="3">
        <v>0.66666666666666663</v>
      </c>
      <c r="I19" s="3">
        <v>0.66666666666666663</v>
      </c>
      <c r="J19" s="3">
        <v>0.33333333333333331</v>
      </c>
      <c r="K19" s="3">
        <v>2.333333333333333</v>
      </c>
      <c r="L19" s="3">
        <v>1.333333333333333</v>
      </c>
      <c r="M19" s="3">
        <v>2.333333333333333</v>
      </c>
      <c r="N19" s="3">
        <v>3.666666666666667</v>
      </c>
      <c r="O19" s="3">
        <v>4</v>
      </c>
      <c r="P19" s="3">
        <v>6.333333333333333</v>
      </c>
      <c r="Q19" s="3">
        <v>7.666666666666667</v>
      </c>
      <c r="R19" s="3">
        <v>8.3333333333333339</v>
      </c>
      <c r="S19" s="3">
        <v>50.666666666666657</v>
      </c>
      <c r="T19" s="3">
        <f t="shared" si="0"/>
        <v>91.666666666666657</v>
      </c>
      <c r="U19" s="4">
        <f t="shared" si="1"/>
        <v>3.6399735274652539E-2</v>
      </c>
      <c r="W19" s="3" t="s">
        <v>36</v>
      </c>
      <c r="X19" s="3">
        <v>5</v>
      </c>
      <c r="Y19" s="3">
        <v>0</v>
      </c>
      <c r="Z19" s="3">
        <v>0</v>
      </c>
      <c r="AA19" s="3">
        <v>1.333333333333333</v>
      </c>
      <c r="AB19" s="3">
        <v>1</v>
      </c>
      <c r="AC19" s="3">
        <v>1.666666666666667</v>
      </c>
      <c r="AD19" s="3">
        <v>1.666666666666667</v>
      </c>
      <c r="AE19" s="3">
        <v>2.666666666666667</v>
      </c>
      <c r="AF19" s="3">
        <v>4</v>
      </c>
      <c r="AG19" s="3">
        <v>5</v>
      </c>
      <c r="AH19" s="3">
        <v>5.666666666666667</v>
      </c>
      <c r="AI19" s="3">
        <v>6.666666666666667</v>
      </c>
      <c r="AJ19" s="3">
        <v>13</v>
      </c>
      <c r="AK19" s="3">
        <v>11.33333333333333</v>
      </c>
      <c r="AL19" s="3">
        <v>13</v>
      </c>
      <c r="AM19" s="3">
        <v>19</v>
      </c>
      <c r="AN19" s="3">
        <v>22.333333333333329</v>
      </c>
      <c r="AO19" s="3">
        <v>156</v>
      </c>
      <c r="AP19" s="3">
        <f t="shared" si="2"/>
        <v>269.33333333333331</v>
      </c>
      <c r="AQ19" s="5">
        <f t="shared" si="3"/>
        <v>2.9797905295766338E-2</v>
      </c>
      <c r="AS19" s="3" t="s">
        <v>36</v>
      </c>
      <c r="AT19" s="3">
        <v>1</v>
      </c>
      <c r="AU19" s="3">
        <v>0</v>
      </c>
      <c r="AV19" s="3">
        <v>0.33333333333333331</v>
      </c>
      <c r="AW19" s="3">
        <v>0.66666666666666663</v>
      </c>
      <c r="AX19" s="3">
        <v>0.66666666666666663</v>
      </c>
      <c r="AY19" s="3">
        <v>0.33333333333333331</v>
      </c>
      <c r="AZ19" s="3">
        <v>3.333333333333333</v>
      </c>
      <c r="BA19" s="3">
        <v>4.333333333333333</v>
      </c>
      <c r="BB19" s="3">
        <v>4.333333333333333</v>
      </c>
      <c r="BC19" s="3">
        <v>5</v>
      </c>
      <c r="BD19" s="3">
        <v>6.333333333333333</v>
      </c>
      <c r="BE19" s="3">
        <v>9.3333333333333339</v>
      </c>
      <c r="BF19" s="3">
        <v>11.66666666666667</v>
      </c>
      <c r="BG19" s="3">
        <v>11.33333333333333</v>
      </c>
      <c r="BH19" s="3">
        <v>17.666666666666671</v>
      </c>
      <c r="BI19" s="3">
        <v>22</v>
      </c>
      <c r="BJ19" s="3">
        <v>23.666666666666671</v>
      </c>
      <c r="BK19" s="3">
        <v>154.66666666666671</v>
      </c>
      <c r="BL19" s="3">
        <f t="shared" si="4"/>
        <v>276.66666666666674</v>
      </c>
      <c r="BM19" s="4">
        <f t="shared" si="5"/>
        <v>3.5761988883622746E-2</v>
      </c>
    </row>
    <row r="20" spans="1:65" x14ac:dyDescent="0.25">
      <c r="A20" t="s">
        <v>37</v>
      </c>
      <c r="B20">
        <v>1.333333333333333</v>
      </c>
      <c r="C20">
        <v>1</v>
      </c>
      <c r="D20">
        <v>0.33333333333333331</v>
      </c>
      <c r="E20">
        <v>1.666666666666667</v>
      </c>
      <c r="F20">
        <v>7.666666666666667</v>
      </c>
      <c r="G20">
        <v>12</v>
      </c>
      <c r="H20">
        <v>7.666666666666667</v>
      </c>
      <c r="I20">
        <v>8.6666666666666661</v>
      </c>
      <c r="J20">
        <v>9.6666666666666661</v>
      </c>
      <c r="K20">
        <v>3</v>
      </c>
      <c r="L20">
        <v>5</v>
      </c>
      <c r="M20">
        <v>2.666666666666667</v>
      </c>
      <c r="N20">
        <v>5.333333333333333</v>
      </c>
      <c r="O20">
        <v>3</v>
      </c>
      <c r="P20">
        <v>3.333333333333333</v>
      </c>
      <c r="Q20">
        <v>4</v>
      </c>
      <c r="R20">
        <v>4</v>
      </c>
      <c r="S20">
        <v>17.333333333333329</v>
      </c>
      <c r="T20">
        <f t="shared" si="0"/>
        <v>97.666666666666657</v>
      </c>
      <c r="U20" s="4">
        <f t="shared" si="1"/>
        <v>3.878226340172071E-2</v>
      </c>
      <c r="W20" t="s">
        <v>37</v>
      </c>
      <c r="X20">
        <v>3</v>
      </c>
      <c r="Y20">
        <v>6</v>
      </c>
      <c r="Z20">
        <v>3.333333333333333</v>
      </c>
      <c r="AA20">
        <v>9.6666666666666661</v>
      </c>
      <c r="AB20">
        <v>30.333333333333329</v>
      </c>
      <c r="AC20">
        <v>30.666666666666671</v>
      </c>
      <c r="AD20">
        <v>28.666666666666671</v>
      </c>
      <c r="AE20">
        <v>25.333333333333329</v>
      </c>
      <c r="AF20">
        <v>26.666666666666671</v>
      </c>
      <c r="AG20">
        <v>19.666666666666671</v>
      </c>
      <c r="AH20">
        <v>17.333333333333329</v>
      </c>
      <c r="AI20">
        <v>15.33333333333333</v>
      </c>
      <c r="AJ20">
        <v>14</v>
      </c>
      <c r="AK20">
        <v>13.33333333333333</v>
      </c>
      <c r="AL20">
        <v>17.666666666666671</v>
      </c>
      <c r="AM20">
        <v>12.66666666666667</v>
      </c>
      <c r="AN20">
        <v>16</v>
      </c>
      <c r="AO20">
        <v>52</v>
      </c>
      <c r="AP20">
        <f t="shared" si="2"/>
        <v>341.66666666666674</v>
      </c>
      <c r="AQ20" s="5">
        <f t="shared" si="3"/>
        <v>3.780056055465409E-2</v>
      </c>
      <c r="AS20" t="s">
        <v>37</v>
      </c>
      <c r="AT20">
        <v>3.666666666666667</v>
      </c>
      <c r="AU20">
        <v>5.666666666666667</v>
      </c>
      <c r="AV20">
        <v>2</v>
      </c>
      <c r="AW20">
        <v>6.666666666666667</v>
      </c>
      <c r="AX20">
        <v>29.666666666666671</v>
      </c>
      <c r="AY20">
        <v>36.333333333333343</v>
      </c>
      <c r="AZ20">
        <v>26.666666666666671</v>
      </c>
      <c r="BA20">
        <v>26</v>
      </c>
      <c r="BB20">
        <v>26</v>
      </c>
      <c r="BC20">
        <v>24.666666666666671</v>
      </c>
      <c r="BD20">
        <v>18.333333333333329</v>
      </c>
      <c r="BE20">
        <v>16</v>
      </c>
      <c r="BF20">
        <v>17.333333333333329</v>
      </c>
      <c r="BG20">
        <v>11.33333333333333</v>
      </c>
      <c r="BH20">
        <v>9</v>
      </c>
      <c r="BI20">
        <v>13.33333333333333</v>
      </c>
      <c r="BJ20">
        <v>15</v>
      </c>
      <c r="BK20">
        <v>54.333333333333343</v>
      </c>
      <c r="BL20">
        <f t="shared" si="4"/>
        <v>342</v>
      </c>
      <c r="BM20" s="4">
        <f t="shared" si="5"/>
        <v>4.4206988668189069E-2</v>
      </c>
    </row>
    <row r="21" spans="1:65" x14ac:dyDescent="0.25">
      <c r="A21" t="s">
        <v>19</v>
      </c>
      <c r="B21">
        <f>SUM(B3:B20)</f>
        <v>41.666666666666664</v>
      </c>
      <c r="C21">
        <f t="shared" ref="C21:S21" si="6">SUM(C3:C20)</f>
        <v>8.3333333333333321</v>
      </c>
      <c r="D21">
        <f t="shared" si="6"/>
        <v>3</v>
      </c>
      <c r="E21">
        <f t="shared" si="6"/>
        <v>4</v>
      </c>
      <c r="F21">
        <f t="shared" si="6"/>
        <v>12.333333333333332</v>
      </c>
      <c r="G21">
        <f t="shared" si="6"/>
        <v>26.666666666666668</v>
      </c>
      <c r="H21">
        <f t="shared" si="6"/>
        <v>21</v>
      </c>
      <c r="I21">
        <f t="shared" si="6"/>
        <v>32.333333333333329</v>
      </c>
      <c r="J21">
        <f t="shared" si="6"/>
        <v>43.333333333333343</v>
      </c>
      <c r="K21">
        <f t="shared" si="6"/>
        <v>54</v>
      </c>
      <c r="L21">
        <f t="shared" si="6"/>
        <v>64</v>
      </c>
      <c r="M21">
        <f t="shared" si="6"/>
        <v>90.333333333333329</v>
      </c>
      <c r="N21">
        <f t="shared" si="6"/>
        <v>115.00000000000001</v>
      </c>
      <c r="O21">
        <f t="shared" si="6"/>
        <v>144.33333333333334</v>
      </c>
      <c r="P21">
        <f t="shared" si="6"/>
        <v>202</v>
      </c>
      <c r="Q21">
        <f t="shared" si="6"/>
        <v>244.66666666666663</v>
      </c>
      <c r="R21">
        <f t="shared" si="6"/>
        <v>280.66666666666663</v>
      </c>
      <c r="S21">
        <f t="shared" si="6"/>
        <v>1130.666666666667</v>
      </c>
      <c r="T21">
        <f t="shared" si="0"/>
        <v>2518.3333333333335</v>
      </c>
      <c r="W21" t="s">
        <v>19</v>
      </c>
      <c r="X21">
        <f>SUM(X3:X20)</f>
        <v>177.33333333333331</v>
      </c>
      <c r="Y21">
        <f t="shared" ref="Y21:AO21" si="7">SUM(Y3:Y20)</f>
        <v>31.000000000000004</v>
      </c>
      <c r="Z21">
        <f t="shared" si="7"/>
        <v>15</v>
      </c>
      <c r="AA21">
        <f t="shared" si="7"/>
        <v>29.666666666666671</v>
      </c>
      <c r="AB21">
        <f t="shared" si="7"/>
        <v>58.333333333333329</v>
      </c>
      <c r="AC21">
        <f t="shared" si="7"/>
        <v>78</v>
      </c>
      <c r="AD21">
        <f t="shared" si="7"/>
        <v>90.666666666666657</v>
      </c>
      <c r="AE21">
        <f t="shared" si="7"/>
        <v>110.33333333333334</v>
      </c>
      <c r="AF21">
        <f t="shared" si="7"/>
        <v>145.66666666666669</v>
      </c>
      <c r="AG21">
        <f t="shared" si="7"/>
        <v>187.66666666666669</v>
      </c>
      <c r="AH21">
        <f t="shared" si="7"/>
        <v>235.66666666666663</v>
      </c>
      <c r="AI21">
        <f t="shared" si="7"/>
        <v>326.66666666666669</v>
      </c>
      <c r="AJ21">
        <f t="shared" si="7"/>
        <v>445.66666666666663</v>
      </c>
      <c r="AK21">
        <f t="shared" si="7"/>
        <v>510</v>
      </c>
      <c r="AL21">
        <f t="shared" si="7"/>
        <v>657.66666666666663</v>
      </c>
      <c r="AM21">
        <f t="shared" si="7"/>
        <v>872.33333333333303</v>
      </c>
      <c r="AN21">
        <f t="shared" si="7"/>
        <v>1010.3333333333335</v>
      </c>
      <c r="AO21">
        <f t="shared" si="7"/>
        <v>4056.6666666666665</v>
      </c>
      <c r="AP21">
        <f t="shared" si="2"/>
        <v>9038.6666666666661</v>
      </c>
      <c r="AS21" t="s">
        <v>19</v>
      </c>
      <c r="AT21">
        <f>SUM(AT3:AT20)</f>
        <v>164.33333333333334</v>
      </c>
      <c r="AU21">
        <f t="shared" ref="AU21:BK21" si="8">SUM(AU3:AU20)</f>
        <v>28.666666666666671</v>
      </c>
      <c r="AV21">
        <f t="shared" si="8"/>
        <v>16</v>
      </c>
      <c r="AW21">
        <f t="shared" si="8"/>
        <v>19.999999999999996</v>
      </c>
      <c r="AX21">
        <f t="shared" si="8"/>
        <v>57</v>
      </c>
      <c r="AY21">
        <f t="shared" si="8"/>
        <v>81.666666666666686</v>
      </c>
      <c r="AZ21">
        <f t="shared" si="8"/>
        <v>81.333333333333343</v>
      </c>
      <c r="BA21">
        <f t="shared" si="8"/>
        <v>117</v>
      </c>
      <c r="BB21">
        <f t="shared" si="8"/>
        <v>150</v>
      </c>
      <c r="BC21">
        <f t="shared" si="8"/>
        <v>197.33333333333331</v>
      </c>
      <c r="BD21">
        <f t="shared" si="8"/>
        <v>226.33333333333337</v>
      </c>
      <c r="BE21">
        <f t="shared" si="8"/>
        <v>331.99999999999989</v>
      </c>
      <c r="BF21">
        <f t="shared" si="8"/>
        <v>427.99999999999994</v>
      </c>
      <c r="BG21">
        <f t="shared" si="8"/>
        <v>481.66666666666657</v>
      </c>
      <c r="BH21">
        <f t="shared" si="8"/>
        <v>597.00000000000011</v>
      </c>
      <c r="BI21">
        <f t="shared" si="8"/>
        <v>780.33333333333337</v>
      </c>
      <c r="BJ21">
        <f t="shared" si="8"/>
        <v>851.33333333333326</v>
      </c>
      <c r="BK21">
        <f t="shared" si="8"/>
        <v>3126.333333333333</v>
      </c>
      <c r="BL21">
        <f t="shared" si="4"/>
        <v>7736.333333333333</v>
      </c>
    </row>
    <row r="27" spans="1:65" x14ac:dyDescent="0.25">
      <c r="A27" s="16" t="s">
        <v>52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6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31" spans="1:65" x14ac:dyDescent="0.25">
      <c r="A31" s="18" t="s">
        <v>53</v>
      </c>
      <c r="B31" s="18"/>
      <c r="C31" s="6" t="s">
        <v>27</v>
      </c>
      <c r="D31" s="7" t="s">
        <v>54</v>
      </c>
      <c r="E31" s="8"/>
      <c r="H31" t="s">
        <v>55</v>
      </c>
    </row>
    <row r="32" spans="1:65" ht="21" x14ac:dyDescent="0.35">
      <c r="A32" s="19" t="s">
        <v>56</v>
      </c>
      <c r="B32" s="19"/>
      <c r="C32" s="9">
        <f>100-D32</f>
        <v>96.360026472534742</v>
      </c>
      <c r="D32" s="10">
        <f>U19*100</f>
        <v>3.639973527465254</v>
      </c>
      <c r="H32" s="11" t="s">
        <v>57</v>
      </c>
    </row>
    <row r="33" spans="1:20" x14ac:dyDescent="0.25">
      <c r="A33" s="15" t="s">
        <v>58</v>
      </c>
      <c r="B33" s="15"/>
      <c r="C33" s="9">
        <f t="shared" ref="C33:C34" si="9">100-D33</f>
        <v>97.020209470423367</v>
      </c>
      <c r="D33">
        <f>AQ19*100</f>
        <v>2.9797905295766336</v>
      </c>
    </row>
    <row r="34" spans="1:20" x14ac:dyDescent="0.25">
      <c r="A34" s="15" t="s">
        <v>59</v>
      </c>
      <c r="B34" s="15"/>
      <c r="C34" s="9">
        <f t="shared" si="9"/>
        <v>96.423801111637729</v>
      </c>
      <c r="D34">
        <f>BM19*100</f>
        <v>3.5761988883622746</v>
      </c>
    </row>
    <row r="35" spans="1:20" x14ac:dyDescent="0.25">
      <c r="A35" s="12" t="s">
        <v>60</v>
      </c>
      <c r="C35" s="13">
        <f>SLOPE(C32:C34,D32:D34)</f>
        <v>-1.0000000000000027</v>
      </c>
      <c r="D35" s="13"/>
      <c r="E35" s="13"/>
    </row>
    <row r="41" spans="1:20" x14ac:dyDescent="0.25">
      <c r="A41" s="16" t="s">
        <v>61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4" spans="1:20" x14ac:dyDescent="0.25">
      <c r="A44" s="14" t="s">
        <v>62</v>
      </c>
    </row>
    <row r="45" spans="1:20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1" t="s">
        <v>13</v>
      </c>
      <c r="O45" s="1" t="s">
        <v>14</v>
      </c>
      <c r="P45" s="1" t="s">
        <v>15</v>
      </c>
      <c r="Q45" s="1" t="s">
        <v>16</v>
      </c>
      <c r="R45" s="1" t="s">
        <v>17</v>
      </c>
      <c r="S45" s="1" t="s">
        <v>18</v>
      </c>
      <c r="T45" s="1" t="s">
        <v>19</v>
      </c>
    </row>
    <row r="46" spans="1:20" x14ac:dyDescent="0.25">
      <c r="A46" s="3" t="s">
        <v>27</v>
      </c>
      <c r="B46">
        <f>B10+X10+AT10</f>
        <v>5</v>
      </c>
      <c r="C46">
        <f t="shared" ref="C46:S46" si="10">C10+Y10+AU10</f>
        <v>2</v>
      </c>
      <c r="D46">
        <f t="shared" si="10"/>
        <v>2.333333333333333</v>
      </c>
      <c r="E46">
        <f t="shared" si="10"/>
        <v>3</v>
      </c>
      <c r="F46">
        <f t="shared" si="10"/>
        <v>6</v>
      </c>
      <c r="G46">
        <f t="shared" si="10"/>
        <v>11</v>
      </c>
      <c r="H46">
        <f t="shared" si="10"/>
        <v>14.666666666666664</v>
      </c>
      <c r="I46">
        <f t="shared" si="10"/>
        <v>25.333333333333339</v>
      </c>
      <c r="J46">
        <f t="shared" si="10"/>
        <v>44.333333333333329</v>
      </c>
      <c r="K46">
        <f t="shared" si="10"/>
        <v>75</v>
      </c>
      <c r="L46">
        <f t="shared" si="10"/>
        <v>112.33333333333333</v>
      </c>
      <c r="M46">
        <f t="shared" si="10"/>
        <v>158.33333333333334</v>
      </c>
      <c r="N46">
        <f t="shared" si="10"/>
        <v>219.66666666666663</v>
      </c>
      <c r="O46">
        <f t="shared" si="10"/>
        <v>284.33333333333337</v>
      </c>
      <c r="P46">
        <f t="shared" si="10"/>
        <v>373.66666666666663</v>
      </c>
      <c r="Q46">
        <f t="shared" si="10"/>
        <v>523</v>
      </c>
      <c r="R46">
        <f t="shared" si="10"/>
        <v>638</v>
      </c>
      <c r="S46">
        <f t="shared" si="10"/>
        <v>2667.333333333333</v>
      </c>
      <c r="T46">
        <f>SUM(B46:S46)</f>
        <v>5165.333333333333</v>
      </c>
    </row>
    <row r="47" spans="1:20" x14ac:dyDescent="0.25">
      <c r="A47" s="3" t="s">
        <v>36</v>
      </c>
      <c r="B47" s="3">
        <f>B19+X19+AT19</f>
        <v>6.666666666666667</v>
      </c>
      <c r="C47" s="3">
        <f t="shared" ref="C47:S47" si="11">C19+Y19+AU19</f>
        <v>0.33333333333333331</v>
      </c>
      <c r="D47" s="3">
        <f t="shared" si="11"/>
        <v>0.33333333333333331</v>
      </c>
      <c r="E47" s="3">
        <f t="shared" si="11"/>
        <v>1.9999999999999996</v>
      </c>
      <c r="F47" s="3">
        <f t="shared" si="11"/>
        <v>2</v>
      </c>
      <c r="G47" s="3">
        <f t="shared" si="11"/>
        <v>4</v>
      </c>
      <c r="H47" s="3">
        <f t="shared" si="11"/>
        <v>5.6666666666666661</v>
      </c>
      <c r="I47" s="3">
        <f t="shared" si="11"/>
        <v>7.6666666666666661</v>
      </c>
      <c r="J47" s="3">
        <f t="shared" si="11"/>
        <v>8.6666666666666661</v>
      </c>
      <c r="K47" s="3">
        <f t="shared" si="11"/>
        <v>12.333333333333332</v>
      </c>
      <c r="L47" s="3">
        <f t="shared" si="11"/>
        <v>13.333333333333332</v>
      </c>
      <c r="M47" s="3">
        <f t="shared" si="11"/>
        <v>18.333333333333336</v>
      </c>
      <c r="N47" s="3">
        <f t="shared" si="11"/>
        <v>28.333333333333336</v>
      </c>
      <c r="O47" s="3">
        <f t="shared" si="11"/>
        <v>26.666666666666661</v>
      </c>
      <c r="P47" s="3">
        <f t="shared" si="11"/>
        <v>37</v>
      </c>
      <c r="Q47" s="3">
        <f t="shared" si="11"/>
        <v>48.666666666666671</v>
      </c>
      <c r="R47" s="3">
        <f t="shared" si="11"/>
        <v>54.333333333333336</v>
      </c>
      <c r="S47" s="3">
        <f t="shared" si="11"/>
        <v>361.33333333333337</v>
      </c>
      <c r="T47">
        <f t="shared" ref="T47" si="12">SUM(B47:S47)</f>
        <v>637.66666666666674</v>
      </c>
    </row>
    <row r="48" spans="1:20" x14ac:dyDescent="0.25">
      <c r="A48" s="3" t="s">
        <v>19</v>
      </c>
      <c r="B48">
        <f t="shared" ref="B48:T48" si="13">SUM(B46:B47)</f>
        <v>11.666666666666668</v>
      </c>
      <c r="C48">
        <f t="shared" si="13"/>
        <v>2.3333333333333335</v>
      </c>
      <c r="D48">
        <f t="shared" si="13"/>
        <v>2.6666666666666665</v>
      </c>
      <c r="E48">
        <f t="shared" si="13"/>
        <v>5</v>
      </c>
      <c r="F48">
        <f t="shared" si="13"/>
        <v>8</v>
      </c>
      <c r="G48">
        <f t="shared" si="13"/>
        <v>15</v>
      </c>
      <c r="H48">
        <f t="shared" si="13"/>
        <v>20.333333333333329</v>
      </c>
      <c r="I48">
        <f t="shared" si="13"/>
        <v>33.000000000000007</v>
      </c>
      <c r="J48">
        <f t="shared" si="13"/>
        <v>52.999999999999993</v>
      </c>
      <c r="K48">
        <f t="shared" si="13"/>
        <v>87.333333333333329</v>
      </c>
      <c r="L48">
        <f t="shared" si="13"/>
        <v>125.66666666666666</v>
      </c>
      <c r="M48">
        <f t="shared" si="13"/>
        <v>176.66666666666669</v>
      </c>
      <c r="N48">
        <f t="shared" si="13"/>
        <v>247.99999999999997</v>
      </c>
      <c r="O48">
        <f t="shared" si="13"/>
        <v>311.00000000000006</v>
      </c>
      <c r="P48">
        <f t="shared" si="13"/>
        <v>410.66666666666663</v>
      </c>
      <c r="Q48">
        <f t="shared" si="13"/>
        <v>571.66666666666663</v>
      </c>
      <c r="R48">
        <f t="shared" si="13"/>
        <v>692.33333333333337</v>
      </c>
      <c r="S48">
        <f t="shared" si="13"/>
        <v>3028.6666666666665</v>
      </c>
      <c r="T48">
        <f t="shared" si="13"/>
        <v>5803</v>
      </c>
    </row>
    <row r="51" spans="1:20" x14ac:dyDescent="0.25">
      <c r="A51" s="14" t="s">
        <v>63</v>
      </c>
    </row>
    <row r="52" spans="1:2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</row>
    <row r="53" spans="1:20" x14ac:dyDescent="0.25">
      <c r="A53" s="3" t="s">
        <v>27</v>
      </c>
      <c r="B53">
        <f>B46-($C$35*B47)</f>
        <v>11.666666666666686</v>
      </c>
      <c r="C53">
        <f>C46-($C$35*C47)</f>
        <v>2.3333333333333344</v>
      </c>
      <c r="D53">
        <f t="shared" ref="C53:S53" si="14">D46-($C$35*D47)</f>
        <v>2.6666666666666674</v>
      </c>
      <c r="E53">
        <f t="shared" si="14"/>
        <v>5.0000000000000053</v>
      </c>
      <c r="F53">
        <f t="shared" si="14"/>
        <v>8.0000000000000053</v>
      </c>
      <c r="G53">
        <f t="shared" si="14"/>
        <v>15.000000000000011</v>
      </c>
      <c r="H53">
        <f t="shared" si="14"/>
        <v>20.333333333333346</v>
      </c>
      <c r="I53">
        <f t="shared" si="14"/>
        <v>33.000000000000028</v>
      </c>
      <c r="J53">
        <f t="shared" si="14"/>
        <v>53.000000000000014</v>
      </c>
      <c r="K53">
        <f t="shared" si="14"/>
        <v>87.333333333333371</v>
      </c>
      <c r="L53">
        <f t="shared" si="14"/>
        <v>125.6666666666667</v>
      </c>
      <c r="M53">
        <f t="shared" si="14"/>
        <v>176.66666666666674</v>
      </c>
      <c r="N53">
        <f t="shared" si="14"/>
        <v>248.00000000000003</v>
      </c>
      <c r="O53">
        <f t="shared" si="14"/>
        <v>311.00000000000011</v>
      </c>
      <c r="P53">
        <f t="shared" si="14"/>
        <v>410.66666666666674</v>
      </c>
      <c r="Q53">
        <f t="shared" si="14"/>
        <v>571.66666666666674</v>
      </c>
      <c r="R53">
        <f t="shared" si="14"/>
        <v>692.33333333333348</v>
      </c>
      <c r="S53">
        <f t="shared" si="14"/>
        <v>3028.6666666666674</v>
      </c>
      <c r="T53">
        <f>SUM(B53:S53)</f>
        <v>5803.0000000000018</v>
      </c>
    </row>
    <row r="54" spans="1:20" x14ac:dyDescent="0.25">
      <c r="A54" s="3" t="s">
        <v>36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>
        <f t="shared" ref="T54" si="15">SUM(B54:S54)</f>
        <v>0</v>
      </c>
    </row>
    <row r="55" spans="1:20" x14ac:dyDescent="0.25">
      <c r="A55" t="s">
        <v>40</v>
      </c>
      <c r="B55">
        <f t="shared" ref="B55:T55" si="16">SUM(B53:B54)</f>
        <v>11.666666666666686</v>
      </c>
      <c r="C55">
        <f t="shared" si="16"/>
        <v>2.3333333333333344</v>
      </c>
      <c r="D55">
        <f t="shared" si="16"/>
        <v>2.6666666666666674</v>
      </c>
      <c r="E55">
        <f t="shared" si="16"/>
        <v>5.0000000000000053</v>
      </c>
      <c r="F55">
        <f t="shared" si="16"/>
        <v>8.0000000000000053</v>
      </c>
      <c r="G55">
        <f t="shared" si="16"/>
        <v>15.000000000000011</v>
      </c>
      <c r="H55">
        <f t="shared" si="16"/>
        <v>20.333333333333346</v>
      </c>
      <c r="I55">
        <f t="shared" si="16"/>
        <v>33.000000000000028</v>
      </c>
      <c r="J55">
        <f t="shared" si="16"/>
        <v>53.000000000000014</v>
      </c>
      <c r="K55">
        <f t="shared" si="16"/>
        <v>87.333333333333371</v>
      </c>
      <c r="L55">
        <f t="shared" si="16"/>
        <v>125.6666666666667</v>
      </c>
      <c r="M55">
        <f t="shared" si="16"/>
        <v>176.66666666666674</v>
      </c>
      <c r="N55">
        <f t="shared" si="16"/>
        <v>248.00000000000003</v>
      </c>
      <c r="O55">
        <f t="shared" si="16"/>
        <v>311.00000000000011</v>
      </c>
      <c r="P55">
        <f t="shared" si="16"/>
        <v>410.66666666666674</v>
      </c>
      <c r="Q55">
        <f t="shared" si="16"/>
        <v>571.66666666666674</v>
      </c>
      <c r="R55">
        <f t="shared" si="16"/>
        <v>692.33333333333348</v>
      </c>
      <c r="S55">
        <f t="shared" si="16"/>
        <v>3028.6666666666674</v>
      </c>
      <c r="T55">
        <f t="shared" si="16"/>
        <v>5803.0000000000018</v>
      </c>
    </row>
  </sheetData>
  <mergeCells count="9">
    <mergeCell ref="A32:B32"/>
    <mergeCell ref="A33:B33"/>
    <mergeCell ref="A34:B34"/>
    <mergeCell ref="A41:T42"/>
    <mergeCell ref="A1:T1"/>
    <mergeCell ref="W1:AP1"/>
    <mergeCell ref="AS1:BL1"/>
    <mergeCell ref="A27:T28"/>
    <mergeCell ref="A31:B31"/>
  </mergeCells>
  <conditionalFormatting sqref="U3:U20">
    <cfRule type="colorScale" priority="3">
      <colorScale>
        <cfvo type="min"/>
        <cfvo type="max"/>
        <color rgb="FFFCFCFF"/>
        <color rgb="FFF8696B"/>
      </colorScale>
    </cfRule>
  </conditionalFormatting>
  <conditionalFormatting sqref="AQ3:AQ20">
    <cfRule type="colorScale" priority="2">
      <colorScale>
        <cfvo type="min"/>
        <cfvo type="max"/>
        <color rgb="FFFCFCFF"/>
        <color rgb="FFF8696B"/>
      </colorScale>
    </cfRule>
  </conditionalFormatting>
  <conditionalFormatting sqref="BM3:BM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9.9978637043366805E-2"/>
  </sheetPr>
  <dimension ref="A1:BM53"/>
  <sheetViews>
    <sheetView topLeftCell="A21" zoomScale="80" zoomScaleNormal="80" workbookViewId="0">
      <selection activeCell="A25" sqref="A25:T54"/>
    </sheetView>
  </sheetViews>
  <sheetFormatPr defaultRowHeight="15" x14ac:dyDescent="0.25"/>
  <sheetData>
    <row r="1" spans="1:65" ht="23.25" x14ac:dyDescent="0.35">
      <c r="A1" s="17" t="s">
        <v>42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W1" s="17" t="s">
        <v>46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S1" s="17" t="s">
        <v>50</v>
      </c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1" t="s">
        <v>14</v>
      </c>
      <c r="AL2" s="1" t="s">
        <v>15</v>
      </c>
      <c r="AM2" s="1" t="s">
        <v>16</v>
      </c>
      <c r="AN2" s="1" t="s">
        <v>17</v>
      </c>
      <c r="AO2" s="1" t="s">
        <v>18</v>
      </c>
      <c r="AP2" s="1" t="s">
        <v>19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C2" s="1" t="s">
        <v>10</v>
      </c>
      <c r="BD2" s="1" t="s">
        <v>11</v>
      </c>
      <c r="BE2" s="1" t="s">
        <v>12</v>
      </c>
      <c r="BF2" s="1" t="s">
        <v>13</v>
      </c>
      <c r="BG2" s="1" t="s">
        <v>14</v>
      </c>
      <c r="BH2" s="1" t="s">
        <v>15</v>
      </c>
      <c r="BI2" s="1" t="s">
        <v>16</v>
      </c>
      <c r="BJ2" s="1" t="s">
        <v>17</v>
      </c>
      <c r="BK2" s="1" t="s">
        <v>18</v>
      </c>
      <c r="BL2" s="1" t="s">
        <v>19</v>
      </c>
    </row>
    <row r="3" spans="1:65" x14ac:dyDescent="0.25">
      <c r="A3" t="s">
        <v>20</v>
      </c>
      <c r="B3">
        <v>1.666666666666667</v>
      </c>
      <c r="C3">
        <v>2</v>
      </c>
      <c r="D3">
        <v>0</v>
      </c>
      <c r="E3">
        <v>0.33333333333333331</v>
      </c>
      <c r="F3">
        <v>1</v>
      </c>
      <c r="G3">
        <v>2.666666666666667</v>
      </c>
      <c r="H3">
        <v>3.333333333333333</v>
      </c>
      <c r="I3">
        <v>2.333333333333333</v>
      </c>
      <c r="J3">
        <v>3.666666666666667</v>
      </c>
      <c r="K3">
        <v>4.666666666666667</v>
      </c>
      <c r="L3">
        <v>3.666666666666667</v>
      </c>
      <c r="M3">
        <v>6</v>
      </c>
      <c r="N3">
        <v>5.333333333333333</v>
      </c>
      <c r="O3">
        <v>6</v>
      </c>
      <c r="P3">
        <v>8</v>
      </c>
      <c r="Q3">
        <v>9.3333333333333339</v>
      </c>
      <c r="R3">
        <v>13</v>
      </c>
      <c r="S3">
        <v>29.333333333333329</v>
      </c>
      <c r="T3">
        <f>SUM(B3:S3)</f>
        <v>102.33333333333333</v>
      </c>
      <c r="U3" s="5">
        <f>T3/$T$20</f>
        <v>3.636579009713338E-2</v>
      </c>
      <c r="W3" t="s">
        <v>20</v>
      </c>
      <c r="X3">
        <v>11.33333333333333</v>
      </c>
      <c r="Y3">
        <v>2.333333333333333</v>
      </c>
      <c r="Z3">
        <v>1.333333333333333</v>
      </c>
      <c r="AA3">
        <v>0.66666666666666663</v>
      </c>
      <c r="AB3">
        <v>3.333333333333333</v>
      </c>
      <c r="AC3">
        <v>8.6666666666666661</v>
      </c>
      <c r="AD3">
        <v>8.6666666666666661</v>
      </c>
      <c r="AE3">
        <v>13.33333333333333</v>
      </c>
      <c r="AF3">
        <v>14</v>
      </c>
      <c r="AG3">
        <v>13.33333333333333</v>
      </c>
      <c r="AH3">
        <v>15.33333333333333</v>
      </c>
      <c r="AI3">
        <v>19</v>
      </c>
      <c r="AJ3">
        <v>18.333333333333329</v>
      </c>
      <c r="AK3">
        <v>17</v>
      </c>
      <c r="AL3">
        <v>27.666666666666671</v>
      </c>
      <c r="AM3">
        <v>29.333333333333329</v>
      </c>
      <c r="AN3">
        <v>37</v>
      </c>
      <c r="AO3">
        <v>128.66666666666671</v>
      </c>
      <c r="AP3">
        <f>SUM(X3:AO3)</f>
        <v>369.33333333333337</v>
      </c>
      <c r="AQ3" s="4">
        <f>AP3/$AP$20</f>
        <v>3.583788854028528E-2</v>
      </c>
      <c r="AS3" t="s">
        <v>20</v>
      </c>
      <c r="AT3">
        <v>9.3333333333333339</v>
      </c>
      <c r="AU3">
        <v>4</v>
      </c>
      <c r="AV3">
        <v>1</v>
      </c>
      <c r="AW3">
        <v>1.333333333333333</v>
      </c>
      <c r="AX3">
        <v>2.666666666666667</v>
      </c>
      <c r="AY3">
        <v>4</v>
      </c>
      <c r="AZ3">
        <v>11.33333333333333</v>
      </c>
      <c r="BA3">
        <v>14.33333333333333</v>
      </c>
      <c r="BB3">
        <v>13</v>
      </c>
      <c r="BC3">
        <v>22</v>
      </c>
      <c r="BD3">
        <v>18</v>
      </c>
      <c r="BE3">
        <v>15.66666666666667</v>
      </c>
      <c r="BF3">
        <v>19.333333333333329</v>
      </c>
      <c r="BG3">
        <v>23.666666666666671</v>
      </c>
      <c r="BH3">
        <v>26.333333333333329</v>
      </c>
      <c r="BI3">
        <v>25.333333333333329</v>
      </c>
      <c r="BJ3">
        <v>30</v>
      </c>
      <c r="BK3">
        <v>83.666666666666671</v>
      </c>
      <c r="BL3">
        <f>SUM(AT3:BK3)</f>
        <v>325</v>
      </c>
      <c r="BM3" s="4">
        <f>BL3/$BL$21</f>
        <v>3.8661326777429714E-2</v>
      </c>
    </row>
    <row r="4" spans="1:65" x14ac:dyDescent="0.25">
      <c r="A4" t="s">
        <v>21</v>
      </c>
      <c r="B4">
        <v>1</v>
      </c>
      <c r="C4">
        <v>1.666666666666667</v>
      </c>
      <c r="D4">
        <v>0.33333333333333331</v>
      </c>
      <c r="E4">
        <v>2</v>
      </c>
      <c r="F4">
        <v>1</v>
      </c>
      <c r="G4">
        <v>2.333333333333333</v>
      </c>
      <c r="H4">
        <v>2</v>
      </c>
      <c r="I4">
        <v>2.333333333333333</v>
      </c>
      <c r="J4">
        <v>3.666666666666667</v>
      </c>
      <c r="K4">
        <v>6</v>
      </c>
      <c r="L4">
        <v>15.66666666666667</v>
      </c>
      <c r="M4">
        <v>22.333333333333329</v>
      </c>
      <c r="N4">
        <v>34</v>
      </c>
      <c r="O4">
        <v>45</v>
      </c>
      <c r="P4">
        <v>49</v>
      </c>
      <c r="Q4">
        <v>55.333333333333343</v>
      </c>
      <c r="R4">
        <v>52.333333333333343</v>
      </c>
      <c r="S4">
        <v>120.3333333333333</v>
      </c>
      <c r="T4">
        <f t="shared" ref="T4:T20" si="0">SUM(B4:S4)</f>
        <v>416.33333333333331</v>
      </c>
      <c r="U4" s="5">
        <f t="shared" ref="U4:U19" si="1">T4/$T$20</f>
        <v>0.14795072257758823</v>
      </c>
      <c r="W4" t="s">
        <v>21</v>
      </c>
      <c r="X4">
        <v>1.333333333333333</v>
      </c>
      <c r="Y4">
        <v>5.333333333333333</v>
      </c>
      <c r="Z4">
        <v>6.333333333333333</v>
      </c>
      <c r="AA4">
        <v>5.666666666666667</v>
      </c>
      <c r="AB4">
        <v>9</v>
      </c>
      <c r="AC4">
        <v>13</v>
      </c>
      <c r="AD4">
        <v>8.6666666666666661</v>
      </c>
      <c r="AE4">
        <v>12.66666666666667</v>
      </c>
      <c r="AF4">
        <v>17.333333333333329</v>
      </c>
      <c r="AG4">
        <v>25</v>
      </c>
      <c r="AH4">
        <v>47</v>
      </c>
      <c r="AI4">
        <v>77.666666666666671</v>
      </c>
      <c r="AJ4">
        <v>105.3333333333333</v>
      </c>
      <c r="AK4">
        <v>140</v>
      </c>
      <c r="AL4">
        <v>181</v>
      </c>
      <c r="AM4">
        <v>177</v>
      </c>
      <c r="AN4">
        <v>212.66666666666671</v>
      </c>
      <c r="AO4">
        <v>419</v>
      </c>
      <c r="AP4">
        <f t="shared" ref="AP4:AP20" si="2">SUM(X4:AO4)</f>
        <v>1464</v>
      </c>
      <c r="AQ4" s="4">
        <f t="shared" ref="AQ4:AQ19" si="3">AP4/$AP$20</f>
        <v>0.14205776757123911</v>
      </c>
      <c r="AS4" t="s">
        <v>21</v>
      </c>
      <c r="AT4">
        <v>0</v>
      </c>
      <c r="AU4">
        <v>4</v>
      </c>
      <c r="AV4">
        <v>5</v>
      </c>
      <c r="AW4">
        <v>6.666666666666667</v>
      </c>
      <c r="AX4">
        <v>5.333333333333333</v>
      </c>
      <c r="AY4">
        <v>7</v>
      </c>
      <c r="AZ4">
        <v>8.3333333333333339</v>
      </c>
      <c r="BA4">
        <v>14.66666666666667</v>
      </c>
      <c r="BB4">
        <v>19.333333333333329</v>
      </c>
      <c r="BC4">
        <v>27.333333333333329</v>
      </c>
      <c r="BD4">
        <v>48</v>
      </c>
      <c r="BE4">
        <v>75.333333333333329</v>
      </c>
      <c r="BF4">
        <v>96</v>
      </c>
      <c r="BG4">
        <v>128.33333333333329</v>
      </c>
      <c r="BH4">
        <v>149</v>
      </c>
      <c r="BI4">
        <v>164.66666666666671</v>
      </c>
      <c r="BJ4">
        <v>163.66666666666671</v>
      </c>
      <c r="BK4">
        <v>280</v>
      </c>
      <c r="BL4">
        <f t="shared" ref="BL4:BL21" si="4">SUM(AT4:BK4)</f>
        <v>1202.6666666666667</v>
      </c>
      <c r="BM4" s="4">
        <f t="shared" ref="BM4:BM20" si="5">BL4/$BL$21</f>
        <v>0.14306673539791426</v>
      </c>
    </row>
    <row r="5" spans="1:65" x14ac:dyDescent="0.25">
      <c r="A5" t="s">
        <v>22</v>
      </c>
      <c r="B5">
        <v>0</v>
      </c>
      <c r="C5">
        <v>0.33333333333333331</v>
      </c>
      <c r="D5">
        <v>0.33333333333333331</v>
      </c>
      <c r="E5">
        <v>0</v>
      </c>
      <c r="F5">
        <v>0.33333333333333331</v>
      </c>
      <c r="G5">
        <v>0.33333333333333331</v>
      </c>
      <c r="H5">
        <v>0.33333333333333331</v>
      </c>
      <c r="I5">
        <v>0</v>
      </c>
      <c r="J5">
        <v>0.33333333333333331</v>
      </c>
      <c r="K5">
        <v>0</v>
      </c>
      <c r="L5">
        <v>0.66666666666666663</v>
      </c>
      <c r="M5">
        <v>0.66666666666666663</v>
      </c>
      <c r="N5">
        <v>1.333333333333333</v>
      </c>
      <c r="O5">
        <v>0.66666666666666663</v>
      </c>
      <c r="P5">
        <v>0.66666666666666663</v>
      </c>
      <c r="Q5">
        <v>2.333333333333333</v>
      </c>
      <c r="R5">
        <v>0.66666666666666663</v>
      </c>
      <c r="S5">
        <v>7.666666666666667</v>
      </c>
      <c r="T5">
        <f t="shared" si="0"/>
        <v>16.666666666666664</v>
      </c>
      <c r="U5" s="5">
        <f t="shared" si="1"/>
        <v>5.9227671167969669E-3</v>
      </c>
      <c r="W5" t="s">
        <v>22</v>
      </c>
      <c r="X5">
        <v>2</v>
      </c>
      <c r="Y5">
        <v>0.33333333333333331</v>
      </c>
      <c r="Z5">
        <v>0</v>
      </c>
      <c r="AA5">
        <v>1</v>
      </c>
      <c r="AB5">
        <v>1.333333333333333</v>
      </c>
      <c r="AC5">
        <v>0.66666666666666663</v>
      </c>
      <c r="AD5">
        <v>1.333333333333333</v>
      </c>
      <c r="AE5">
        <v>1.666666666666667</v>
      </c>
      <c r="AF5">
        <v>1.666666666666667</v>
      </c>
      <c r="AG5">
        <v>0.66666666666666663</v>
      </c>
      <c r="AH5">
        <v>2</v>
      </c>
      <c r="AI5">
        <v>2</v>
      </c>
      <c r="AJ5">
        <v>2</v>
      </c>
      <c r="AK5">
        <v>1.666666666666667</v>
      </c>
      <c r="AL5">
        <v>3</v>
      </c>
      <c r="AM5">
        <v>4.666666666666667</v>
      </c>
      <c r="AN5">
        <v>4.333333333333333</v>
      </c>
      <c r="AO5">
        <v>17</v>
      </c>
      <c r="AP5">
        <f t="shared" si="2"/>
        <v>47.333333333333329</v>
      </c>
      <c r="AQ5" s="4">
        <f t="shared" si="3"/>
        <v>4.5929423941520834E-3</v>
      </c>
      <c r="AS5" t="s">
        <v>22</v>
      </c>
      <c r="AT5">
        <v>1.333333333333333</v>
      </c>
      <c r="AU5">
        <v>1.666666666666667</v>
      </c>
      <c r="AV5">
        <v>0</v>
      </c>
      <c r="AW5">
        <v>0</v>
      </c>
      <c r="AX5">
        <v>0.66666666666666663</v>
      </c>
      <c r="AY5">
        <v>2.333333333333333</v>
      </c>
      <c r="AZ5">
        <v>1.333333333333333</v>
      </c>
      <c r="BA5">
        <v>1.333333333333333</v>
      </c>
      <c r="BB5">
        <v>2</v>
      </c>
      <c r="BC5">
        <v>1.333333333333333</v>
      </c>
      <c r="BD5">
        <v>2</v>
      </c>
      <c r="BE5">
        <v>2.666666666666667</v>
      </c>
      <c r="BF5">
        <v>0.66666666666666663</v>
      </c>
      <c r="BG5">
        <v>2.666666666666667</v>
      </c>
      <c r="BH5">
        <v>2.666666666666667</v>
      </c>
      <c r="BI5">
        <v>2.666666666666667</v>
      </c>
      <c r="BJ5">
        <v>4</v>
      </c>
      <c r="BK5">
        <v>11.33333333333333</v>
      </c>
      <c r="BL5">
        <f t="shared" si="4"/>
        <v>40.666666666666671</v>
      </c>
      <c r="BM5" s="4">
        <f t="shared" si="5"/>
        <v>4.8376224275347955E-3</v>
      </c>
    </row>
    <row r="6" spans="1:65" x14ac:dyDescent="0.25">
      <c r="A6" t="s">
        <v>23</v>
      </c>
      <c r="B6">
        <v>1.666666666666667</v>
      </c>
      <c r="C6">
        <v>0.33333333333333331</v>
      </c>
      <c r="D6">
        <v>0</v>
      </c>
      <c r="E6">
        <v>0.33333333333333331</v>
      </c>
      <c r="F6">
        <v>0.33333333333333331</v>
      </c>
      <c r="G6">
        <v>0.66666666666666663</v>
      </c>
      <c r="H6">
        <v>1</v>
      </c>
      <c r="I6">
        <v>1.333333333333333</v>
      </c>
      <c r="J6">
        <v>0.66666666666666663</v>
      </c>
      <c r="K6">
        <v>2.333333333333333</v>
      </c>
      <c r="L6">
        <v>4.666666666666667</v>
      </c>
      <c r="M6">
        <v>7.666666666666667</v>
      </c>
      <c r="N6">
        <v>9.3333333333333339</v>
      </c>
      <c r="O6">
        <v>9.3333333333333339</v>
      </c>
      <c r="P6">
        <v>14</v>
      </c>
      <c r="Q6">
        <v>14.33333333333333</v>
      </c>
      <c r="R6">
        <v>23.333333333333329</v>
      </c>
      <c r="S6">
        <v>52.333333333333343</v>
      </c>
      <c r="T6">
        <f t="shared" si="0"/>
        <v>143.66666666666669</v>
      </c>
      <c r="U6" s="5">
        <f t="shared" si="1"/>
        <v>5.1054252546789865E-2</v>
      </c>
      <c r="W6" t="s">
        <v>23</v>
      </c>
      <c r="X6">
        <v>4.666666666666667</v>
      </c>
      <c r="Y6">
        <v>2.666666666666667</v>
      </c>
      <c r="Z6">
        <v>0.66666666666666663</v>
      </c>
      <c r="AA6">
        <v>0.33333333333333331</v>
      </c>
      <c r="AB6">
        <v>1</v>
      </c>
      <c r="AC6">
        <v>0.66666666666666663</v>
      </c>
      <c r="AD6">
        <v>2.333333333333333</v>
      </c>
      <c r="AE6">
        <v>4</v>
      </c>
      <c r="AF6">
        <v>9.3333333333333339</v>
      </c>
      <c r="AG6">
        <v>9.6666666666666661</v>
      </c>
      <c r="AH6">
        <v>11.66666666666667</v>
      </c>
      <c r="AI6">
        <v>21</v>
      </c>
      <c r="AJ6">
        <v>22.666666666666671</v>
      </c>
      <c r="AK6">
        <v>34.666666666666657</v>
      </c>
      <c r="AL6">
        <v>46.666666666666657</v>
      </c>
      <c r="AM6">
        <v>53</v>
      </c>
      <c r="AN6">
        <v>60.333333333333343</v>
      </c>
      <c r="AO6">
        <v>173.33333333333329</v>
      </c>
      <c r="AP6">
        <f t="shared" si="2"/>
        <v>458.66666666666663</v>
      </c>
      <c r="AQ6" s="4">
        <f t="shared" si="3"/>
        <v>4.4506258692628642E-2</v>
      </c>
      <c r="AS6" t="s">
        <v>23</v>
      </c>
      <c r="AT6">
        <v>2.666666666666667</v>
      </c>
      <c r="AU6">
        <v>0.33333333333333331</v>
      </c>
      <c r="AV6">
        <v>0.66666666666666663</v>
      </c>
      <c r="AW6">
        <v>1.666666666666667</v>
      </c>
      <c r="AX6">
        <v>0.66666666666666663</v>
      </c>
      <c r="AY6">
        <v>1</v>
      </c>
      <c r="AZ6">
        <v>2.333333333333333</v>
      </c>
      <c r="BA6">
        <v>2</v>
      </c>
      <c r="BB6">
        <v>3.333333333333333</v>
      </c>
      <c r="BC6">
        <v>8.3333333333333339</v>
      </c>
      <c r="BD6">
        <v>12</v>
      </c>
      <c r="BE6">
        <v>12</v>
      </c>
      <c r="BF6">
        <v>29.333333333333329</v>
      </c>
      <c r="BG6">
        <v>23.333333333333329</v>
      </c>
      <c r="BH6">
        <v>36</v>
      </c>
      <c r="BI6">
        <v>38.333333333333343</v>
      </c>
      <c r="BJ6">
        <v>45.333333333333343</v>
      </c>
      <c r="BK6">
        <v>104</v>
      </c>
      <c r="BL6">
        <f t="shared" si="4"/>
        <v>323.33333333333337</v>
      </c>
      <c r="BM6" s="4">
        <f t="shared" si="5"/>
        <v>3.8463063563186489E-2</v>
      </c>
    </row>
    <row r="7" spans="1:65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0.33333333333333331</v>
      </c>
      <c r="H7">
        <v>0.33333333333333331</v>
      </c>
      <c r="I7">
        <v>2</v>
      </c>
      <c r="J7">
        <v>2.666666666666667</v>
      </c>
      <c r="K7">
        <v>5.666666666666667</v>
      </c>
      <c r="L7">
        <v>5.333333333333333</v>
      </c>
      <c r="M7">
        <v>5.333333333333333</v>
      </c>
      <c r="N7">
        <v>3.666666666666667</v>
      </c>
      <c r="O7">
        <v>5.666666666666667</v>
      </c>
      <c r="P7">
        <v>2.333333333333333</v>
      </c>
      <c r="Q7">
        <v>2.666666666666667</v>
      </c>
      <c r="R7">
        <v>2.666666666666667</v>
      </c>
      <c r="S7">
        <v>7.666666666666667</v>
      </c>
      <c r="T7">
        <f t="shared" si="0"/>
        <v>46.333333333333329</v>
      </c>
      <c r="U7" s="5">
        <f t="shared" si="1"/>
        <v>1.6465292584695569E-2</v>
      </c>
      <c r="W7" t="s">
        <v>24</v>
      </c>
      <c r="X7">
        <v>0</v>
      </c>
      <c r="Y7">
        <v>0</v>
      </c>
      <c r="Z7">
        <v>0</v>
      </c>
      <c r="AA7">
        <v>0.33333333333333331</v>
      </c>
      <c r="AB7">
        <v>0</v>
      </c>
      <c r="AC7">
        <v>2</v>
      </c>
      <c r="AD7">
        <v>3.666666666666667</v>
      </c>
      <c r="AE7">
        <v>8.3333333333333339</v>
      </c>
      <c r="AF7">
        <v>8.6666666666666661</v>
      </c>
      <c r="AG7">
        <v>17.666666666666671</v>
      </c>
      <c r="AH7">
        <v>20.666666666666671</v>
      </c>
      <c r="AI7">
        <v>15</v>
      </c>
      <c r="AJ7">
        <v>15.66666666666667</v>
      </c>
      <c r="AK7">
        <v>14.66666666666667</v>
      </c>
      <c r="AL7">
        <v>8.3333333333333339</v>
      </c>
      <c r="AM7">
        <v>11</v>
      </c>
      <c r="AN7">
        <v>11.33333333333333</v>
      </c>
      <c r="AO7">
        <v>26.333333333333329</v>
      </c>
      <c r="AP7">
        <f t="shared" si="2"/>
        <v>163.66666666666669</v>
      </c>
      <c r="AQ7" s="4">
        <f t="shared" si="3"/>
        <v>1.5881230391046997E-2</v>
      </c>
      <c r="AS7" t="s">
        <v>24</v>
      </c>
      <c r="AT7">
        <v>0</v>
      </c>
      <c r="AU7">
        <v>0.33333333333333331</v>
      </c>
      <c r="AV7">
        <v>0</v>
      </c>
      <c r="AW7">
        <v>0</v>
      </c>
      <c r="AX7">
        <v>0.33333333333333331</v>
      </c>
      <c r="AY7">
        <v>1</v>
      </c>
      <c r="AZ7">
        <v>1.333333333333333</v>
      </c>
      <c r="BA7">
        <v>4.666666666666667</v>
      </c>
      <c r="BB7">
        <v>8.3333333333333339</v>
      </c>
      <c r="BC7">
        <v>11</v>
      </c>
      <c r="BD7">
        <v>12.33333333333333</v>
      </c>
      <c r="BE7">
        <v>12.33333333333333</v>
      </c>
      <c r="BF7">
        <v>12</v>
      </c>
      <c r="BG7">
        <v>9.3333333333333339</v>
      </c>
      <c r="BH7">
        <v>9</v>
      </c>
      <c r="BI7">
        <v>7.666666666666667</v>
      </c>
      <c r="BJ7">
        <v>6.333333333333333</v>
      </c>
      <c r="BK7">
        <v>25.333333333333329</v>
      </c>
      <c r="BL7">
        <f t="shared" si="4"/>
        <v>121.33333333333331</v>
      </c>
      <c r="BM7" s="4">
        <f t="shared" si="5"/>
        <v>1.4433561996907091E-2</v>
      </c>
    </row>
    <row r="8" spans="1:65" x14ac:dyDescent="0.25">
      <c r="A8" t="s">
        <v>25</v>
      </c>
      <c r="B8">
        <v>0.66666666666666663</v>
      </c>
      <c r="C8">
        <v>1.333333333333333</v>
      </c>
      <c r="D8">
        <v>2</v>
      </c>
      <c r="E8">
        <v>0.66666666666666663</v>
      </c>
      <c r="F8">
        <v>2.666666666666667</v>
      </c>
      <c r="G8">
        <v>1</v>
      </c>
      <c r="H8">
        <v>1.333333333333333</v>
      </c>
      <c r="I8">
        <v>0.66666666666666663</v>
      </c>
      <c r="J8">
        <v>2.333333333333333</v>
      </c>
      <c r="K8">
        <v>1.333333333333333</v>
      </c>
      <c r="L8">
        <v>4</v>
      </c>
      <c r="M8">
        <v>2</v>
      </c>
      <c r="N8">
        <v>1</v>
      </c>
      <c r="O8">
        <v>2.333333333333333</v>
      </c>
      <c r="P8">
        <v>3</v>
      </c>
      <c r="Q8">
        <v>3.333333333333333</v>
      </c>
      <c r="R8">
        <v>6.333333333333333</v>
      </c>
      <c r="S8">
        <v>27</v>
      </c>
      <c r="T8">
        <f t="shared" si="0"/>
        <v>62.999999999999993</v>
      </c>
      <c r="U8" s="5">
        <f t="shared" si="1"/>
        <v>2.2388059701492536E-2</v>
      </c>
      <c r="W8" t="s">
        <v>25</v>
      </c>
      <c r="X8">
        <v>4.6666666666666661</v>
      </c>
      <c r="Y8">
        <v>6.333333333333333</v>
      </c>
      <c r="Z8">
        <v>4.333333333333333</v>
      </c>
      <c r="AA8">
        <v>4.666666666666667</v>
      </c>
      <c r="AB8">
        <v>5.666666666666667</v>
      </c>
      <c r="AC8">
        <v>7</v>
      </c>
      <c r="AD8">
        <v>6.333333333333333</v>
      </c>
      <c r="AE8">
        <v>6.666666666666667</v>
      </c>
      <c r="AF8">
        <v>5.666666666666667</v>
      </c>
      <c r="AG8">
        <v>8.3333333333333339</v>
      </c>
      <c r="AH8">
        <v>9.6666666666666661</v>
      </c>
      <c r="AI8">
        <v>8.3333333333333339</v>
      </c>
      <c r="AJ8">
        <v>8.6666666666666661</v>
      </c>
      <c r="AK8">
        <v>5.666666666666667</v>
      </c>
      <c r="AL8">
        <v>9.3333333333333339</v>
      </c>
      <c r="AM8">
        <v>9.3333333333333339</v>
      </c>
      <c r="AN8">
        <v>20.666666666666671</v>
      </c>
      <c r="AO8">
        <v>78.666666666666671</v>
      </c>
      <c r="AP8">
        <f t="shared" si="2"/>
        <v>210</v>
      </c>
      <c r="AQ8" s="4">
        <f t="shared" si="3"/>
        <v>2.0377138790956428E-2</v>
      </c>
      <c r="AS8" t="s">
        <v>25</v>
      </c>
      <c r="AT8">
        <v>6</v>
      </c>
      <c r="AU8">
        <v>5.666666666666667</v>
      </c>
      <c r="AV8">
        <v>4.666666666666667</v>
      </c>
      <c r="AW8">
        <v>3.666666666666667</v>
      </c>
      <c r="AX8">
        <v>6.666666666666667</v>
      </c>
      <c r="AY8">
        <v>5.333333333333333</v>
      </c>
      <c r="AZ8">
        <v>3.333333333333333</v>
      </c>
      <c r="BA8">
        <v>7</v>
      </c>
      <c r="BB8">
        <v>6.333333333333333</v>
      </c>
      <c r="BC8">
        <v>6.666666666666667</v>
      </c>
      <c r="BD8">
        <v>8.6666666666666661</v>
      </c>
      <c r="BE8">
        <v>8.3333333333333339</v>
      </c>
      <c r="BF8">
        <v>9.3333333333333339</v>
      </c>
      <c r="BG8">
        <v>8.3333333333333339</v>
      </c>
      <c r="BH8">
        <v>11</v>
      </c>
      <c r="BI8">
        <v>16.666666666666671</v>
      </c>
      <c r="BJ8">
        <v>23</v>
      </c>
      <c r="BK8">
        <v>86.333333333333329</v>
      </c>
      <c r="BL8">
        <f t="shared" si="4"/>
        <v>227</v>
      </c>
      <c r="BM8" s="4">
        <f t="shared" si="5"/>
        <v>2.7003449779927829E-2</v>
      </c>
    </row>
    <row r="9" spans="1:65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0.33333333333333331</v>
      </c>
      <c r="S9">
        <v>0.33333333333333331</v>
      </c>
      <c r="T9">
        <f t="shared" si="0"/>
        <v>0.66666666666666663</v>
      </c>
      <c r="U9" s="5">
        <f t="shared" si="1"/>
        <v>2.3691068467187869E-4</v>
      </c>
      <c r="W9" t="s">
        <v>26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0.33333333333333331</v>
      </c>
      <c r="AG9">
        <v>0</v>
      </c>
      <c r="AH9">
        <v>0</v>
      </c>
      <c r="AI9">
        <v>0.33333333333333331</v>
      </c>
      <c r="AJ9">
        <v>0</v>
      </c>
      <c r="AK9">
        <v>0</v>
      </c>
      <c r="AL9">
        <v>0</v>
      </c>
      <c r="AM9">
        <v>0</v>
      </c>
      <c r="AN9">
        <v>0</v>
      </c>
      <c r="AO9">
        <v>0.33333333333333331</v>
      </c>
      <c r="AP9">
        <f t="shared" si="2"/>
        <v>1</v>
      </c>
      <c r="AQ9" s="4">
        <f t="shared" si="3"/>
        <v>9.7033994242649667E-5</v>
      </c>
      <c r="AS9" t="s">
        <v>38</v>
      </c>
      <c r="AT9">
        <v>0.33333333333333331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f t="shared" si="4"/>
        <v>0.33333333333333331</v>
      </c>
      <c r="BM9" s="4">
        <f t="shared" si="5"/>
        <v>3.9652642848645856E-5</v>
      </c>
    </row>
    <row r="10" spans="1:65" x14ac:dyDescent="0.25">
      <c r="A10" s="3" t="s">
        <v>27</v>
      </c>
      <c r="B10" s="3">
        <v>0.66666666666666663</v>
      </c>
      <c r="C10" s="3">
        <v>0.66666666666666663</v>
      </c>
      <c r="D10" s="3">
        <v>0.33333333333333331</v>
      </c>
      <c r="E10" s="3">
        <v>0</v>
      </c>
      <c r="F10" s="3">
        <v>3</v>
      </c>
      <c r="G10" s="3">
        <v>3</v>
      </c>
      <c r="H10" s="3">
        <v>4.333333333333333</v>
      </c>
      <c r="I10" s="3">
        <v>3.333333333333333</v>
      </c>
      <c r="J10" s="3">
        <v>13.33333333333333</v>
      </c>
      <c r="K10" s="3">
        <v>15.33333333333333</v>
      </c>
      <c r="L10" s="3">
        <v>22</v>
      </c>
      <c r="M10" s="3">
        <v>36</v>
      </c>
      <c r="N10" s="3">
        <v>41</v>
      </c>
      <c r="O10" s="3">
        <v>50.333333333333343</v>
      </c>
      <c r="P10" s="3">
        <v>67.666666666666671</v>
      </c>
      <c r="Q10" s="3">
        <v>83</v>
      </c>
      <c r="R10" s="3">
        <v>98.666666666666671</v>
      </c>
      <c r="S10" s="3">
        <v>313</v>
      </c>
      <c r="T10" s="3">
        <f t="shared" si="0"/>
        <v>755.66666666666674</v>
      </c>
      <c r="U10" s="5">
        <f t="shared" si="1"/>
        <v>0.26853826107557455</v>
      </c>
      <c r="W10" s="3" t="s">
        <v>27</v>
      </c>
      <c r="X10" s="3">
        <v>3.666666666666667</v>
      </c>
      <c r="Y10" s="3">
        <v>0.33333333333333331</v>
      </c>
      <c r="Z10" s="3">
        <v>2.666666666666667</v>
      </c>
      <c r="AA10" s="3">
        <v>1.333333333333333</v>
      </c>
      <c r="AB10" s="3">
        <v>6.666666666666667</v>
      </c>
      <c r="AC10" s="3">
        <v>13.66666666666667</v>
      </c>
      <c r="AD10" s="3">
        <v>14.33333333333333</v>
      </c>
      <c r="AE10" s="3">
        <v>20</v>
      </c>
      <c r="AF10" s="3">
        <v>36.333333333333343</v>
      </c>
      <c r="AG10" s="3">
        <v>54.333333333333343</v>
      </c>
      <c r="AH10" s="3">
        <v>74</v>
      </c>
      <c r="AI10" s="3">
        <v>118</v>
      </c>
      <c r="AJ10" s="3">
        <v>153.66666666666671</v>
      </c>
      <c r="AK10" s="3">
        <v>181</v>
      </c>
      <c r="AL10" s="3">
        <v>264</v>
      </c>
      <c r="AM10" s="3">
        <v>300.66666666666669</v>
      </c>
      <c r="AN10" s="3">
        <v>390.66666666666669</v>
      </c>
      <c r="AO10" s="3">
        <v>1134.666666666667</v>
      </c>
      <c r="AP10" s="3">
        <f t="shared" si="2"/>
        <v>2770.0000000000005</v>
      </c>
      <c r="AQ10" s="4">
        <f t="shared" si="3"/>
        <v>0.26878416405213962</v>
      </c>
      <c r="AS10" t="s">
        <v>26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0.33333333333333331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f t="shared" si="4"/>
        <v>0.33333333333333331</v>
      </c>
      <c r="BM10" s="4">
        <f t="shared" si="5"/>
        <v>3.9652642848645856E-5</v>
      </c>
    </row>
    <row r="11" spans="1:65" x14ac:dyDescent="0.25">
      <c r="A11" t="s">
        <v>28</v>
      </c>
      <c r="B11">
        <v>3.333333333333333</v>
      </c>
      <c r="C11">
        <v>1.666666666666667</v>
      </c>
      <c r="D11">
        <v>1.333333333333333</v>
      </c>
      <c r="E11">
        <v>1.333333333333333</v>
      </c>
      <c r="F11">
        <v>0.66666666666666663</v>
      </c>
      <c r="G11">
        <v>2</v>
      </c>
      <c r="H11">
        <v>2.666666666666667</v>
      </c>
      <c r="I11">
        <v>1.666666666666667</v>
      </c>
      <c r="J11">
        <v>3.666666666666667</v>
      </c>
      <c r="K11">
        <v>2</v>
      </c>
      <c r="L11">
        <v>5.666666666666667</v>
      </c>
      <c r="M11">
        <v>5.666666666666667</v>
      </c>
      <c r="N11">
        <v>9.3333333333333339</v>
      </c>
      <c r="O11">
        <v>12.66666666666667</v>
      </c>
      <c r="P11">
        <v>18.666666666666671</v>
      </c>
      <c r="Q11">
        <v>26</v>
      </c>
      <c r="R11">
        <v>39.333333333333343</v>
      </c>
      <c r="S11">
        <v>162</v>
      </c>
      <c r="T11">
        <f t="shared" si="0"/>
        <v>299.66666666666669</v>
      </c>
      <c r="U11" s="5">
        <f t="shared" si="1"/>
        <v>0.10649135276000948</v>
      </c>
      <c r="W11" t="s">
        <v>28</v>
      </c>
      <c r="X11">
        <v>12</v>
      </c>
      <c r="Y11">
        <v>6.333333333333333</v>
      </c>
      <c r="Z11">
        <v>4</v>
      </c>
      <c r="AA11">
        <v>4.333333333333333</v>
      </c>
      <c r="AB11">
        <v>8</v>
      </c>
      <c r="AC11">
        <v>7.666666666666667</v>
      </c>
      <c r="AD11">
        <v>8</v>
      </c>
      <c r="AE11">
        <v>13</v>
      </c>
      <c r="AF11">
        <v>10</v>
      </c>
      <c r="AG11">
        <v>23.333333333333329</v>
      </c>
      <c r="AH11">
        <v>23.666666666666671</v>
      </c>
      <c r="AI11">
        <v>26.333333333333329</v>
      </c>
      <c r="AJ11">
        <v>37</v>
      </c>
      <c r="AK11">
        <v>49</v>
      </c>
      <c r="AL11">
        <v>65</v>
      </c>
      <c r="AM11">
        <v>93.333333333333329</v>
      </c>
      <c r="AN11">
        <v>156.33333333333329</v>
      </c>
      <c r="AO11">
        <v>672.33333333333337</v>
      </c>
      <c r="AP11">
        <f t="shared" si="2"/>
        <v>1219.6666666666665</v>
      </c>
      <c r="AQ11" s="4">
        <f t="shared" si="3"/>
        <v>0.11834912831128502</v>
      </c>
      <c r="AS11" s="3" t="s">
        <v>27</v>
      </c>
      <c r="AT11" s="3">
        <v>3.666666666666667</v>
      </c>
      <c r="AU11" s="3">
        <v>2.333333333333333</v>
      </c>
      <c r="AV11" s="3">
        <v>0.33333333333333331</v>
      </c>
      <c r="AW11" s="3">
        <v>1.666666666666667</v>
      </c>
      <c r="AX11" s="3">
        <v>2.666666666666667</v>
      </c>
      <c r="AY11" s="3">
        <v>9.6666666666666661</v>
      </c>
      <c r="AZ11" s="3">
        <v>9.3333333333333339</v>
      </c>
      <c r="BA11" s="3">
        <v>19.333333333333329</v>
      </c>
      <c r="BB11" s="3">
        <v>33.666666666666657</v>
      </c>
      <c r="BC11" s="3">
        <v>49.333333333333343</v>
      </c>
      <c r="BD11" s="3">
        <v>68</v>
      </c>
      <c r="BE11" s="3">
        <v>117.3333333333333</v>
      </c>
      <c r="BF11" s="3">
        <v>139</v>
      </c>
      <c r="BG11" s="3">
        <v>168.33333333333329</v>
      </c>
      <c r="BH11" s="3">
        <v>204.66666666666671</v>
      </c>
      <c r="BI11" s="3">
        <v>241</v>
      </c>
      <c r="BJ11" s="3">
        <v>271.66666666666669</v>
      </c>
      <c r="BK11" s="3">
        <v>709.33333333333337</v>
      </c>
      <c r="BL11" s="3">
        <f t="shared" si="4"/>
        <v>2051.3333333333335</v>
      </c>
      <c r="BM11" s="4">
        <f t="shared" si="5"/>
        <v>0.24402236409056663</v>
      </c>
    </row>
    <row r="12" spans="1:65" x14ac:dyDescent="0.25">
      <c r="A12" t="s">
        <v>29</v>
      </c>
      <c r="B12">
        <v>0.33333333333333331</v>
      </c>
      <c r="C12">
        <v>0</v>
      </c>
      <c r="D12">
        <v>0</v>
      </c>
      <c r="E12">
        <v>0.66666666666666663</v>
      </c>
      <c r="F12">
        <v>0</v>
      </c>
      <c r="G12">
        <v>2.333333333333333</v>
      </c>
      <c r="H12">
        <v>2.333333333333333</v>
      </c>
      <c r="I12">
        <v>4</v>
      </c>
      <c r="J12">
        <v>4.666666666666667</v>
      </c>
      <c r="K12">
        <v>7.333333333333333</v>
      </c>
      <c r="L12">
        <v>11.66666666666667</v>
      </c>
      <c r="M12">
        <v>12.66666666666667</v>
      </c>
      <c r="N12">
        <v>10</v>
      </c>
      <c r="O12">
        <v>10.33333333333333</v>
      </c>
      <c r="P12">
        <v>13</v>
      </c>
      <c r="Q12">
        <v>13</v>
      </c>
      <c r="R12">
        <v>12.33333333333333</v>
      </c>
      <c r="S12">
        <v>29</v>
      </c>
      <c r="T12">
        <f t="shared" si="0"/>
        <v>133.66666666666669</v>
      </c>
      <c r="U12" s="5">
        <f t="shared" si="1"/>
        <v>4.7500592276711689E-2</v>
      </c>
      <c r="W12" t="s">
        <v>29</v>
      </c>
      <c r="X12">
        <v>3.666666666666667</v>
      </c>
      <c r="Y12">
        <v>1</v>
      </c>
      <c r="Z12">
        <v>1</v>
      </c>
      <c r="AA12">
        <v>1.333333333333333</v>
      </c>
      <c r="AB12">
        <v>1.666666666666667</v>
      </c>
      <c r="AC12">
        <v>4.333333333333333</v>
      </c>
      <c r="AD12">
        <v>8.6666666666666661</v>
      </c>
      <c r="AE12">
        <v>12.66666666666667</v>
      </c>
      <c r="AF12">
        <v>31.333333333333329</v>
      </c>
      <c r="AG12">
        <v>31.666666666666671</v>
      </c>
      <c r="AH12">
        <v>48.666666666666657</v>
      </c>
      <c r="AI12">
        <v>48.666666666666657</v>
      </c>
      <c r="AJ12">
        <v>45.333333333333343</v>
      </c>
      <c r="AK12">
        <v>47.333333333333343</v>
      </c>
      <c r="AL12">
        <v>54</v>
      </c>
      <c r="AM12">
        <v>47</v>
      </c>
      <c r="AN12">
        <v>53.333333333333343</v>
      </c>
      <c r="AO12">
        <v>109</v>
      </c>
      <c r="AP12">
        <f t="shared" si="2"/>
        <v>550.66666666666674</v>
      </c>
      <c r="AQ12" s="4">
        <f t="shared" si="3"/>
        <v>5.3433386162952422E-2</v>
      </c>
      <c r="AS12" t="s">
        <v>28</v>
      </c>
      <c r="AT12">
        <v>6.666666666666667</v>
      </c>
      <c r="AU12">
        <v>7.333333333333333</v>
      </c>
      <c r="AV12">
        <v>1.333333333333333</v>
      </c>
      <c r="AW12">
        <v>3</v>
      </c>
      <c r="AX12">
        <v>3.666666666666667</v>
      </c>
      <c r="AY12">
        <v>7.333333333333333</v>
      </c>
      <c r="AZ12">
        <v>10</v>
      </c>
      <c r="BA12">
        <v>8.6666666666666661</v>
      </c>
      <c r="BB12">
        <v>9.6666666666666661</v>
      </c>
      <c r="BC12">
        <v>17.333333333333329</v>
      </c>
      <c r="BD12">
        <v>23.666666666666671</v>
      </c>
      <c r="BE12">
        <v>31</v>
      </c>
      <c r="BF12">
        <v>33.666666666666657</v>
      </c>
      <c r="BG12">
        <v>38.666666666666657</v>
      </c>
      <c r="BH12">
        <v>58.666666666666657</v>
      </c>
      <c r="BI12">
        <v>78.333333333333329</v>
      </c>
      <c r="BJ12">
        <v>109.3333333333333</v>
      </c>
      <c r="BK12">
        <v>477.66666666666669</v>
      </c>
      <c r="BL12">
        <f t="shared" si="4"/>
        <v>926</v>
      </c>
      <c r="BM12" s="4">
        <f t="shared" si="5"/>
        <v>0.11015504183353819</v>
      </c>
    </row>
    <row r="13" spans="1:65" x14ac:dyDescent="0.25">
      <c r="A13" t="s">
        <v>30</v>
      </c>
      <c r="B13">
        <v>0</v>
      </c>
      <c r="C13">
        <v>0.33333333333333331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0.33333333333333331</v>
      </c>
      <c r="K13">
        <v>0</v>
      </c>
      <c r="L13">
        <v>0.33333333333333331</v>
      </c>
      <c r="M13">
        <v>1</v>
      </c>
      <c r="N13">
        <v>1.666666666666667</v>
      </c>
      <c r="O13">
        <v>0.66666666666666663</v>
      </c>
      <c r="P13">
        <v>1</v>
      </c>
      <c r="Q13">
        <v>1</v>
      </c>
      <c r="R13">
        <v>2.333333333333333</v>
      </c>
      <c r="S13">
        <v>6</v>
      </c>
      <c r="T13">
        <f t="shared" si="0"/>
        <v>15.666666666666668</v>
      </c>
      <c r="U13" s="5">
        <f t="shared" si="1"/>
        <v>5.5674010897891497E-3</v>
      </c>
      <c r="W13" t="s">
        <v>30</v>
      </c>
      <c r="X13">
        <v>0</v>
      </c>
      <c r="Y13">
        <v>0.66666666666666663</v>
      </c>
      <c r="Z13">
        <v>0</v>
      </c>
      <c r="AA13">
        <v>0</v>
      </c>
      <c r="AB13">
        <v>0.33333333333333331</v>
      </c>
      <c r="AC13">
        <v>0.33333333333333331</v>
      </c>
      <c r="AD13">
        <v>1</v>
      </c>
      <c r="AE13">
        <v>0.33333333333333331</v>
      </c>
      <c r="AF13">
        <v>0.33333333333333331</v>
      </c>
      <c r="AG13">
        <v>1</v>
      </c>
      <c r="AH13">
        <v>1.666666666666667</v>
      </c>
      <c r="AI13">
        <v>2.333333333333333</v>
      </c>
      <c r="AJ13">
        <v>2.333333333333333</v>
      </c>
      <c r="AK13">
        <v>4</v>
      </c>
      <c r="AL13">
        <v>3.333333333333333</v>
      </c>
      <c r="AM13">
        <v>5.333333333333333</v>
      </c>
      <c r="AN13">
        <v>6.333333333333333</v>
      </c>
      <c r="AO13">
        <v>19.333333333333329</v>
      </c>
      <c r="AP13">
        <f t="shared" si="2"/>
        <v>48.666666666666657</v>
      </c>
      <c r="AQ13" s="4">
        <f t="shared" si="3"/>
        <v>4.7223210531422829E-3</v>
      </c>
      <c r="AS13" t="s">
        <v>29</v>
      </c>
      <c r="AT13">
        <v>2.333333333333333</v>
      </c>
      <c r="AU13">
        <v>0.66666666666666663</v>
      </c>
      <c r="AV13">
        <v>0.66666666666666663</v>
      </c>
      <c r="AW13">
        <v>0.66666666666666663</v>
      </c>
      <c r="AX13">
        <v>1.666666666666667</v>
      </c>
      <c r="AY13">
        <v>3.333333333333333</v>
      </c>
      <c r="AZ13">
        <v>6</v>
      </c>
      <c r="BA13">
        <v>10.66666666666667</v>
      </c>
      <c r="BB13">
        <v>23.666666666666671</v>
      </c>
      <c r="BC13">
        <v>31.666666666666671</v>
      </c>
      <c r="BD13">
        <v>42.666666666666657</v>
      </c>
      <c r="BE13">
        <v>50.333333333333343</v>
      </c>
      <c r="BF13">
        <v>47.333333333333343</v>
      </c>
      <c r="BG13">
        <v>40.666666666666657</v>
      </c>
      <c r="BH13">
        <v>45.333333333333343</v>
      </c>
      <c r="BI13">
        <v>43.666666666666657</v>
      </c>
      <c r="BJ13">
        <v>43</v>
      </c>
      <c r="BK13">
        <v>75.666666666666671</v>
      </c>
      <c r="BL13">
        <f t="shared" si="4"/>
        <v>470.00000000000006</v>
      </c>
      <c r="BM13" s="4">
        <f t="shared" si="5"/>
        <v>5.5910226416590665E-2</v>
      </c>
    </row>
    <row r="14" spans="1:65" x14ac:dyDescent="0.25">
      <c r="A14" t="s">
        <v>31</v>
      </c>
      <c r="B14">
        <v>0</v>
      </c>
      <c r="C14">
        <v>0</v>
      </c>
      <c r="D14">
        <v>0.33333333333333331</v>
      </c>
      <c r="E14">
        <v>0</v>
      </c>
      <c r="F14">
        <v>0</v>
      </c>
      <c r="G14">
        <v>0</v>
      </c>
      <c r="H14">
        <v>0.33333333333333331</v>
      </c>
      <c r="I14">
        <v>0</v>
      </c>
      <c r="J14">
        <v>0</v>
      </c>
      <c r="K14">
        <v>0.33333333333333331</v>
      </c>
      <c r="L14">
        <v>0</v>
      </c>
      <c r="M14">
        <v>0.66666666666666663</v>
      </c>
      <c r="N14">
        <v>0</v>
      </c>
      <c r="O14">
        <v>0.66666666666666663</v>
      </c>
      <c r="P14">
        <v>1</v>
      </c>
      <c r="Q14">
        <v>0.66666666666666663</v>
      </c>
      <c r="R14">
        <v>1.333333333333333</v>
      </c>
      <c r="S14">
        <v>3</v>
      </c>
      <c r="T14">
        <f t="shared" si="0"/>
        <v>8.3333333333333321</v>
      </c>
      <c r="U14" s="5">
        <f t="shared" si="1"/>
        <v>2.9613835583984834E-3</v>
      </c>
      <c r="W14" t="s">
        <v>31</v>
      </c>
      <c r="X14">
        <v>0.33333333333333331</v>
      </c>
      <c r="Y14">
        <v>0</v>
      </c>
      <c r="Z14">
        <v>0.33333333333333331</v>
      </c>
      <c r="AA14">
        <v>1</v>
      </c>
      <c r="AB14">
        <v>0</v>
      </c>
      <c r="AC14">
        <v>0.33333333333333331</v>
      </c>
      <c r="AD14">
        <v>0.66666666666666663</v>
      </c>
      <c r="AE14">
        <v>0.66666666666666663</v>
      </c>
      <c r="AF14">
        <v>0.33333333333333331</v>
      </c>
      <c r="AG14">
        <v>1</v>
      </c>
      <c r="AH14">
        <v>0.66666666666666663</v>
      </c>
      <c r="AI14">
        <v>1</v>
      </c>
      <c r="AJ14">
        <v>1</v>
      </c>
      <c r="AK14">
        <v>2.333333333333333</v>
      </c>
      <c r="AL14">
        <v>1.666666666666667</v>
      </c>
      <c r="AM14">
        <v>3</v>
      </c>
      <c r="AN14">
        <v>3</v>
      </c>
      <c r="AO14">
        <v>16.333333333333329</v>
      </c>
      <c r="AP14">
        <f t="shared" si="2"/>
        <v>33.666666666666657</v>
      </c>
      <c r="AQ14" s="4">
        <f t="shared" si="3"/>
        <v>3.2668111395025377E-3</v>
      </c>
      <c r="AS14" t="s">
        <v>30</v>
      </c>
      <c r="AT14">
        <v>0</v>
      </c>
      <c r="AU14">
        <v>0.33333333333333331</v>
      </c>
      <c r="AV14">
        <v>0</v>
      </c>
      <c r="AW14">
        <v>0.33333333333333331</v>
      </c>
      <c r="AX14">
        <v>0</v>
      </c>
      <c r="AY14">
        <v>0.33333333333333331</v>
      </c>
      <c r="AZ14">
        <v>0.66666666666666663</v>
      </c>
      <c r="BA14">
        <v>0</v>
      </c>
      <c r="BB14">
        <v>1</v>
      </c>
      <c r="BC14">
        <v>1.666666666666667</v>
      </c>
      <c r="BD14">
        <v>0.33333333333333331</v>
      </c>
      <c r="BE14">
        <v>2</v>
      </c>
      <c r="BF14">
        <v>3.666666666666667</v>
      </c>
      <c r="BG14">
        <v>3.333333333333333</v>
      </c>
      <c r="BH14">
        <v>4.666666666666667</v>
      </c>
      <c r="BI14">
        <v>5</v>
      </c>
      <c r="BJ14">
        <v>4.666666666666667</v>
      </c>
      <c r="BK14">
        <v>21.666666666666671</v>
      </c>
      <c r="BL14">
        <f t="shared" si="4"/>
        <v>49.666666666666671</v>
      </c>
      <c r="BM14" s="4">
        <f t="shared" si="5"/>
        <v>5.9082437844482335E-3</v>
      </c>
    </row>
    <row r="15" spans="1:65" x14ac:dyDescent="0.25">
      <c r="A15" t="s">
        <v>32</v>
      </c>
      <c r="B15">
        <v>0.66666666666666663</v>
      </c>
      <c r="C15">
        <v>0</v>
      </c>
      <c r="D15">
        <v>0</v>
      </c>
      <c r="E15">
        <v>0.33333333333333331</v>
      </c>
      <c r="F15">
        <v>0</v>
      </c>
      <c r="G15">
        <v>0</v>
      </c>
      <c r="H15">
        <v>0.33333333333333331</v>
      </c>
      <c r="I15">
        <v>0</v>
      </c>
      <c r="J15">
        <v>0.33333333333333331</v>
      </c>
      <c r="K15">
        <v>1</v>
      </c>
      <c r="L15">
        <v>1.666666666666667</v>
      </c>
      <c r="M15">
        <v>2.333333333333333</v>
      </c>
      <c r="N15">
        <v>3.333333333333333</v>
      </c>
      <c r="O15">
        <v>2.666666666666667</v>
      </c>
      <c r="P15">
        <v>4.333333333333333</v>
      </c>
      <c r="Q15">
        <v>9.6666666666666661</v>
      </c>
      <c r="R15">
        <v>8.6666666666666661</v>
      </c>
      <c r="S15">
        <v>31.333333333333329</v>
      </c>
      <c r="T15">
        <f t="shared" si="0"/>
        <v>66.666666666666657</v>
      </c>
      <c r="U15" s="5">
        <f t="shared" si="1"/>
        <v>2.3691068467187867E-2</v>
      </c>
      <c r="W15" t="s">
        <v>32</v>
      </c>
      <c r="X15">
        <v>0.33333333333333331</v>
      </c>
      <c r="Y15">
        <v>0</v>
      </c>
      <c r="Z15">
        <v>0.66666666666666663</v>
      </c>
      <c r="AA15">
        <v>0.33333333333333331</v>
      </c>
      <c r="AB15">
        <v>2</v>
      </c>
      <c r="AC15">
        <v>3</v>
      </c>
      <c r="AD15">
        <v>1.333333333333333</v>
      </c>
      <c r="AE15">
        <v>2.333333333333333</v>
      </c>
      <c r="AF15">
        <v>3</v>
      </c>
      <c r="AG15">
        <v>6.666666666666667</v>
      </c>
      <c r="AH15">
        <v>6.666666666666667</v>
      </c>
      <c r="AI15">
        <v>8.6666666666666661</v>
      </c>
      <c r="AJ15">
        <v>10</v>
      </c>
      <c r="AK15">
        <v>16.666666666666671</v>
      </c>
      <c r="AL15">
        <v>19.666666666666671</v>
      </c>
      <c r="AM15">
        <v>27</v>
      </c>
      <c r="AN15">
        <v>27</v>
      </c>
      <c r="AO15">
        <v>106</v>
      </c>
      <c r="AP15">
        <f t="shared" si="2"/>
        <v>241.33333333333334</v>
      </c>
      <c r="AQ15" s="4">
        <f t="shared" si="3"/>
        <v>2.3417537277226119E-2</v>
      </c>
      <c r="AS15" t="s">
        <v>31</v>
      </c>
      <c r="AT15">
        <v>0.33333333333333331</v>
      </c>
      <c r="AU15">
        <v>0.33333333333333331</v>
      </c>
      <c r="AV15">
        <v>0.33333333333333331</v>
      </c>
      <c r="AW15">
        <v>0</v>
      </c>
      <c r="AX15">
        <v>0.33333333333333331</v>
      </c>
      <c r="AY15">
        <v>0</v>
      </c>
      <c r="AZ15">
        <v>0.66666666666666663</v>
      </c>
      <c r="BA15">
        <v>0</v>
      </c>
      <c r="BB15">
        <v>0.66666666666666663</v>
      </c>
      <c r="BC15">
        <v>1.666666666666667</v>
      </c>
      <c r="BD15">
        <v>0.66666666666666663</v>
      </c>
      <c r="BE15">
        <v>1.666666666666667</v>
      </c>
      <c r="BF15">
        <v>3.333333333333333</v>
      </c>
      <c r="BG15">
        <v>2</v>
      </c>
      <c r="BH15">
        <v>3.666666666666667</v>
      </c>
      <c r="BI15">
        <v>2.333333333333333</v>
      </c>
      <c r="BJ15">
        <v>2</v>
      </c>
      <c r="BK15">
        <v>16.333333333333329</v>
      </c>
      <c r="BL15">
        <f t="shared" si="4"/>
        <v>36.333333333333329</v>
      </c>
      <c r="BM15" s="4">
        <f t="shared" si="5"/>
        <v>4.3221380705023979E-3</v>
      </c>
    </row>
    <row r="16" spans="1:65" x14ac:dyDescent="0.25">
      <c r="A16" t="s">
        <v>34</v>
      </c>
      <c r="B16">
        <v>35.333333333333343</v>
      </c>
      <c r="C16">
        <v>0.33333333333333331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35.666666666666679</v>
      </c>
      <c r="U16" s="5">
        <f t="shared" si="1"/>
        <v>1.2674721629945514E-2</v>
      </c>
      <c r="W16" t="s">
        <v>34</v>
      </c>
      <c r="X16">
        <v>168.33333333333329</v>
      </c>
      <c r="Y16">
        <v>0.66666666666666663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0.33333333333333331</v>
      </c>
      <c r="AN16">
        <v>0</v>
      </c>
      <c r="AO16">
        <v>0.33333333333333331</v>
      </c>
      <c r="AP16">
        <f t="shared" si="2"/>
        <v>169.66666666666663</v>
      </c>
      <c r="AQ16" s="4">
        <f t="shared" si="3"/>
        <v>1.6463434356502889E-2</v>
      </c>
      <c r="AS16" t="s">
        <v>32</v>
      </c>
      <c r="AT16">
        <v>1</v>
      </c>
      <c r="AU16">
        <v>1.333333333333333</v>
      </c>
      <c r="AV16">
        <v>0.33333333333333331</v>
      </c>
      <c r="AW16">
        <v>1</v>
      </c>
      <c r="AX16">
        <v>0.66666666666666663</v>
      </c>
      <c r="AY16">
        <v>1</v>
      </c>
      <c r="AZ16">
        <v>1</v>
      </c>
      <c r="BA16">
        <v>2</v>
      </c>
      <c r="BB16">
        <v>2.666666666666667</v>
      </c>
      <c r="BC16">
        <v>4.333333333333333</v>
      </c>
      <c r="BD16">
        <v>6.333333333333333</v>
      </c>
      <c r="BE16">
        <v>8.6666666666666661</v>
      </c>
      <c r="BF16">
        <v>7.666666666666667</v>
      </c>
      <c r="BG16">
        <v>17</v>
      </c>
      <c r="BH16">
        <v>20.333333333333329</v>
      </c>
      <c r="BI16">
        <v>19</v>
      </c>
      <c r="BJ16">
        <v>29.666666666666671</v>
      </c>
      <c r="BK16">
        <v>106.6666666666667</v>
      </c>
      <c r="BL16">
        <f t="shared" si="4"/>
        <v>230.66666666666669</v>
      </c>
      <c r="BM16" s="4">
        <f t="shared" si="5"/>
        <v>2.7439628851262936E-2</v>
      </c>
    </row>
    <row r="17" spans="1:65" x14ac:dyDescent="0.25">
      <c r="A17" t="s">
        <v>35</v>
      </c>
      <c r="B17">
        <v>17</v>
      </c>
      <c r="C17">
        <v>0.33333333333333331</v>
      </c>
      <c r="D17">
        <v>0</v>
      </c>
      <c r="E17">
        <v>1</v>
      </c>
      <c r="F17">
        <v>0</v>
      </c>
      <c r="G17">
        <v>0.33333333333333331</v>
      </c>
      <c r="H17">
        <v>0</v>
      </c>
      <c r="I17">
        <v>0</v>
      </c>
      <c r="J17">
        <v>0</v>
      </c>
      <c r="K17">
        <v>0.33333333333333331</v>
      </c>
      <c r="L17">
        <v>0</v>
      </c>
      <c r="M17">
        <v>0</v>
      </c>
      <c r="N17">
        <v>1.666666666666667</v>
      </c>
      <c r="O17">
        <v>1</v>
      </c>
      <c r="P17">
        <v>0</v>
      </c>
      <c r="Q17">
        <v>0.33333333333333331</v>
      </c>
      <c r="R17">
        <v>0</v>
      </c>
      <c r="S17">
        <v>0.66666666666666663</v>
      </c>
      <c r="T17">
        <f t="shared" si="0"/>
        <v>22.666666666666664</v>
      </c>
      <c r="U17" s="5">
        <f t="shared" si="1"/>
        <v>8.0549632788438751E-3</v>
      </c>
      <c r="W17" t="s">
        <v>35</v>
      </c>
      <c r="X17">
        <v>61.666666666666671</v>
      </c>
      <c r="Y17">
        <v>6.666666666666667</v>
      </c>
      <c r="Z17">
        <v>2</v>
      </c>
      <c r="AA17">
        <v>1</v>
      </c>
      <c r="AB17">
        <v>2.666666666666667</v>
      </c>
      <c r="AC17">
        <v>1.333333333333333</v>
      </c>
      <c r="AD17">
        <v>0.66666666666666663</v>
      </c>
      <c r="AE17">
        <v>0.66666666666666663</v>
      </c>
      <c r="AF17">
        <v>0.33333333333333331</v>
      </c>
      <c r="AG17">
        <v>0</v>
      </c>
      <c r="AH17">
        <v>0.33333333333333331</v>
      </c>
      <c r="AI17">
        <v>0.33333333333333331</v>
      </c>
      <c r="AJ17">
        <v>0</v>
      </c>
      <c r="AK17">
        <v>0</v>
      </c>
      <c r="AL17">
        <v>1</v>
      </c>
      <c r="AM17">
        <v>0.66666666666666663</v>
      </c>
      <c r="AN17">
        <v>0</v>
      </c>
      <c r="AO17">
        <v>1</v>
      </c>
      <c r="AP17">
        <f t="shared" si="2"/>
        <v>80.333333333333343</v>
      </c>
      <c r="AQ17" s="4">
        <f t="shared" si="3"/>
        <v>7.7950642041595235E-3</v>
      </c>
      <c r="AS17" t="s">
        <v>34</v>
      </c>
      <c r="AT17">
        <v>151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 t="shared" si="4"/>
        <v>151</v>
      </c>
      <c r="BM17" s="4">
        <f t="shared" si="5"/>
        <v>1.7962647210436573E-2</v>
      </c>
    </row>
    <row r="18" spans="1:65" x14ac:dyDescent="0.25">
      <c r="A18" s="3" t="s">
        <v>36</v>
      </c>
      <c r="B18" s="3">
        <v>2</v>
      </c>
      <c r="C18" s="3">
        <v>0.33333333333333331</v>
      </c>
      <c r="D18" s="3">
        <v>0</v>
      </c>
      <c r="E18" s="3">
        <v>0.33333333333333331</v>
      </c>
      <c r="F18" s="3">
        <v>1</v>
      </c>
      <c r="G18" s="3">
        <v>1.666666666666667</v>
      </c>
      <c r="H18" s="3">
        <v>2</v>
      </c>
      <c r="I18" s="3">
        <v>3.666666666666667</v>
      </c>
      <c r="J18" s="3">
        <v>4.333333333333333</v>
      </c>
      <c r="K18" s="3">
        <v>5</v>
      </c>
      <c r="L18" s="3">
        <v>7.666666666666667</v>
      </c>
      <c r="M18" s="3">
        <v>4.666666666666667</v>
      </c>
      <c r="N18" s="3">
        <v>8.6666666666666661</v>
      </c>
      <c r="O18" s="3">
        <v>6.333333333333333</v>
      </c>
      <c r="P18" s="3">
        <v>11.66666666666667</v>
      </c>
      <c r="Q18" s="3">
        <v>12.33333333333333</v>
      </c>
      <c r="R18" s="3">
        <v>10</v>
      </c>
      <c r="S18" s="3">
        <v>40.666666666666657</v>
      </c>
      <c r="T18" s="3">
        <f t="shared" si="0"/>
        <v>122.33333333333333</v>
      </c>
      <c r="U18" s="5">
        <f t="shared" si="1"/>
        <v>4.3473110637289737E-2</v>
      </c>
      <c r="W18" s="3" t="s">
        <v>36</v>
      </c>
      <c r="X18" s="3">
        <v>5.6666666666666661</v>
      </c>
      <c r="Y18" s="3">
        <v>1.333333333333333</v>
      </c>
      <c r="Z18" s="3">
        <v>0</v>
      </c>
      <c r="AA18" s="3">
        <v>1</v>
      </c>
      <c r="AB18" s="3">
        <v>6.666666666666667</v>
      </c>
      <c r="AC18" s="3">
        <v>4.666666666666667</v>
      </c>
      <c r="AD18" s="3">
        <v>7</v>
      </c>
      <c r="AE18" s="3">
        <v>9.3333333333333339</v>
      </c>
      <c r="AF18" s="3">
        <v>16.666666666666671</v>
      </c>
      <c r="AG18" s="3">
        <v>14.66666666666667</v>
      </c>
      <c r="AH18" s="3">
        <v>22.333333333333329</v>
      </c>
      <c r="AI18" s="3">
        <v>23.333333333333329</v>
      </c>
      <c r="AJ18" s="3">
        <v>26</v>
      </c>
      <c r="AK18" s="3">
        <v>26.666666666666671</v>
      </c>
      <c r="AL18" s="3">
        <v>27.333333333333329</v>
      </c>
      <c r="AM18" s="3">
        <v>35.333333333333343</v>
      </c>
      <c r="AN18" s="3">
        <v>36</v>
      </c>
      <c r="AO18" s="3">
        <v>156.66666666666671</v>
      </c>
      <c r="AP18" s="3">
        <f t="shared" si="2"/>
        <v>420.66666666666674</v>
      </c>
      <c r="AQ18" s="4">
        <f t="shared" si="3"/>
        <v>4.0818966911407968E-2</v>
      </c>
      <c r="AS18" t="s">
        <v>35</v>
      </c>
      <c r="AT18">
        <v>54.666666666666657</v>
      </c>
      <c r="AU18">
        <v>4.666666666666667</v>
      </c>
      <c r="AV18">
        <v>2</v>
      </c>
      <c r="AW18">
        <v>1.666666666666667</v>
      </c>
      <c r="AX18">
        <v>1.333333333333333</v>
      </c>
      <c r="AY18">
        <v>1</v>
      </c>
      <c r="AZ18">
        <v>0.33333333333333331</v>
      </c>
      <c r="BA18">
        <v>1.666666666666667</v>
      </c>
      <c r="BB18">
        <v>0</v>
      </c>
      <c r="BC18">
        <v>1.333333333333333</v>
      </c>
      <c r="BD18">
        <v>0.66666666666666663</v>
      </c>
      <c r="BE18">
        <v>0.66666666666666663</v>
      </c>
      <c r="BF18">
        <v>0</v>
      </c>
      <c r="BG18">
        <v>0</v>
      </c>
      <c r="BH18">
        <v>0.33333333333333331</v>
      </c>
      <c r="BI18">
        <v>1.333333333333333</v>
      </c>
      <c r="BJ18">
        <v>0</v>
      </c>
      <c r="BK18">
        <v>1</v>
      </c>
      <c r="BL18">
        <f t="shared" si="4"/>
        <v>72.666666666666643</v>
      </c>
      <c r="BM18" s="4">
        <f t="shared" si="5"/>
        <v>8.644276141004794E-3</v>
      </c>
    </row>
    <row r="19" spans="1:65" x14ac:dyDescent="0.25">
      <c r="A19" t="s">
        <v>37</v>
      </c>
      <c r="B19">
        <v>1.666666666666667</v>
      </c>
      <c r="C19">
        <v>2.666666666666667</v>
      </c>
      <c r="D19">
        <v>1.666666666666667</v>
      </c>
      <c r="E19">
        <v>3.333333333333333</v>
      </c>
      <c r="F19">
        <v>62.666666666666657</v>
      </c>
      <c r="G19">
        <v>82</v>
      </c>
      <c r="H19">
        <v>69.333333333333329</v>
      </c>
      <c r="I19">
        <v>57.666666666666657</v>
      </c>
      <c r="J19">
        <v>57.666666666666657</v>
      </c>
      <c r="K19">
        <v>45</v>
      </c>
      <c r="L19">
        <v>37.333333333333343</v>
      </c>
      <c r="M19">
        <v>32</v>
      </c>
      <c r="N19">
        <v>26.333333333333329</v>
      </c>
      <c r="O19">
        <v>22</v>
      </c>
      <c r="P19">
        <v>18.666666666666671</v>
      </c>
      <c r="Q19">
        <v>15</v>
      </c>
      <c r="R19">
        <v>8.3333333333333339</v>
      </c>
      <c r="S19">
        <v>21.333333333333329</v>
      </c>
      <c r="T19">
        <f t="shared" si="0"/>
        <v>564.66666666666674</v>
      </c>
      <c r="U19" s="5">
        <f t="shared" si="1"/>
        <v>0.20066334991708129</v>
      </c>
      <c r="W19" t="s">
        <v>37</v>
      </c>
      <c r="X19">
        <v>3.333333333333333</v>
      </c>
      <c r="Y19">
        <v>10.66666666666667</v>
      </c>
      <c r="Z19">
        <v>10.33333333333333</v>
      </c>
      <c r="AA19">
        <v>17.666666666666671</v>
      </c>
      <c r="AB19">
        <v>204</v>
      </c>
      <c r="AC19">
        <v>305.66666666666669</v>
      </c>
      <c r="AD19">
        <v>254</v>
      </c>
      <c r="AE19">
        <v>232.66666666666671</v>
      </c>
      <c r="AF19">
        <v>187.33333333333329</v>
      </c>
      <c r="AG19">
        <v>176.33333333333329</v>
      </c>
      <c r="AH19">
        <v>139</v>
      </c>
      <c r="AI19">
        <v>124.6666666666667</v>
      </c>
      <c r="AJ19">
        <v>94</v>
      </c>
      <c r="AK19">
        <v>78</v>
      </c>
      <c r="AL19">
        <v>71</v>
      </c>
      <c r="AM19">
        <v>49</v>
      </c>
      <c r="AN19">
        <v>37.333333333333343</v>
      </c>
      <c r="AO19">
        <v>62</v>
      </c>
      <c r="AP19">
        <f t="shared" si="2"/>
        <v>2057</v>
      </c>
      <c r="AQ19" s="4">
        <f t="shared" si="3"/>
        <v>0.19959892615713035</v>
      </c>
      <c r="AS19" s="3" t="s">
        <v>36</v>
      </c>
      <c r="AT19" s="3">
        <v>1.333333333333333</v>
      </c>
      <c r="AU19" s="3">
        <v>1</v>
      </c>
      <c r="AV19" s="3">
        <v>0.33333333333333331</v>
      </c>
      <c r="AW19" s="3">
        <v>1.333333333333333</v>
      </c>
      <c r="AX19" s="3">
        <v>2.333333333333333</v>
      </c>
      <c r="AY19" s="3">
        <v>3.666666666666667</v>
      </c>
      <c r="AZ19" s="3">
        <v>2</v>
      </c>
      <c r="BA19" s="3">
        <v>8</v>
      </c>
      <c r="BB19" s="3">
        <v>9</v>
      </c>
      <c r="BC19" s="3">
        <v>9.3333333333333339</v>
      </c>
      <c r="BD19" s="3">
        <v>15.66666666666667</v>
      </c>
      <c r="BE19" s="3">
        <v>14.33333333333333</v>
      </c>
      <c r="BF19" s="3">
        <v>14.66666666666667</v>
      </c>
      <c r="BG19" s="3">
        <v>18.666666666666671</v>
      </c>
      <c r="BH19" s="3">
        <v>16</v>
      </c>
      <c r="BI19" s="3">
        <v>24</v>
      </c>
      <c r="BJ19" s="3">
        <v>18</v>
      </c>
      <c r="BK19" s="3">
        <v>73.666666666666671</v>
      </c>
      <c r="BL19" s="3">
        <f t="shared" si="4"/>
        <v>233.33333333333337</v>
      </c>
      <c r="BM19" s="4">
        <f t="shared" si="5"/>
        <v>2.7756849994052105E-2</v>
      </c>
    </row>
    <row r="20" spans="1:65" x14ac:dyDescent="0.25">
      <c r="A20" t="s">
        <v>40</v>
      </c>
      <c r="B20">
        <f>SUM(B3:B19)</f>
        <v>66.000000000000014</v>
      </c>
      <c r="C20">
        <f t="shared" ref="C20:S20" si="6">SUM(C3:C19)</f>
        <v>12.000000000000004</v>
      </c>
      <c r="D20">
        <f t="shared" si="6"/>
        <v>6.333333333333333</v>
      </c>
      <c r="E20">
        <f t="shared" si="6"/>
        <v>10.333333333333332</v>
      </c>
      <c r="F20">
        <f t="shared" si="6"/>
        <v>72.666666666666657</v>
      </c>
      <c r="G20">
        <f t="shared" si="6"/>
        <v>98.666666666666657</v>
      </c>
      <c r="H20">
        <f t="shared" si="6"/>
        <v>89.666666666666657</v>
      </c>
      <c r="I20">
        <f t="shared" si="6"/>
        <v>80</v>
      </c>
      <c r="J20">
        <f t="shared" si="6"/>
        <v>97.666666666666657</v>
      </c>
      <c r="K20">
        <f t="shared" si="6"/>
        <v>96.333333333333343</v>
      </c>
      <c r="L20">
        <f t="shared" si="6"/>
        <v>120.33333333333334</v>
      </c>
      <c r="M20">
        <f t="shared" si="6"/>
        <v>139</v>
      </c>
      <c r="N20">
        <f t="shared" si="6"/>
        <v>156.66666666666669</v>
      </c>
      <c r="O20">
        <f t="shared" si="6"/>
        <v>175.66666666666666</v>
      </c>
      <c r="P20">
        <f t="shared" si="6"/>
        <v>213</v>
      </c>
      <c r="Q20">
        <f t="shared" si="6"/>
        <v>248.33333333333331</v>
      </c>
      <c r="R20">
        <f t="shared" si="6"/>
        <v>279.66666666666669</v>
      </c>
      <c r="S20">
        <f t="shared" si="6"/>
        <v>851.66666666666663</v>
      </c>
      <c r="T20">
        <f t="shared" si="0"/>
        <v>2814</v>
      </c>
      <c r="W20" t="s">
        <v>19</v>
      </c>
      <c r="X20">
        <f>SUM(X3:X19)</f>
        <v>282.99999999999994</v>
      </c>
      <c r="Y20">
        <f t="shared" ref="Y20:AO20" si="7">SUM(Y3:Y19)</f>
        <v>44.666666666666671</v>
      </c>
      <c r="Z20">
        <f t="shared" si="7"/>
        <v>33.666666666666664</v>
      </c>
      <c r="AA20">
        <f t="shared" si="7"/>
        <v>40.666666666666671</v>
      </c>
      <c r="AB20">
        <f t="shared" si="7"/>
        <v>252.33333333333331</v>
      </c>
      <c r="AC20">
        <f t="shared" si="7"/>
        <v>373</v>
      </c>
      <c r="AD20">
        <f t="shared" si="7"/>
        <v>326.66666666666663</v>
      </c>
      <c r="AE20">
        <f t="shared" si="7"/>
        <v>338.33333333333337</v>
      </c>
      <c r="AF20">
        <f t="shared" si="7"/>
        <v>342.66666666666663</v>
      </c>
      <c r="AG20">
        <f t="shared" si="7"/>
        <v>383.66666666666663</v>
      </c>
      <c r="AH20">
        <f t="shared" si="7"/>
        <v>423.33333333333326</v>
      </c>
      <c r="AI20">
        <f t="shared" si="7"/>
        <v>496.66666666666669</v>
      </c>
      <c r="AJ20">
        <f t="shared" si="7"/>
        <v>542</v>
      </c>
      <c r="AK20">
        <f t="shared" si="7"/>
        <v>618.66666666666663</v>
      </c>
      <c r="AL20">
        <f t="shared" si="7"/>
        <v>783</v>
      </c>
      <c r="AM20">
        <f t="shared" si="7"/>
        <v>846.00000000000011</v>
      </c>
      <c r="AN20">
        <f t="shared" si="7"/>
        <v>1056.3333333333333</v>
      </c>
      <c r="AO20">
        <f t="shared" si="7"/>
        <v>3121.0000000000009</v>
      </c>
      <c r="AP20">
        <f t="shared" si="2"/>
        <v>10305.666666666668</v>
      </c>
      <c r="AS20" t="s">
        <v>37</v>
      </c>
      <c r="AT20">
        <v>3.333333333333333</v>
      </c>
      <c r="AU20">
        <v>7.333333333333333</v>
      </c>
      <c r="AV20">
        <v>7.333333333333333</v>
      </c>
      <c r="AW20">
        <v>19.333333333333329</v>
      </c>
      <c r="AX20">
        <v>252</v>
      </c>
      <c r="AY20">
        <v>338</v>
      </c>
      <c r="AZ20">
        <v>253.33333333333329</v>
      </c>
      <c r="BA20">
        <v>219.66666666666671</v>
      </c>
      <c r="BB20">
        <v>190.66666666666671</v>
      </c>
      <c r="BC20">
        <v>143</v>
      </c>
      <c r="BD20">
        <v>111.3333333333333</v>
      </c>
      <c r="BE20">
        <v>100.6666666666667</v>
      </c>
      <c r="BF20">
        <v>74.333333333333329</v>
      </c>
      <c r="BG20">
        <v>54.666666666666657</v>
      </c>
      <c r="BH20">
        <v>47.666666666666657</v>
      </c>
      <c r="BI20">
        <v>30.333333333333329</v>
      </c>
      <c r="BJ20">
        <v>34.333333333333343</v>
      </c>
      <c r="BK20">
        <v>57.333333333333343</v>
      </c>
      <c r="BL20">
        <f t="shared" si="4"/>
        <v>1944.6666666666665</v>
      </c>
      <c r="BM20" s="4">
        <f t="shared" si="5"/>
        <v>0.23133351837899993</v>
      </c>
    </row>
    <row r="21" spans="1:65" x14ac:dyDescent="0.25">
      <c r="AS21" t="s">
        <v>19</v>
      </c>
      <c r="AT21">
        <f>SUM(AT3:AT20)</f>
        <v>244.00000000000003</v>
      </c>
      <c r="AU21">
        <f t="shared" ref="AU21:BK21" si="8">SUM(AU3:AU20)</f>
        <v>41.333333333333336</v>
      </c>
      <c r="AV21">
        <f t="shared" si="8"/>
        <v>24</v>
      </c>
      <c r="AW21">
        <f t="shared" si="8"/>
        <v>42.333333333333329</v>
      </c>
      <c r="AX21">
        <f t="shared" si="8"/>
        <v>281</v>
      </c>
      <c r="AY21">
        <f t="shared" si="8"/>
        <v>385</v>
      </c>
      <c r="AZ21">
        <f t="shared" si="8"/>
        <v>311.33333333333326</v>
      </c>
      <c r="BA21">
        <f t="shared" si="8"/>
        <v>314.00000000000006</v>
      </c>
      <c r="BB21">
        <f t="shared" si="8"/>
        <v>323.33333333333337</v>
      </c>
      <c r="BC21">
        <f t="shared" si="8"/>
        <v>336.33333333333337</v>
      </c>
      <c r="BD21">
        <f t="shared" si="8"/>
        <v>370.66666666666663</v>
      </c>
      <c r="BE21">
        <f t="shared" si="8"/>
        <v>453.00000000000006</v>
      </c>
      <c r="BF21">
        <f t="shared" si="8"/>
        <v>490.33333333333331</v>
      </c>
      <c r="BG21">
        <f t="shared" si="8"/>
        <v>538.99999999999977</v>
      </c>
      <c r="BH21">
        <f t="shared" si="8"/>
        <v>635.33333333333337</v>
      </c>
      <c r="BI21">
        <f t="shared" si="8"/>
        <v>700.33333333333348</v>
      </c>
      <c r="BJ21">
        <f t="shared" si="8"/>
        <v>784.99999999999989</v>
      </c>
      <c r="BK21">
        <f t="shared" si="8"/>
        <v>2130.0000000000005</v>
      </c>
      <c r="BL21">
        <f t="shared" si="4"/>
        <v>8406.3333333333339</v>
      </c>
    </row>
    <row r="25" spans="1:65" x14ac:dyDescent="0.25">
      <c r="A25" s="16" t="s">
        <v>52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6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9" spans="1:65" x14ac:dyDescent="0.25">
      <c r="A29" s="18" t="s">
        <v>53</v>
      </c>
      <c r="B29" s="18"/>
      <c r="C29" s="6" t="s">
        <v>27</v>
      </c>
      <c r="D29" s="7" t="s">
        <v>54</v>
      </c>
      <c r="E29" s="8"/>
      <c r="H29" t="s">
        <v>55</v>
      </c>
    </row>
    <row r="30" spans="1:65" ht="21" x14ac:dyDescent="0.35">
      <c r="A30" s="19" t="s">
        <v>56</v>
      </c>
      <c r="B30" s="19"/>
      <c r="C30" s="9">
        <f>100-D30</f>
        <v>95.652688936271034</v>
      </c>
      <c r="D30" s="10">
        <f>U18*100</f>
        <v>4.3473110637289736</v>
      </c>
      <c r="H30" s="11" t="s">
        <v>57</v>
      </c>
    </row>
    <row r="31" spans="1:65" x14ac:dyDescent="0.25">
      <c r="A31" s="15" t="s">
        <v>58</v>
      </c>
      <c r="B31" s="15"/>
      <c r="C31" s="9">
        <f t="shared" ref="C31:C32" si="9">100-D31</f>
        <v>95.918103308859202</v>
      </c>
      <c r="D31">
        <f>AQ18*100</f>
        <v>4.0818966911407966</v>
      </c>
    </row>
    <row r="32" spans="1:65" x14ac:dyDescent="0.25">
      <c r="A32" s="15" t="s">
        <v>59</v>
      </c>
      <c r="B32" s="15"/>
      <c r="C32" s="9">
        <f t="shared" si="9"/>
        <v>97.224315000594785</v>
      </c>
      <c r="D32">
        <f>BM19*100</f>
        <v>2.7756849994052106</v>
      </c>
    </row>
    <row r="33" spans="1:20" x14ac:dyDescent="0.25">
      <c r="A33" s="12" t="s">
        <v>60</v>
      </c>
      <c r="C33" s="13">
        <f>SLOPE(C30:C32,D30:D32)</f>
        <v>-0.99999999999999467</v>
      </c>
      <c r="D33" s="13"/>
      <c r="E33" s="13"/>
    </row>
    <row r="39" spans="1:20" x14ac:dyDescent="0.25">
      <c r="A39" s="16" t="s">
        <v>61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2" spans="1:20" x14ac:dyDescent="0.25">
      <c r="A42" s="14" t="s">
        <v>62</v>
      </c>
    </row>
    <row r="43" spans="1:2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  <c r="T43" s="1" t="s">
        <v>19</v>
      </c>
    </row>
    <row r="44" spans="1:20" x14ac:dyDescent="0.25">
      <c r="A44" s="3" t="s">
        <v>27</v>
      </c>
      <c r="B44">
        <f>B10+X10+AT11</f>
        <v>8</v>
      </c>
      <c r="C44">
        <f t="shared" ref="C44:S44" si="10">C10+Y10+AU11</f>
        <v>3.333333333333333</v>
      </c>
      <c r="D44">
        <f t="shared" si="10"/>
        <v>3.3333333333333339</v>
      </c>
      <c r="E44">
        <f t="shared" si="10"/>
        <v>3</v>
      </c>
      <c r="F44">
        <f t="shared" si="10"/>
        <v>12.333333333333336</v>
      </c>
      <c r="G44">
        <f t="shared" si="10"/>
        <v>26.333333333333336</v>
      </c>
      <c r="H44">
        <f t="shared" si="10"/>
        <v>28</v>
      </c>
      <c r="I44">
        <f t="shared" si="10"/>
        <v>42.666666666666657</v>
      </c>
      <c r="J44">
        <f t="shared" si="10"/>
        <v>83.333333333333329</v>
      </c>
      <c r="K44">
        <f t="shared" si="10"/>
        <v>119.00000000000001</v>
      </c>
      <c r="L44">
        <f t="shared" si="10"/>
        <v>164</v>
      </c>
      <c r="M44">
        <f t="shared" si="10"/>
        <v>271.33333333333331</v>
      </c>
      <c r="N44">
        <f t="shared" si="10"/>
        <v>333.66666666666674</v>
      </c>
      <c r="O44">
        <f t="shared" si="10"/>
        <v>399.66666666666663</v>
      </c>
      <c r="P44">
        <f t="shared" si="10"/>
        <v>536.33333333333337</v>
      </c>
      <c r="Q44">
        <f t="shared" si="10"/>
        <v>624.66666666666674</v>
      </c>
      <c r="R44">
        <f t="shared" si="10"/>
        <v>761</v>
      </c>
      <c r="S44">
        <f t="shared" si="10"/>
        <v>2157.0000000000005</v>
      </c>
      <c r="T44">
        <f>SUM(B44:S44)</f>
        <v>5577</v>
      </c>
    </row>
    <row r="45" spans="1:20" x14ac:dyDescent="0.25">
      <c r="A45" s="3" t="s">
        <v>36</v>
      </c>
      <c r="B45" s="3">
        <f>B18+X18+AT19</f>
        <v>9</v>
      </c>
      <c r="C45" s="3">
        <f t="shared" ref="C45:S45" si="11">C18+Y18+AU19</f>
        <v>2.6666666666666661</v>
      </c>
      <c r="D45" s="3">
        <f t="shared" si="11"/>
        <v>0.33333333333333331</v>
      </c>
      <c r="E45" s="3">
        <f t="shared" si="11"/>
        <v>2.6666666666666661</v>
      </c>
      <c r="F45" s="3">
        <f t="shared" si="11"/>
        <v>10</v>
      </c>
      <c r="G45" s="3">
        <f t="shared" si="11"/>
        <v>10</v>
      </c>
      <c r="H45" s="3">
        <f t="shared" si="11"/>
        <v>11</v>
      </c>
      <c r="I45" s="3">
        <f t="shared" si="11"/>
        <v>21</v>
      </c>
      <c r="J45" s="3">
        <f t="shared" si="11"/>
        <v>30.000000000000004</v>
      </c>
      <c r="K45" s="3">
        <f t="shared" si="11"/>
        <v>29.000000000000007</v>
      </c>
      <c r="L45" s="3">
        <f t="shared" si="11"/>
        <v>45.666666666666664</v>
      </c>
      <c r="M45" s="3">
        <f t="shared" si="11"/>
        <v>42.333333333333329</v>
      </c>
      <c r="N45" s="3">
        <f t="shared" si="11"/>
        <v>49.333333333333336</v>
      </c>
      <c r="O45" s="3">
        <f t="shared" si="11"/>
        <v>51.666666666666679</v>
      </c>
      <c r="P45" s="3">
        <f t="shared" si="11"/>
        <v>55</v>
      </c>
      <c r="Q45" s="3">
        <f t="shared" si="11"/>
        <v>71.666666666666671</v>
      </c>
      <c r="R45" s="3">
        <f t="shared" si="11"/>
        <v>64</v>
      </c>
      <c r="S45" s="3">
        <f>S18+AO18+BK19</f>
        <v>271.00000000000006</v>
      </c>
      <c r="T45">
        <f t="shared" ref="T45" si="12">SUM(B45:S45)</f>
        <v>776.33333333333337</v>
      </c>
    </row>
    <row r="46" spans="1:20" x14ac:dyDescent="0.25">
      <c r="A46" s="3" t="s">
        <v>19</v>
      </c>
      <c r="B46">
        <f t="shared" ref="B46:T46" si="13">SUM(B44:B45)</f>
        <v>17</v>
      </c>
      <c r="C46">
        <f t="shared" si="13"/>
        <v>5.9999999999999991</v>
      </c>
      <c r="D46">
        <f t="shared" si="13"/>
        <v>3.6666666666666674</v>
      </c>
      <c r="E46">
        <f t="shared" si="13"/>
        <v>5.6666666666666661</v>
      </c>
      <c r="F46">
        <f t="shared" si="13"/>
        <v>22.333333333333336</v>
      </c>
      <c r="G46">
        <f t="shared" si="13"/>
        <v>36.333333333333336</v>
      </c>
      <c r="H46">
        <f t="shared" si="13"/>
        <v>39</v>
      </c>
      <c r="I46">
        <f t="shared" si="13"/>
        <v>63.666666666666657</v>
      </c>
      <c r="J46">
        <f t="shared" si="13"/>
        <v>113.33333333333333</v>
      </c>
      <c r="K46">
        <f t="shared" si="13"/>
        <v>148.00000000000003</v>
      </c>
      <c r="L46">
        <f t="shared" si="13"/>
        <v>209.66666666666666</v>
      </c>
      <c r="M46">
        <f t="shared" si="13"/>
        <v>313.66666666666663</v>
      </c>
      <c r="N46">
        <f t="shared" si="13"/>
        <v>383.00000000000006</v>
      </c>
      <c r="O46">
        <f t="shared" si="13"/>
        <v>451.33333333333331</v>
      </c>
      <c r="P46">
        <f t="shared" si="13"/>
        <v>591.33333333333337</v>
      </c>
      <c r="Q46">
        <f t="shared" si="13"/>
        <v>696.33333333333337</v>
      </c>
      <c r="R46">
        <f t="shared" si="13"/>
        <v>825</v>
      </c>
      <c r="S46">
        <f t="shared" si="13"/>
        <v>2428.0000000000005</v>
      </c>
      <c r="T46">
        <f t="shared" si="13"/>
        <v>6353.333333333333</v>
      </c>
    </row>
    <row r="49" spans="1:20" x14ac:dyDescent="0.25">
      <c r="A49" s="14" t="s">
        <v>63</v>
      </c>
    </row>
    <row r="50" spans="1:20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" t="s">
        <v>11</v>
      </c>
      <c r="M50" s="1" t="s">
        <v>12</v>
      </c>
      <c r="N50" s="1" t="s">
        <v>13</v>
      </c>
      <c r="O50" s="1" t="s">
        <v>14</v>
      </c>
      <c r="P50" s="1" t="s">
        <v>15</v>
      </c>
      <c r="Q50" s="1" t="s">
        <v>16</v>
      </c>
      <c r="R50" s="1" t="s">
        <v>17</v>
      </c>
      <c r="S50" s="1" t="s">
        <v>18</v>
      </c>
      <c r="T50" s="1" t="s">
        <v>19</v>
      </c>
    </row>
    <row r="51" spans="1:20" x14ac:dyDescent="0.25">
      <c r="A51" s="3" t="s">
        <v>27</v>
      </c>
      <c r="B51">
        <f>B44-($C$33*B45)</f>
        <v>16.99999999999995</v>
      </c>
      <c r="C51">
        <f t="shared" ref="C51:S51" si="14">C44-($C$33*C45)</f>
        <v>5.9999999999999849</v>
      </c>
      <c r="D51">
        <f t="shared" si="14"/>
        <v>3.6666666666666656</v>
      </c>
      <c r="E51">
        <f t="shared" si="14"/>
        <v>5.6666666666666519</v>
      </c>
      <c r="F51">
        <f t="shared" si="14"/>
        <v>22.333333333333282</v>
      </c>
      <c r="G51">
        <f t="shared" si="14"/>
        <v>36.333333333333286</v>
      </c>
      <c r="H51">
        <f t="shared" si="14"/>
        <v>38.999999999999943</v>
      </c>
      <c r="I51">
        <f t="shared" si="14"/>
        <v>63.666666666666544</v>
      </c>
      <c r="J51">
        <f t="shared" si="14"/>
        <v>113.33333333333317</v>
      </c>
      <c r="K51">
        <f t="shared" si="14"/>
        <v>147.99999999999986</v>
      </c>
      <c r="L51">
        <f t="shared" si="14"/>
        <v>209.66666666666643</v>
      </c>
      <c r="M51">
        <f t="shared" si="14"/>
        <v>313.6666666666664</v>
      </c>
      <c r="N51">
        <f t="shared" si="14"/>
        <v>382.99999999999983</v>
      </c>
      <c r="O51">
        <f t="shared" si="14"/>
        <v>451.33333333333303</v>
      </c>
      <c r="P51">
        <f t="shared" si="14"/>
        <v>591.33333333333303</v>
      </c>
      <c r="Q51">
        <f t="shared" si="14"/>
        <v>696.33333333333303</v>
      </c>
      <c r="R51">
        <f t="shared" si="14"/>
        <v>824.99999999999966</v>
      </c>
      <c r="S51">
        <f t="shared" si="14"/>
        <v>2427.9999999999991</v>
      </c>
      <c r="T51">
        <f>SUM(B51:S51)</f>
        <v>6353.3333333333303</v>
      </c>
    </row>
    <row r="52" spans="1:20" x14ac:dyDescent="0.25">
      <c r="A52" s="3" t="s">
        <v>36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>
        <f t="shared" ref="T52" si="15">SUM(B52:S52)</f>
        <v>0</v>
      </c>
    </row>
    <row r="53" spans="1:20" x14ac:dyDescent="0.25">
      <c r="A53" t="s">
        <v>40</v>
      </c>
      <c r="B53">
        <f t="shared" ref="B53:T53" si="16">SUM(B51:B52)</f>
        <v>16.99999999999995</v>
      </c>
      <c r="C53">
        <f t="shared" si="16"/>
        <v>5.9999999999999849</v>
      </c>
      <c r="D53">
        <f t="shared" si="16"/>
        <v>3.6666666666666656</v>
      </c>
      <c r="E53">
        <f t="shared" si="16"/>
        <v>5.6666666666666519</v>
      </c>
      <c r="F53">
        <f t="shared" si="16"/>
        <v>22.333333333333282</v>
      </c>
      <c r="G53">
        <f t="shared" si="16"/>
        <v>36.333333333333286</v>
      </c>
      <c r="H53">
        <f t="shared" si="16"/>
        <v>38.999999999999943</v>
      </c>
      <c r="I53">
        <f t="shared" si="16"/>
        <v>63.666666666666544</v>
      </c>
      <c r="J53">
        <f t="shared" si="16"/>
        <v>113.33333333333317</v>
      </c>
      <c r="K53">
        <f t="shared" si="16"/>
        <v>147.99999999999986</v>
      </c>
      <c r="L53">
        <f t="shared" si="16"/>
        <v>209.66666666666643</v>
      </c>
      <c r="M53">
        <f t="shared" si="16"/>
        <v>313.6666666666664</v>
      </c>
      <c r="N53">
        <f t="shared" si="16"/>
        <v>382.99999999999983</v>
      </c>
      <c r="O53">
        <f t="shared" si="16"/>
        <v>451.33333333333303</v>
      </c>
      <c r="P53">
        <f t="shared" si="16"/>
        <v>591.33333333333303</v>
      </c>
      <c r="Q53">
        <f t="shared" si="16"/>
        <v>696.33333333333303</v>
      </c>
      <c r="R53">
        <f t="shared" si="16"/>
        <v>824.99999999999966</v>
      </c>
      <c r="S53">
        <f t="shared" si="16"/>
        <v>2427.9999999999991</v>
      </c>
      <c r="T53">
        <f t="shared" si="16"/>
        <v>6353.3333333333303</v>
      </c>
    </row>
  </sheetData>
  <mergeCells count="9">
    <mergeCell ref="A30:B30"/>
    <mergeCell ref="A31:B31"/>
    <mergeCell ref="A32:B32"/>
    <mergeCell ref="A39:T40"/>
    <mergeCell ref="A1:T1"/>
    <mergeCell ref="W1:AP1"/>
    <mergeCell ref="AS1:BL1"/>
    <mergeCell ref="A25:T26"/>
    <mergeCell ref="A29:B29"/>
  </mergeCells>
  <conditionalFormatting sqref="U3:U19">
    <cfRule type="colorScale" priority="3">
      <colorScale>
        <cfvo type="min"/>
        <cfvo type="max"/>
        <color rgb="FFFCFCFF"/>
        <color rgb="FFF8696B"/>
      </colorScale>
    </cfRule>
  </conditionalFormatting>
  <conditionalFormatting sqref="AQ3:AQ19">
    <cfRule type="colorScale" priority="2">
      <colorScale>
        <cfvo type="min"/>
        <cfvo type="max"/>
        <color rgb="FFFCFCFF"/>
        <color rgb="FFF8696B"/>
      </colorScale>
    </cfRule>
  </conditionalFormatting>
  <conditionalFormatting sqref="BM3:BM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9.9978637043366805E-2"/>
  </sheetPr>
  <dimension ref="A1:BM52"/>
  <sheetViews>
    <sheetView topLeftCell="A24" zoomScale="80" zoomScaleNormal="80" workbookViewId="0">
      <selection activeCell="G56" sqref="G56"/>
    </sheetView>
  </sheetViews>
  <sheetFormatPr defaultRowHeight="15" x14ac:dyDescent="0.25"/>
  <sheetData>
    <row r="1" spans="1:65" ht="23.25" x14ac:dyDescent="0.35">
      <c r="A1" s="17" t="s">
        <v>43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W1" s="17" t="s">
        <v>47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S1" s="17" t="s">
        <v>51</v>
      </c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1" t="s">
        <v>14</v>
      </c>
      <c r="AL2" s="1" t="s">
        <v>15</v>
      </c>
      <c r="AM2" s="1" t="s">
        <v>16</v>
      </c>
      <c r="AN2" s="1" t="s">
        <v>17</v>
      </c>
      <c r="AO2" s="1" t="s">
        <v>18</v>
      </c>
      <c r="AP2" s="1" t="s">
        <v>19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C2" s="1" t="s">
        <v>10</v>
      </c>
      <c r="BD2" s="1" t="s">
        <v>11</v>
      </c>
      <c r="BE2" s="1" t="s">
        <v>12</v>
      </c>
      <c r="BF2" s="1" t="s">
        <v>13</v>
      </c>
      <c r="BG2" s="1" t="s">
        <v>14</v>
      </c>
      <c r="BH2" s="1" t="s">
        <v>15</v>
      </c>
      <c r="BI2" s="1" t="s">
        <v>16</v>
      </c>
      <c r="BJ2" s="1" t="s">
        <v>17</v>
      </c>
      <c r="BK2" s="1" t="s">
        <v>18</v>
      </c>
      <c r="BL2" s="1" t="s">
        <v>19</v>
      </c>
    </row>
    <row r="3" spans="1:65" x14ac:dyDescent="0.25">
      <c r="A3" t="s">
        <v>20</v>
      </c>
      <c r="B3">
        <v>4.333333333333333</v>
      </c>
      <c r="C3">
        <v>1</v>
      </c>
      <c r="D3">
        <v>0.66666666666666663</v>
      </c>
      <c r="E3">
        <v>0</v>
      </c>
      <c r="F3">
        <v>1</v>
      </c>
      <c r="G3">
        <v>2.666666666666667</v>
      </c>
      <c r="H3">
        <v>8.6666666666666661</v>
      </c>
      <c r="I3">
        <v>9.6666666666666661</v>
      </c>
      <c r="J3">
        <v>14.33333333333333</v>
      </c>
      <c r="K3">
        <v>17.333333333333329</v>
      </c>
      <c r="L3">
        <v>18.333333333333329</v>
      </c>
      <c r="M3">
        <v>28.333333333333329</v>
      </c>
      <c r="N3">
        <v>34.333333333333343</v>
      </c>
      <c r="O3">
        <v>40</v>
      </c>
      <c r="P3">
        <v>42.666666666666657</v>
      </c>
      <c r="Q3">
        <v>54</v>
      </c>
      <c r="R3">
        <v>56.666666666666657</v>
      </c>
      <c r="S3">
        <v>156</v>
      </c>
      <c r="T3">
        <f>SUM(B3:S3)</f>
        <v>490</v>
      </c>
      <c r="U3" s="5">
        <f>T3/$T$19</f>
        <v>0.14787244743989536</v>
      </c>
      <c r="W3" t="s">
        <v>20</v>
      </c>
      <c r="X3">
        <v>13</v>
      </c>
      <c r="Y3">
        <v>8</v>
      </c>
      <c r="Z3">
        <v>3.666666666666667</v>
      </c>
      <c r="AA3">
        <v>2</v>
      </c>
      <c r="AB3">
        <v>6.333333333333333</v>
      </c>
      <c r="AC3">
        <v>17</v>
      </c>
      <c r="AD3">
        <v>26.666666666666671</v>
      </c>
      <c r="AE3">
        <v>29.666666666666671</v>
      </c>
      <c r="AF3">
        <v>45</v>
      </c>
      <c r="AG3">
        <v>67</v>
      </c>
      <c r="AH3">
        <v>67</v>
      </c>
      <c r="AI3">
        <v>91.666666666666671</v>
      </c>
      <c r="AJ3">
        <v>109.3333333333333</v>
      </c>
      <c r="AK3">
        <v>117</v>
      </c>
      <c r="AL3">
        <v>130</v>
      </c>
      <c r="AM3">
        <v>185</v>
      </c>
      <c r="AN3">
        <v>194.66666666666671</v>
      </c>
      <c r="AO3">
        <v>539.33333333333337</v>
      </c>
      <c r="AP3">
        <f>SUM(X3:AO3)</f>
        <v>1652.3333333333335</v>
      </c>
      <c r="AQ3" s="4">
        <f>AP3/$AP$21</f>
        <v>0.13602063496419065</v>
      </c>
      <c r="AS3" t="s">
        <v>20</v>
      </c>
      <c r="AT3">
        <v>11.66666666666667</v>
      </c>
      <c r="AU3">
        <v>4.333333333333333</v>
      </c>
      <c r="AV3">
        <v>1.666666666666667</v>
      </c>
      <c r="AW3">
        <v>3.666666666666667</v>
      </c>
      <c r="AX3">
        <v>2.333333333333333</v>
      </c>
      <c r="AY3">
        <v>8.6666666666666661</v>
      </c>
      <c r="AZ3">
        <v>26</v>
      </c>
      <c r="BA3">
        <v>44</v>
      </c>
      <c r="BB3">
        <v>60.666666666666657</v>
      </c>
      <c r="BC3">
        <v>67.333333333333329</v>
      </c>
      <c r="BD3">
        <v>89.666666666666671</v>
      </c>
      <c r="BE3">
        <v>112.3333333333333</v>
      </c>
      <c r="BF3">
        <v>140.66666666666671</v>
      </c>
      <c r="BG3">
        <v>144</v>
      </c>
      <c r="BH3">
        <v>171.66666666666671</v>
      </c>
      <c r="BI3">
        <v>193</v>
      </c>
      <c r="BJ3">
        <v>181</v>
      </c>
      <c r="BK3">
        <v>459.66666666666669</v>
      </c>
      <c r="BL3">
        <f>SUM(AT3:BK3)</f>
        <v>1722.3333333333335</v>
      </c>
      <c r="BM3" s="4">
        <f>BL3/$BL$20</f>
        <v>0.17051117051117054</v>
      </c>
    </row>
    <row r="4" spans="1:65" x14ac:dyDescent="0.25">
      <c r="A4" t="s">
        <v>21</v>
      </c>
      <c r="B4">
        <v>1</v>
      </c>
      <c r="C4">
        <v>1.333333333333333</v>
      </c>
      <c r="D4">
        <v>1.333333333333333</v>
      </c>
      <c r="E4">
        <v>2.333333333333333</v>
      </c>
      <c r="F4">
        <v>1</v>
      </c>
      <c r="G4">
        <v>3</v>
      </c>
      <c r="H4">
        <v>1.333333333333333</v>
      </c>
      <c r="I4">
        <v>4.666666666666667</v>
      </c>
      <c r="J4">
        <v>4</v>
      </c>
      <c r="K4">
        <v>8.6666666666666661</v>
      </c>
      <c r="L4">
        <v>9.3333333333333339</v>
      </c>
      <c r="M4">
        <v>22.666666666666671</v>
      </c>
      <c r="N4">
        <v>32.666666666666657</v>
      </c>
      <c r="O4">
        <v>38.333333333333343</v>
      </c>
      <c r="P4">
        <v>48</v>
      </c>
      <c r="Q4">
        <v>62</v>
      </c>
      <c r="R4">
        <v>62.666666666666657</v>
      </c>
      <c r="S4">
        <v>126.3333333333333</v>
      </c>
      <c r="T4">
        <f t="shared" ref="T4:T19" si="0">SUM(B4:S4)</f>
        <v>430.66666666666669</v>
      </c>
      <c r="U4" s="5">
        <f t="shared" ref="U4:U18" si="1">T4/$T$19</f>
        <v>0.12996680414445227</v>
      </c>
      <c r="W4" t="s">
        <v>21</v>
      </c>
      <c r="X4">
        <v>0.33333333333333331</v>
      </c>
      <c r="Y4">
        <v>3.333333333333333</v>
      </c>
      <c r="Z4">
        <v>2.333333333333333</v>
      </c>
      <c r="AA4">
        <v>4</v>
      </c>
      <c r="AB4">
        <v>7.666666666666667</v>
      </c>
      <c r="AC4">
        <v>12.33333333333333</v>
      </c>
      <c r="AD4">
        <v>11</v>
      </c>
      <c r="AE4">
        <v>15.66666666666667</v>
      </c>
      <c r="AF4">
        <v>17.666666666666671</v>
      </c>
      <c r="AG4">
        <v>36</v>
      </c>
      <c r="AH4">
        <v>53</v>
      </c>
      <c r="AI4">
        <v>74</v>
      </c>
      <c r="AJ4">
        <v>118.3333333333333</v>
      </c>
      <c r="AK4">
        <v>136</v>
      </c>
      <c r="AL4">
        <v>174.66666666666671</v>
      </c>
      <c r="AM4">
        <v>207.33333333333329</v>
      </c>
      <c r="AN4">
        <v>193</v>
      </c>
      <c r="AO4">
        <v>437</v>
      </c>
      <c r="AP4">
        <f t="shared" ref="AP4:AP20" si="2">SUM(X4:AO4)</f>
        <v>1503.6666666666665</v>
      </c>
      <c r="AQ4" s="4">
        <f t="shared" ref="AQ4:AQ20" si="3">AP4/$AP$21</f>
        <v>0.12378234503196771</v>
      </c>
      <c r="AS4" t="s">
        <v>21</v>
      </c>
      <c r="AT4">
        <v>0.66666666666666663</v>
      </c>
      <c r="AU4">
        <v>4</v>
      </c>
      <c r="AV4">
        <v>4.666666666666667</v>
      </c>
      <c r="AW4">
        <v>5.333333333333333</v>
      </c>
      <c r="AX4">
        <v>7</v>
      </c>
      <c r="AY4">
        <v>7.333333333333333</v>
      </c>
      <c r="AZ4">
        <v>10.66666666666667</v>
      </c>
      <c r="BA4">
        <v>9.3333333333333339</v>
      </c>
      <c r="BB4">
        <v>12.33333333333333</v>
      </c>
      <c r="BC4">
        <v>27.666666666666671</v>
      </c>
      <c r="BD4">
        <v>49.333333333333343</v>
      </c>
      <c r="BE4">
        <v>64</v>
      </c>
      <c r="BF4">
        <v>104.3333333333333</v>
      </c>
      <c r="BG4">
        <v>131.66666666666671</v>
      </c>
      <c r="BH4">
        <v>147.33333333333329</v>
      </c>
      <c r="BI4">
        <v>178</v>
      </c>
      <c r="BJ4">
        <v>148.66666666666671</v>
      </c>
      <c r="BK4">
        <v>311</v>
      </c>
      <c r="BL4">
        <f t="shared" ref="BL4:BL20" si="4">SUM(AT4:BK4)</f>
        <v>1223.3333333333335</v>
      </c>
      <c r="BM4" s="4">
        <f t="shared" ref="BM4:BM19" si="5">BL4/$BL$20</f>
        <v>0.12111012111012112</v>
      </c>
    </row>
    <row r="5" spans="1:65" x14ac:dyDescent="0.25">
      <c r="A5" t="s">
        <v>22</v>
      </c>
      <c r="B5">
        <v>0</v>
      </c>
      <c r="C5">
        <v>0</v>
      </c>
      <c r="D5">
        <v>0.33333333333333331</v>
      </c>
      <c r="E5">
        <v>0</v>
      </c>
      <c r="F5">
        <v>0</v>
      </c>
      <c r="G5">
        <v>0</v>
      </c>
      <c r="H5">
        <v>0</v>
      </c>
      <c r="I5">
        <v>0</v>
      </c>
      <c r="J5">
        <v>0.33333333333333331</v>
      </c>
      <c r="K5">
        <v>0</v>
      </c>
      <c r="L5">
        <v>0.33333333333333331</v>
      </c>
      <c r="M5">
        <v>1.333333333333333</v>
      </c>
      <c r="N5">
        <v>0.66666666666666663</v>
      </c>
      <c r="O5">
        <v>0.66666666666666663</v>
      </c>
      <c r="P5">
        <v>1.333333333333333</v>
      </c>
      <c r="Q5">
        <v>2</v>
      </c>
      <c r="R5">
        <v>1.333333333333333</v>
      </c>
      <c r="S5">
        <v>4.666666666666667</v>
      </c>
      <c r="T5">
        <f t="shared" si="0"/>
        <v>13</v>
      </c>
      <c r="U5" s="5">
        <f t="shared" si="1"/>
        <v>3.9231465647319181E-3</v>
      </c>
      <c r="W5" t="s">
        <v>22</v>
      </c>
      <c r="X5">
        <v>1.666666666666667</v>
      </c>
      <c r="Y5">
        <v>1.333333333333333</v>
      </c>
      <c r="Z5">
        <v>0</v>
      </c>
      <c r="AA5">
        <v>0.66666666666666663</v>
      </c>
      <c r="AB5">
        <v>0.66666666666666663</v>
      </c>
      <c r="AC5">
        <v>1.666666666666667</v>
      </c>
      <c r="AD5">
        <v>3</v>
      </c>
      <c r="AE5">
        <v>0</v>
      </c>
      <c r="AF5">
        <v>2</v>
      </c>
      <c r="AG5">
        <v>2.666666666666667</v>
      </c>
      <c r="AH5">
        <v>2</v>
      </c>
      <c r="AI5">
        <v>1</v>
      </c>
      <c r="AJ5">
        <v>2.333333333333333</v>
      </c>
      <c r="AK5">
        <v>4.333333333333333</v>
      </c>
      <c r="AL5">
        <v>3.333333333333333</v>
      </c>
      <c r="AM5">
        <v>5</v>
      </c>
      <c r="AN5">
        <v>4.666666666666667</v>
      </c>
      <c r="AO5">
        <v>19</v>
      </c>
      <c r="AP5">
        <f t="shared" si="2"/>
        <v>55.333333333333329</v>
      </c>
      <c r="AQ5" s="4">
        <f t="shared" si="3"/>
        <v>4.5550585846390245E-3</v>
      </c>
      <c r="AS5" t="s">
        <v>22</v>
      </c>
      <c r="AT5">
        <v>1</v>
      </c>
      <c r="AU5">
        <v>0.33333333333333331</v>
      </c>
      <c r="AV5">
        <v>0</v>
      </c>
      <c r="AW5">
        <v>0.66666666666666663</v>
      </c>
      <c r="AX5">
        <v>1</v>
      </c>
      <c r="AY5">
        <v>0.66666666666666663</v>
      </c>
      <c r="AZ5">
        <v>2</v>
      </c>
      <c r="BA5">
        <v>1.666666666666667</v>
      </c>
      <c r="BB5">
        <v>0.66666666666666663</v>
      </c>
      <c r="BC5">
        <v>2</v>
      </c>
      <c r="BD5">
        <v>2</v>
      </c>
      <c r="BE5">
        <v>2</v>
      </c>
      <c r="BF5">
        <v>1.333333333333333</v>
      </c>
      <c r="BG5">
        <v>1.333333333333333</v>
      </c>
      <c r="BH5">
        <v>4</v>
      </c>
      <c r="BI5">
        <v>5.666666666666667</v>
      </c>
      <c r="BJ5">
        <v>3.333333333333333</v>
      </c>
      <c r="BK5">
        <v>7</v>
      </c>
      <c r="BL5">
        <f t="shared" si="4"/>
        <v>36.666666666666664</v>
      </c>
      <c r="BM5" s="4">
        <f t="shared" si="5"/>
        <v>3.6300036300036297E-3</v>
      </c>
    </row>
    <row r="6" spans="1:65" x14ac:dyDescent="0.25">
      <c r="A6" t="s">
        <v>23</v>
      </c>
      <c r="B6">
        <v>0</v>
      </c>
      <c r="C6">
        <v>0</v>
      </c>
      <c r="D6">
        <v>0</v>
      </c>
      <c r="E6">
        <v>0.66666666666666663</v>
      </c>
      <c r="F6">
        <v>1</v>
      </c>
      <c r="G6">
        <v>1</v>
      </c>
      <c r="H6">
        <v>1.666666666666667</v>
      </c>
      <c r="I6">
        <v>1.333333333333333</v>
      </c>
      <c r="J6">
        <v>4</v>
      </c>
      <c r="K6">
        <v>5</v>
      </c>
      <c r="L6">
        <v>5</v>
      </c>
      <c r="M6">
        <v>8.6666666666666661</v>
      </c>
      <c r="N6">
        <v>7.333333333333333</v>
      </c>
      <c r="O6">
        <v>14.33333333333333</v>
      </c>
      <c r="P6">
        <v>15.33333333333333</v>
      </c>
      <c r="Q6">
        <v>19</v>
      </c>
      <c r="R6">
        <v>19.333333333333329</v>
      </c>
      <c r="S6">
        <v>57.333333333333343</v>
      </c>
      <c r="T6">
        <f t="shared" si="0"/>
        <v>161</v>
      </c>
      <c r="U6" s="5">
        <f t="shared" si="1"/>
        <v>4.8586661301679906E-2</v>
      </c>
      <c r="W6" t="s">
        <v>23</v>
      </c>
      <c r="X6">
        <v>1.333333333333333</v>
      </c>
      <c r="Y6">
        <v>1</v>
      </c>
      <c r="Z6">
        <v>0.66666666666666663</v>
      </c>
      <c r="AA6">
        <v>0.33333333333333331</v>
      </c>
      <c r="AB6">
        <v>2.666666666666667</v>
      </c>
      <c r="AC6">
        <v>3</v>
      </c>
      <c r="AD6">
        <v>4</v>
      </c>
      <c r="AE6">
        <v>4.666666666666667</v>
      </c>
      <c r="AF6">
        <v>8.6666666666666661</v>
      </c>
      <c r="AG6">
        <v>12.33333333333333</v>
      </c>
      <c r="AH6">
        <v>14</v>
      </c>
      <c r="AI6">
        <v>22.666666666666671</v>
      </c>
      <c r="AJ6">
        <v>33.666666666666657</v>
      </c>
      <c r="AK6">
        <v>36.666666666666657</v>
      </c>
      <c r="AL6">
        <v>49.666666666666657</v>
      </c>
      <c r="AM6">
        <v>69</v>
      </c>
      <c r="AN6">
        <v>70</v>
      </c>
      <c r="AO6">
        <v>229.33333333333329</v>
      </c>
      <c r="AP6">
        <f t="shared" si="2"/>
        <v>563.66666666666663</v>
      </c>
      <c r="AQ6" s="4">
        <f t="shared" si="3"/>
        <v>4.6401229317015603E-2</v>
      </c>
      <c r="AS6" t="s">
        <v>23</v>
      </c>
      <c r="AT6">
        <v>1.666666666666667</v>
      </c>
      <c r="AU6">
        <v>0.33333333333333331</v>
      </c>
      <c r="AV6">
        <v>0.66666666666666663</v>
      </c>
      <c r="AW6">
        <v>0.66666666666666663</v>
      </c>
      <c r="AX6">
        <v>0.66666666666666663</v>
      </c>
      <c r="AY6">
        <v>2.666666666666667</v>
      </c>
      <c r="AZ6">
        <v>1.666666666666667</v>
      </c>
      <c r="BA6">
        <v>4.333333333333333</v>
      </c>
      <c r="BB6">
        <v>5.333333333333333</v>
      </c>
      <c r="BC6">
        <v>7.666666666666667</v>
      </c>
      <c r="BD6">
        <v>16.333333333333329</v>
      </c>
      <c r="BE6">
        <v>19.333333333333329</v>
      </c>
      <c r="BF6">
        <v>32.333333333333343</v>
      </c>
      <c r="BG6">
        <v>30</v>
      </c>
      <c r="BH6">
        <v>35.333333333333343</v>
      </c>
      <c r="BI6">
        <v>47.666666666666657</v>
      </c>
      <c r="BJ6">
        <v>47</v>
      </c>
      <c r="BK6">
        <v>122</v>
      </c>
      <c r="BL6">
        <f t="shared" si="4"/>
        <v>375.66666666666663</v>
      </c>
      <c r="BM6" s="4">
        <f t="shared" si="5"/>
        <v>3.7191037191037189E-2</v>
      </c>
    </row>
    <row r="7" spans="1:65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0.66666666666666663</v>
      </c>
      <c r="I7">
        <v>1.666666666666667</v>
      </c>
      <c r="J7">
        <v>2.333333333333333</v>
      </c>
      <c r="K7">
        <v>5.333333333333333</v>
      </c>
      <c r="L7">
        <v>6.333333333333333</v>
      </c>
      <c r="M7">
        <v>4</v>
      </c>
      <c r="N7">
        <v>5.333333333333333</v>
      </c>
      <c r="O7">
        <v>5</v>
      </c>
      <c r="P7">
        <v>5.666666666666667</v>
      </c>
      <c r="Q7">
        <v>5.333333333333333</v>
      </c>
      <c r="R7">
        <v>3</v>
      </c>
      <c r="S7">
        <v>8</v>
      </c>
      <c r="T7">
        <f t="shared" si="0"/>
        <v>52.666666666666664</v>
      </c>
      <c r="U7" s="5">
        <f t="shared" si="1"/>
        <v>1.5893773262247255E-2</v>
      </c>
      <c r="W7" t="s">
        <v>24</v>
      </c>
      <c r="X7">
        <v>0</v>
      </c>
      <c r="Y7">
        <v>0</v>
      </c>
      <c r="Z7">
        <v>0</v>
      </c>
      <c r="AA7">
        <v>0.33333333333333331</v>
      </c>
      <c r="AB7">
        <v>0</v>
      </c>
      <c r="AC7">
        <v>2.666666666666667</v>
      </c>
      <c r="AD7">
        <v>6.666666666666667</v>
      </c>
      <c r="AE7">
        <v>9</v>
      </c>
      <c r="AF7">
        <v>17.333333333333329</v>
      </c>
      <c r="AG7">
        <v>21.333333333333329</v>
      </c>
      <c r="AH7">
        <v>23</v>
      </c>
      <c r="AI7">
        <v>26.333333333333329</v>
      </c>
      <c r="AJ7">
        <v>29.666666666666671</v>
      </c>
      <c r="AK7">
        <v>22.666666666666671</v>
      </c>
      <c r="AL7">
        <v>17.666666666666671</v>
      </c>
      <c r="AM7">
        <v>13.33333333333333</v>
      </c>
      <c r="AN7">
        <v>12.33333333333333</v>
      </c>
      <c r="AO7">
        <v>37.333333333333343</v>
      </c>
      <c r="AP7">
        <f t="shared" si="2"/>
        <v>239.66666666666671</v>
      </c>
      <c r="AQ7" s="4">
        <f t="shared" si="3"/>
        <v>1.9729440496117225E-2</v>
      </c>
      <c r="AS7" t="s">
        <v>24</v>
      </c>
      <c r="AT7">
        <v>0</v>
      </c>
      <c r="AU7">
        <v>0</v>
      </c>
      <c r="AV7">
        <v>0.33333333333333331</v>
      </c>
      <c r="AW7">
        <v>0</v>
      </c>
      <c r="AX7">
        <v>0</v>
      </c>
      <c r="AY7">
        <v>0.33333333333333331</v>
      </c>
      <c r="AZ7">
        <v>2.333333333333333</v>
      </c>
      <c r="BA7">
        <v>5</v>
      </c>
      <c r="BB7">
        <v>11</v>
      </c>
      <c r="BC7">
        <v>15.33333333333333</v>
      </c>
      <c r="BD7">
        <v>19</v>
      </c>
      <c r="BE7">
        <v>20.666666666666671</v>
      </c>
      <c r="BF7">
        <v>20</v>
      </c>
      <c r="BG7">
        <v>12.66666666666667</v>
      </c>
      <c r="BH7">
        <v>12.66666666666667</v>
      </c>
      <c r="BI7">
        <v>10</v>
      </c>
      <c r="BJ7">
        <v>8</v>
      </c>
      <c r="BK7">
        <v>28.666666666666671</v>
      </c>
      <c r="BL7">
        <f t="shared" si="4"/>
        <v>166</v>
      </c>
      <c r="BM7" s="4">
        <f t="shared" si="5"/>
        <v>1.6434016434016433E-2</v>
      </c>
    </row>
    <row r="8" spans="1:65" x14ac:dyDescent="0.25">
      <c r="A8" t="s">
        <v>25</v>
      </c>
      <c r="B8">
        <v>0.33333333333333331</v>
      </c>
      <c r="C8">
        <v>0.33333333333333331</v>
      </c>
      <c r="D8">
        <v>0.66666666666666663</v>
      </c>
      <c r="E8">
        <v>1</v>
      </c>
      <c r="F8">
        <v>1.666666666666667</v>
      </c>
      <c r="G8">
        <v>1.666666666666667</v>
      </c>
      <c r="H8">
        <v>2</v>
      </c>
      <c r="I8">
        <v>1.333333333333333</v>
      </c>
      <c r="J8">
        <v>2</v>
      </c>
      <c r="K8">
        <v>3.666666666666667</v>
      </c>
      <c r="L8">
        <v>2.333333333333333</v>
      </c>
      <c r="M8">
        <v>4.666666666666667</v>
      </c>
      <c r="N8">
        <v>4.666666666666667</v>
      </c>
      <c r="O8">
        <v>1.333333333333333</v>
      </c>
      <c r="P8">
        <v>4.666666666666667</v>
      </c>
      <c r="Q8">
        <v>7.666666666666667</v>
      </c>
      <c r="R8">
        <v>6</v>
      </c>
      <c r="S8">
        <v>46.666666666666657</v>
      </c>
      <c r="T8">
        <f t="shared" si="0"/>
        <v>92.666666666666657</v>
      </c>
      <c r="U8" s="5">
        <f t="shared" si="1"/>
        <v>2.7964993461422387E-2</v>
      </c>
      <c r="W8" t="s">
        <v>25</v>
      </c>
      <c r="X8">
        <v>3</v>
      </c>
      <c r="Y8">
        <v>3.666666666666667</v>
      </c>
      <c r="Z8">
        <v>3.333333333333333</v>
      </c>
      <c r="AA8">
        <v>5.333333333333333</v>
      </c>
      <c r="AB8">
        <v>8</v>
      </c>
      <c r="AC8">
        <v>6</v>
      </c>
      <c r="AD8">
        <v>5</v>
      </c>
      <c r="AE8">
        <v>10.33333333333333</v>
      </c>
      <c r="AF8">
        <v>10.33333333333333</v>
      </c>
      <c r="AG8">
        <v>7.333333333333333</v>
      </c>
      <c r="AH8">
        <v>11.33333333333333</v>
      </c>
      <c r="AI8">
        <v>14</v>
      </c>
      <c r="AJ8">
        <v>12.66666666666667</v>
      </c>
      <c r="AK8">
        <v>8</v>
      </c>
      <c r="AL8">
        <v>13</v>
      </c>
      <c r="AM8">
        <v>20.333333333333329</v>
      </c>
      <c r="AN8">
        <v>27.333333333333329</v>
      </c>
      <c r="AO8">
        <v>118</v>
      </c>
      <c r="AP8">
        <f t="shared" si="2"/>
        <v>287</v>
      </c>
      <c r="AQ8" s="4">
        <f t="shared" si="3"/>
        <v>2.3625936393820483E-2</v>
      </c>
      <c r="AS8" t="s">
        <v>25</v>
      </c>
      <c r="AT8">
        <v>1.666666666666667</v>
      </c>
      <c r="AU8">
        <v>3.666666666666667</v>
      </c>
      <c r="AV8">
        <v>1.666666666666667</v>
      </c>
      <c r="AW8">
        <v>1.666666666666667</v>
      </c>
      <c r="AX8">
        <v>4.333333333333333</v>
      </c>
      <c r="AY8">
        <v>3.666666666666667</v>
      </c>
      <c r="AZ8">
        <v>5.333333333333333</v>
      </c>
      <c r="BA8">
        <v>5.333333333333333</v>
      </c>
      <c r="BB8">
        <v>5.666666666666667</v>
      </c>
      <c r="BC8">
        <v>5</v>
      </c>
      <c r="BD8">
        <v>7.666666666666667</v>
      </c>
      <c r="BE8">
        <v>8.3333333333333339</v>
      </c>
      <c r="BF8">
        <v>10.33333333333333</v>
      </c>
      <c r="BG8">
        <v>7</v>
      </c>
      <c r="BH8">
        <v>11.66666666666667</v>
      </c>
      <c r="BI8">
        <v>15.33333333333333</v>
      </c>
      <c r="BJ8">
        <v>29.666666666666671</v>
      </c>
      <c r="BK8">
        <v>103.3333333333333</v>
      </c>
      <c r="BL8">
        <f t="shared" si="4"/>
        <v>231.33333333333331</v>
      </c>
      <c r="BM8" s="4">
        <f t="shared" si="5"/>
        <v>2.2902022902022902E-2</v>
      </c>
    </row>
    <row r="9" spans="1:65" x14ac:dyDescent="0.25">
      <c r="A9" s="3" t="s">
        <v>27</v>
      </c>
      <c r="B9" s="3">
        <v>0.33333333333333331</v>
      </c>
      <c r="C9" s="3">
        <v>0</v>
      </c>
      <c r="D9" s="3">
        <v>0.33333333333333331</v>
      </c>
      <c r="E9" s="3">
        <v>0.33333333333333331</v>
      </c>
      <c r="F9" s="3">
        <v>1.333333333333333</v>
      </c>
      <c r="G9" s="3">
        <v>3.333333333333333</v>
      </c>
      <c r="H9" s="3">
        <v>3.666666666666667</v>
      </c>
      <c r="I9" s="3">
        <v>8</v>
      </c>
      <c r="J9" s="3">
        <v>11.33333333333333</v>
      </c>
      <c r="K9" s="3">
        <v>14.66666666666667</v>
      </c>
      <c r="L9" s="3">
        <v>22</v>
      </c>
      <c r="M9" s="3">
        <v>33</v>
      </c>
      <c r="N9" s="3">
        <v>48</v>
      </c>
      <c r="O9" s="3">
        <v>59.333333333333343</v>
      </c>
      <c r="P9" s="3">
        <v>68.666666666666671</v>
      </c>
      <c r="Q9" s="3">
        <v>91.333333333333329</v>
      </c>
      <c r="R9" s="3">
        <v>101.3333333333333</v>
      </c>
      <c r="S9" s="3">
        <v>313</v>
      </c>
      <c r="T9" s="3">
        <f t="shared" si="0"/>
        <v>780</v>
      </c>
      <c r="U9" s="5">
        <f t="shared" si="1"/>
        <v>0.23538879388391507</v>
      </c>
      <c r="W9" t="s">
        <v>38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0.33333333333333331</v>
      </c>
      <c r="AP9">
        <f t="shared" si="2"/>
        <v>0.33333333333333331</v>
      </c>
      <c r="AQ9" s="4">
        <f t="shared" si="3"/>
        <v>2.7440111955656776E-5</v>
      </c>
      <c r="AS9" t="s">
        <v>26</v>
      </c>
      <c r="AT9">
        <v>0.66666666666666663</v>
      </c>
      <c r="AU9">
        <v>0</v>
      </c>
      <c r="AV9">
        <v>0</v>
      </c>
      <c r="AW9">
        <v>0</v>
      </c>
      <c r="AX9">
        <v>0</v>
      </c>
      <c r="AY9">
        <v>0.33333333333333331</v>
      </c>
      <c r="AZ9">
        <v>0</v>
      </c>
      <c r="BA9">
        <v>0.33333333333333331</v>
      </c>
      <c r="BB9">
        <v>0.33333333333333331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0.66666666666666663</v>
      </c>
      <c r="BL9">
        <f t="shared" si="4"/>
        <v>2.333333333333333</v>
      </c>
      <c r="BM9" s="4">
        <f t="shared" si="5"/>
        <v>2.3100023100023096E-4</v>
      </c>
    </row>
    <row r="10" spans="1:65" x14ac:dyDescent="0.25">
      <c r="A10" t="s">
        <v>28</v>
      </c>
      <c r="B10">
        <v>2.333333333333333</v>
      </c>
      <c r="C10">
        <v>1.333333333333333</v>
      </c>
      <c r="D10">
        <v>0</v>
      </c>
      <c r="E10">
        <v>0.66666666666666663</v>
      </c>
      <c r="F10">
        <v>1</v>
      </c>
      <c r="G10">
        <v>2.333333333333333</v>
      </c>
      <c r="H10">
        <v>1</v>
      </c>
      <c r="I10">
        <v>3</v>
      </c>
      <c r="J10">
        <v>3</v>
      </c>
      <c r="K10">
        <v>5</v>
      </c>
      <c r="L10">
        <v>4</v>
      </c>
      <c r="M10">
        <v>7.333333333333333</v>
      </c>
      <c r="N10">
        <v>10.33333333333333</v>
      </c>
      <c r="O10">
        <v>13.33333333333333</v>
      </c>
      <c r="P10">
        <v>19.666666666666671</v>
      </c>
      <c r="Q10">
        <v>26.333333333333329</v>
      </c>
      <c r="R10">
        <v>32.333333333333343</v>
      </c>
      <c r="S10">
        <v>169.66666666666671</v>
      </c>
      <c r="T10">
        <f t="shared" si="0"/>
        <v>302.66666666666674</v>
      </c>
      <c r="U10" s="5">
        <f t="shared" si="1"/>
        <v>9.1338899507091856E-2</v>
      </c>
      <c r="W10" t="s">
        <v>26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0.66666666666666663</v>
      </c>
      <c r="AF10">
        <v>0</v>
      </c>
      <c r="AG10">
        <v>0</v>
      </c>
      <c r="AH10">
        <v>0</v>
      </c>
      <c r="AI10">
        <v>0.33333333333333331</v>
      </c>
      <c r="AJ10">
        <v>0</v>
      </c>
      <c r="AK10">
        <v>0</v>
      </c>
      <c r="AL10">
        <v>0.33333333333333331</v>
      </c>
      <c r="AM10">
        <v>0</v>
      </c>
      <c r="AN10">
        <v>0</v>
      </c>
      <c r="AO10">
        <v>0</v>
      </c>
      <c r="AP10">
        <f t="shared" si="2"/>
        <v>1.3333333333333333</v>
      </c>
      <c r="AQ10" s="4">
        <f t="shared" si="3"/>
        <v>1.097604478226271E-4</v>
      </c>
      <c r="AS10" s="3" t="s">
        <v>27</v>
      </c>
      <c r="AT10" s="3">
        <v>2.333333333333333</v>
      </c>
      <c r="AU10" s="3">
        <v>1.666666666666667</v>
      </c>
      <c r="AV10" s="3">
        <v>0.66666666666666663</v>
      </c>
      <c r="AW10" s="3">
        <v>1.666666666666667</v>
      </c>
      <c r="AX10" s="3">
        <v>3</v>
      </c>
      <c r="AY10" s="3">
        <v>7</v>
      </c>
      <c r="AZ10" s="3">
        <v>10.66666666666667</v>
      </c>
      <c r="BA10" s="3">
        <v>21.333333333333329</v>
      </c>
      <c r="BB10" s="3">
        <v>33.333333333333343</v>
      </c>
      <c r="BC10" s="3">
        <v>53</v>
      </c>
      <c r="BD10" s="3">
        <v>73</v>
      </c>
      <c r="BE10" s="3">
        <v>121.3333333333333</v>
      </c>
      <c r="BF10" s="3">
        <v>162.33333333333329</v>
      </c>
      <c r="BG10" s="3">
        <v>168.66666666666671</v>
      </c>
      <c r="BH10" s="3">
        <v>205.66666666666671</v>
      </c>
      <c r="BI10" s="3">
        <v>261</v>
      </c>
      <c r="BJ10" s="3">
        <v>276.66666666666669</v>
      </c>
      <c r="BK10" s="3">
        <v>733.33333333333337</v>
      </c>
      <c r="BL10" s="3">
        <f t="shared" si="4"/>
        <v>2136.666666666667</v>
      </c>
      <c r="BM10" s="4">
        <f t="shared" si="5"/>
        <v>0.21153021153021156</v>
      </c>
    </row>
    <row r="11" spans="1:65" x14ac:dyDescent="0.25">
      <c r="A11" t="s">
        <v>29</v>
      </c>
      <c r="B11">
        <v>1.333333333333333</v>
      </c>
      <c r="C11">
        <v>0.33333333333333331</v>
      </c>
      <c r="D11">
        <v>0</v>
      </c>
      <c r="E11">
        <v>0</v>
      </c>
      <c r="F11">
        <v>0.33333333333333331</v>
      </c>
      <c r="G11">
        <v>0.33333333333333331</v>
      </c>
      <c r="H11">
        <v>2</v>
      </c>
      <c r="I11">
        <v>3.666666666666667</v>
      </c>
      <c r="J11">
        <v>7.666666666666667</v>
      </c>
      <c r="K11">
        <v>11.66666666666667</v>
      </c>
      <c r="L11">
        <v>13</v>
      </c>
      <c r="M11">
        <v>14.66666666666667</v>
      </c>
      <c r="N11">
        <v>13.33333333333333</v>
      </c>
      <c r="O11">
        <v>12.66666666666667</v>
      </c>
      <c r="P11">
        <v>14.33333333333333</v>
      </c>
      <c r="Q11">
        <v>18</v>
      </c>
      <c r="R11">
        <v>15</v>
      </c>
      <c r="S11">
        <v>33</v>
      </c>
      <c r="T11">
        <f t="shared" si="0"/>
        <v>161.33333333333334</v>
      </c>
      <c r="U11" s="5">
        <f t="shared" si="1"/>
        <v>4.86872548033397E-2</v>
      </c>
      <c r="W11" s="3" t="s">
        <v>27</v>
      </c>
      <c r="X11" s="3">
        <v>2</v>
      </c>
      <c r="Y11" s="3">
        <v>1.333333333333333</v>
      </c>
      <c r="Z11" s="3">
        <v>1</v>
      </c>
      <c r="AA11" s="3">
        <v>1</v>
      </c>
      <c r="AB11" s="3">
        <v>5.333333333333333</v>
      </c>
      <c r="AC11" s="3">
        <v>11.33333333333333</v>
      </c>
      <c r="AD11" s="3">
        <v>14</v>
      </c>
      <c r="AE11" s="3">
        <v>20.666666666666671</v>
      </c>
      <c r="AF11" s="3">
        <v>40.666666666666657</v>
      </c>
      <c r="AG11" s="3">
        <v>62.333333333333343</v>
      </c>
      <c r="AH11" s="3">
        <v>82.666666666666671</v>
      </c>
      <c r="AI11" s="3">
        <v>124.6666666666667</v>
      </c>
      <c r="AJ11" s="3">
        <v>161.33333333333329</v>
      </c>
      <c r="AK11" s="3">
        <v>207</v>
      </c>
      <c r="AL11" s="3">
        <v>270</v>
      </c>
      <c r="AM11" s="3">
        <v>353</v>
      </c>
      <c r="AN11" s="3">
        <v>363</v>
      </c>
      <c r="AO11" s="3">
        <v>1244.333333333333</v>
      </c>
      <c r="AP11" s="3">
        <f t="shared" si="2"/>
        <v>2965.6666666666665</v>
      </c>
      <c r="AQ11" s="4">
        <f t="shared" si="3"/>
        <v>0.24413467606947833</v>
      </c>
      <c r="AS11" t="s">
        <v>28</v>
      </c>
      <c r="AT11">
        <v>7.6666666666666661</v>
      </c>
      <c r="AU11">
        <v>4.666666666666667</v>
      </c>
      <c r="AV11">
        <v>2.333333333333333</v>
      </c>
      <c r="AW11">
        <v>2</v>
      </c>
      <c r="AX11">
        <v>2.666666666666667</v>
      </c>
      <c r="AY11">
        <v>4.666666666666667</v>
      </c>
      <c r="AZ11">
        <v>4.333333333333333</v>
      </c>
      <c r="BA11">
        <v>8.6666666666666661</v>
      </c>
      <c r="BB11">
        <v>12</v>
      </c>
      <c r="BC11">
        <v>18.333333333333329</v>
      </c>
      <c r="BD11">
        <v>25</v>
      </c>
      <c r="BE11">
        <v>34</v>
      </c>
      <c r="BF11">
        <v>37</v>
      </c>
      <c r="BG11">
        <v>48.666666666666657</v>
      </c>
      <c r="BH11">
        <v>61</v>
      </c>
      <c r="BI11">
        <v>91.333333333333329</v>
      </c>
      <c r="BJ11">
        <v>106.6666666666667</v>
      </c>
      <c r="BK11">
        <v>432</v>
      </c>
      <c r="BL11">
        <f t="shared" si="4"/>
        <v>903</v>
      </c>
      <c r="BM11" s="4">
        <f t="shared" si="5"/>
        <v>8.9397089397089402E-2</v>
      </c>
    </row>
    <row r="12" spans="1:65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0.33333333333333331</v>
      </c>
      <c r="J12">
        <v>0.33333333333333331</v>
      </c>
      <c r="K12">
        <v>0</v>
      </c>
      <c r="L12">
        <v>0.66666666666666663</v>
      </c>
      <c r="M12">
        <v>1</v>
      </c>
      <c r="N12">
        <v>0.33333333333333331</v>
      </c>
      <c r="O12">
        <v>1</v>
      </c>
      <c r="P12">
        <v>0.66666666666666663</v>
      </c>
      <c r="Q12">
        <v>0.66666666666666663</v>
      </c>
      <c r="R12">
        <v>2.333333333333333</v>
      </c>
      <c r="S12">
        <v>9.3333333333333339</v>
      </c>
      <c r="T12">
        <f t="shared" si="0"/>
        <v>16.666666666666668</v>
      </c>
      <c r="U12" s="5">
        <f t="shared" si="1"/>
        <v>5.0296750829896385E-3</v>
      </c>
      <c r="W12" t="s">
        <v>28</v>
      </c>
      <c r="X12">
        <v>7.333333333333333</v>
      </c>
      <c r="Y12">
        <v>3</v>
      </c>
      <c r="Z12">
        <v>2</v>
      </c>
      <c r="AA12">
        <v>3.333333333333333</v>
      </c>
      <c r="AB12">
        <v>3.666666666666667</v>
      </c>
      <c r="AC12">
        <v>4.666666666666667</v>
      </c>
      <c r="AD12">
        <v>8.3333333333333339</v>
      </c>
      <c r="AE12">
        <v>11.33333333333333</v>
      </c>
      <c r="AF12">
        <v>11</v>
      </c>
      <c r="AG12">
        <v>14.66666666666667</v>
      </c>
      <c r="AH12">
        <v>22.333333333333329</v>
      </c>
      <c r="AI12">
        <v>31.666666666666671</v>
      </c>
      <c r="AJ12">
        <v>43.333333333333343</v>
      </c>
      <c r="AK12">
        <v>49.666666666666657</v>
      </c>
      <c r="AL12">
        <v>73.666666666666671</v>
      </c>
      <c r="AM12">
        <v>115.3333333333333</v>
      </c>
      <c r="AN12">
        <v>141</v>
      </c>
      <c r="AO12">
        <v>638.33333333333337</v>
      </c>
      <c r="AP12">
        <f t="shared" si="2"/>
        <v>1184.6666666666665</v>
      </c>
      <c r="AQ12" s="4">
        <f t="shared" si="3"/>
        <v>9.7522157890404165E-2</v>
      </c>
      <c r="AS12" t="s">
        <v>29</v>
      </c>
      <c r="AT12">
        <v>2.333333333333333</v>
      </c>
      <c r="AU12">
        <v>0.66666666666666663</v>
      </c>
      <c r="AV12">
        <v>0</v>
      </c>
      <c r="AW12">
        <v>0.66666666666666663</v>
      </c>
      <c r="AX12">
        <v>2</v>
      </c>
      <c r="AY12">
        <v>2.333333333333333</v>
      </c>
      <c r="AZ12">
        <v>8.6666666666666661</v>
      </c>
      <c r="BA12">
        <v>14.66666666666667</v>
      </c>
      <c r="BB12">
        <v>21</v>
      </c>
      <c r="BC12">
        <v>48</v>
      </c>
      <c r="BD12">
        <v>41.666666666666657</v>
      </c>
      <c r="BE12">
        <v>46.666666666666657</v>
      </c>
      <c r="BF12">
        <v>51</v>
      </c>
      <c r="BG12">
        <v>48</v>
      </c>
      <c r="BH12">
        <v>51</v>
      </c>
      <c r="BI12">
        <v>40.666666666666657</v>
      </c>
      <c r="BJ12">
        <v>39.333333333333343</v>
      </c>
      <c r="BK12">
        <v>83.333333333333329</v>
      </c>
      <c r="BL12">
        <f t="shared" si="4"/>
        <v>501.99999999999994</v>
      </c>
      <c r="BM12" s="4">
        <f t="shared" si="5"/>
        <v>4.9698049698049696E-2</v>
      </c>
    </row>
    <row r="13" spans="1:65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0.33333333333333331</v>
      </c>
      <c r="G13">
        <v>0</v>
      </c>
      <c r="H13">
        <v>0</v>
      </c>
      <c r="I13">
        <v>0</v>
      </c>
      <c r="J13">
        <v>0.33333333333333331</v>
      </c>
      <c r="K13">
        <v>0.33333333333333331</v>
      </c>
      <c r="L13">
        <v>0.33333333333333331</v>
      </c>
      <c r="M13">
        <v>0.33333333333333331</v>
      </c>
      <c r="N13">
        <v>0.66666666666666663</v>
      </c>
      <c r="O13">
        <v>0.33333333333333331</v>
      </c>
      <c r="P13">
        <v>0.33333333333333331</v>
      </c>
      <c r="Q13">
        <v>0.33333333333333331</v>
      </c>
      <c r="R13">
        <v>1.333333333333333</v>
      </c>
      <c r="S13">
        <v>3.333333333333333</v>
      </c>
      <c r="T13">
        <f t="shared" si="0"/>
        <v>7.9999999999999991</v>
      </c>
      <c r="U13" s="5">
        <f t="shared" si="1"/>
        <v>2.4142440398350262E-3</v>
      </c>
      <c r="W13" t="s">
        <v>29</v>
      </c>
      <c r="X13">
        <v>2</v>
      </c>
      <c r="Y13">
        <v>2</v>
      </c>
      <c r="Z13">
        <v>0.33333333333333331</v>
      </c>
      <c r="AA13">
        <v>0.66666666666666663</v>
      </c>
      <c r="AB13">
        <v>2.333333333333333</v>
      </c>
      <c r="AC13">
        <v>4.666666666666667</v>
      </c>
      <c r="AD13">
        <v>10.33333333333333</v>
      </c>
      <c r="AE13">
        <v>21</v>
      </c>
      <c r="AF13">
        <v>28</v>
      </c>
      <c r="AG13">
        <v>41</v>
      </c>
      <c r="AH13">
        <v>50.333333333333343</v>
      </c>
      <c r="AI13">
        <v>49.666666666666657</v>
      </c>
      <c r="AJ13">
        <v>57</v>
      </c>
      <c r="AK13">
        <v>48</v>
      </c>
      <c r="AL13">
        <v>47.333333333333343</v>
      </c>
      <c r="AM13">
        <v>44</v>
      </c>
      <c r="AN13">
        <v>40.666666666666657</v>
      </c>
      <c r="AO13">
        <v>121</v>
      </c>
      <c r="AP13">
        <f t="shared" si="2"/>
        <v>570.33333333333337</v>
      </c>
      <c r="AQ13" s="4">
        <f t="shared" si="3"/>
        <v>4.695003155612875E-2</v>
      </c>
      <c r="AS13" t="s">
        <v>30</v>
      </c>
      <c r="AT13">
        <v>0</v>
      </c>
      <c r="AU13">
        <v>0.33333333333333331</v>
      </c>
      <c r="AV13">
        <v>0</v>
      </c>
      <c r="AW13">
        <v>0</v>
      </c>
      <c r="AX13">
        <v>0</v>
      </c>
      <c r="AY13">
        <v>0</v>
      </c>
      <c r="AZ13">
        <v>0.33333333333333331</v>
      </c>
      <c r="BA13">
        <v>0.66666666666666663</v>
      </c>
      <c r="BB13">
        <v>2</v>
      </c>
      <c r="BC13">
        <v>1.666666666666667</v>
      </c>
      <c r="BD13">
        <v>2.333333333333333</v>
      </c>
      <c r="BE13">
        <v>2</v>
      </c>
      <c r="BF13">
        <v>3.666666666666667</v>
      </c>
      <c r="BG13">
        <v>6</v>
      </c>
      <c r="BH13">
        <v>5.666666666666667</v>
      </c>
      <c r="BI13">
        <v>4.666666666666667</v>
      </c>
      <c r="BJ13">
        <v>6.666666666666667</v>
      </c>
      <c r="BK13">
        <v>20.666666666666671</v>
      </c>
      <c r="BL13">
        <f t="shared" si="4"/>
        <v>56.666666666666671</v>
      </c>
      <c r="BM13" s="4">
        <f t="shared" si="5"/>
        <v>5.6100056100056106E-3</v>
      </c>
    </row>
    <row r="14" spans="1:65" x14ac:dyDescent="0.25">
      <c r="A14" t="s">
        <v>32</v>
      </c>
      <c r="B14">
        <v>0.33333333333333331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0.66666666666666663</v>
      </c>
      <c r="K14">
        <v>1.666666666666667</v>
      </c>
      <c r="L14">
        <v>1</v>
      </c>
      <c r="M14">
        <v>2.333333333333333</v>
      </c>
      <c r="N14">
        <v>2.666666666666667</v>
      </c>
      <c r="O14">
        <v>4.333333333333333</v>
      </c>
      <c r="P14">
        <v>5.333333333333333</v>
      </c>
      <c r="Q14">
        <v>9</v>
      </c>
      <c r="R14">
        <v>8.6666666666666661</v>
      </c>
      <c r="S14">
        <v>33</v>
      </c>
      <c r="T14">
        <f t="shared" si="0"/>
        <v>70</v>
      </c>
      <c r="U14" s="5">
        <f t="shared" si="1"/>
        <v>2.1124635348556482E-2</v>
      </c>
      <c r="W14" t="s">
        <v>30</v>
      </c>
      <c r="X14">
        <v>0.66666666666666663</v>
      </c>
      <c r="Y14">
        <v>0.33333333333333331</v>
      </c>
      <c r="Z14">
        <v>0</v>
      </c>
      <c r="AA14">
        <v>0.33333333333333331</v>
      </c>
      <c r="AB14">
        <v>0</v>
      </c>
      <c r="AC14">
        <v>0</v>
      </c>
      <c r="AD14">
        <v>0.33333333333333331</v>
      </c>
      <c r="AE14">
        <v>0.33333333333333331</v>
      </c>
      <c r="AF14">
        <v>0.66666666666666663</v>
      </c>
      <c r="AG14">
        <v>0.66666666666666663</v>
      </c>
      <c r="AH14">
        <v>1.666666666666667</v>
      </c>
      <c r="AI14">
        <v>2.333333333333333</v>
      </c>
      <c r="AJ14">
        <v>1.666666666666667</v>
      </c>
      <c r="AK14">
        <v>3.333333333333333</v>
      </c>
      <c r="AL14">
        <v>5.333333333333333</v>
      </c>
      <c r="AM14">
        <v>9</v>
      </c>
      <c r="AN14">
        <v>7.666666666666667</v>
      </c>
      <c r="AO14">
        <v>24</v>
      </c>
      <c r="AP14">
        <f t="shared" si="2"/>
        <v>58.333333333333329</v>
      </c>
      <c r="AQ14" s="4">
        <f t="shared" si="3"/>
        <v>4.8020195922399353E-3</v>
      </c>
      <c r="AS14" t="s">
        <v>31</v>
      </c>
      <c r="AT14">
        <v>0.33333333333333331</v>
      </c>
      <c r="AU14">
        <v>0.33333333333333331</v>
      </c>
      <c r="AV14">
        <v>0.33333333333333331</v>
      </c>
      <c r="AW14">
        <v>0.33333333333333331</v>
      </c>
      <c r="AX14">
        <v>0</v>
      </c>
      <c r="AY14">
        <v>0.66666666666666663</v>
      </c>
      <c r="AZ14">
        <v>0.66666666666666663</v>
      </c>
      <c r="BA14">
        <v>0.66666666666666663</v>
      </c>
      <c r="BB14">
        <v>0</v>
      </c>
      <c r="BC14">
        <v>2</v>
      </c>
      <c r="BD14">
        <v>1.333333333333333</v>
      </c>
      <c r="BE14">
        <v>1.666666666666667</v>
      </c>
      <c r="BF14">
        <v>0.33333333333333331</v>
      </c>
      <c r="BG14">
        <v>2</v>
      </c>
      <c r="BH14">
        <v>1.333333333333333</v>
      </c>
      <c r="BI14">
        <v>3.666666666666667</v>
      </c>
      <c r="BJ14">
        <v>2.666666666666667</v>
      </c>
      <c r="BK14">
        <v>11</v>
      </c>
      <c r="BL14">
        <f t="shared" si="4"/>
        <v>29.333333333333336</v>
      </c>
      <c r="BM14" s="4">
        <f t="shared" si="5"/>
        <v>2.9040029040029044E-3</v>
      </c>
    </row>
    <row r="15" spans="1:65" x14ac:dyDescent="0.25">
      <c r="A15" t="s">
        <v>34</v>
      </c>
      <c r="B15">
        <v>31.666666666666671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31.666666666666671</v>
      </c>
      <c r="U15" s="5">
        <f t="shared" si="1"/>
        <v>9.5563826576803151E-3</v>
      </c>
      <c r="W15" t="s">
        <v>31</v>
      </c>
      <c r="X15">
        <v>0</v>
      </c>
      <c r="Y15">
        <v>0</v>
      </c>
      <c r="Z15">
        <v>0.33333333333333331</v>
      </c>
      <c r="AA15">
        <v>0.33333333333333331</v>
      </c>
      <c r="AB15">
        <v>0</v>
      </c>
      <c r="AC15">
        <v>1.333333333333333</v>
      </c>
      <c r="AD15">
        <v>0</v>
      </c>
      <c r="AE15">
        <v>0.66666666666666663</v>
      </c>
      <c r="AF15">
        <v>1</v>
      </c>
      <c r="AG15">
        <v>1</v>
      </c>
      <c r="AH15">
        <v>1</v>
      </c>
      <c r="AI15">
        <v>0.66666666666666663</v>
      </c>
      <c r="AJ15">
        <v>3.333333333333333</v>
      </c>
      <c r="AK15">
        <v>0.66666666666666663</v>
      </c>
      <c r="AL15">
        <v>3</v>
      </c>
      <c r="AM15">
        <v>1.333333333333333</v>
      </c>
      <c r="AN15">
        <v>3</v>
      </c>
      <c r="AO15">
        <v>12</v>
      </c>
      <c r="AP15">
        <f t="shared" si="2"/>
        <v>29.666666666666664</v>
      </c>
      <c r="AQ15" s="4">
        <f t="shared" si="3"/>
        <v>2.4421699640534531E-3</v>
      </c>
      <c r="AS15" t="s">
        <v>32</v>
      </c>
      <c r="AT15">
        <v>0.66666666666666663</v>
      </c>
      <c r="AU15">
        <v>0.66666666666666663</v>
      </c>
      <c r="AV15">
        <v>0.66666666666666663</v>
      </c>
      <c r="AW15">
        <v>0.66666666666666663</v>
      </c>
      <c r="AX15">
        <v>0.66666666666666663</v>
      </c>
      <c r="AY15">
        <v>0.66666666666666663</v>
      </c>
      <c r="AZ15">
        <v>2.333333333333333</v>
      </c>
      <c r="BA15">
        <v>2.666666666666667</v>
      </c>
      <c r="BB15">
        <v>2</v>
      </c>
      <c r="BC15">
        <v>3.333333333333333</v>
      </c>
      <c r="BD15">
        <v>7</v>
      </c>
      <c r="BE15">
        <v>10.33333333333333</v>
      </c>
      <c r="BF15">
        <v>8.6666666666666661</v>
      </c>
      <c r="BG15">
        <v>13</v>
      </c>
      <c r="BH15">
        <v>20</v>
      </c>
      <c r="BI15">
        <v>25</v>
      </c>
      <c r="BJ15">
        <v>28</v>
      </c>
      <c r="BK15">
        <v>102.6666666666667</v>
      </c>
      <c r="BL15">
        <f t="shared" si="4"/>
        <v>229.00000000000003</v>
      </c>
      <c r="BM15" s="4">
        <f t="shared" si="5"/>
        <v>2.2671022671022674E-2</v>
      </c>
    </row>
    <row r="16" spans="1:65" x14ac:dyDescent="0.25">
      <c r="A16" t="s">
        <v>35</v>
      </c>
      <c r="B16">
        <v>12</v>
      </c>
      <c r="C16">
        <v>0.33333333333333331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0.66666666666666663</v>
      </c>
      <c r="K16">
        <v>0</v>
      </c>
      <c r="L16">
        <v>0</v>
      </c>
      <c r="M16">
        <v>0.33333333333333331</v>
      </c>
      <c r="N16">
        <v>1</v>
      </c>
      <c r="O16">
        <v>0.33333333333333331</v>
      </c>
      <c r="P16">
        <v>0</v>
      </c>
      <c r="Q16">
        <v>0</v>
      </c>
      <c r="R16">
        <v>0</v>
      </c>
      <c r="S16">
        <v>0.33333333333333331</v>
      </c>
      <c r="T16">
        <f t="shared" si="0"/>
        <v>16</v>
      </c>
      <c r="U16" s="5">
        <f t="shared" si="1"/>
        <v>4.8284880796700532E-3</v>
      </c>
      <c r="W16" t="s">
        <v>32</v>
      </c>
      <c r="X16">
        <v>0.66666666666666663</v>
      </c>
      <c r="Y16">
        <v>1</v>
      </c>
      <c r="Z16">
        <v>0</v>
      </c>
      <c r="AA16">
        <v>0.33333333333333331</v>
      </c>
      <c r="AB16">
        <v>1</v>
      </c>
      <c r="AC16">
        <v>1.333333333333333</v>
      </c>
      <c r="AD16">
        <v>1.666666666666667</v>
      </c>
      <c r="AE16">
        <v>2</v>
      </c>
      <c r="AF16">
        <v>4</v>
      </c>
      <c r="AG16">
        <v>7</v>
      </c>
      <c r="AH16">
        <v>5.666666666666667</v>
      </c>
      <c r="AI16">
        <v>6.666666666666667</v>
      </c>
      <c r="AJ16">
        <v>12.33333333333333</v>
      </c>
      <c r="AK16">
        <v>15.33333333333333</v>
      </c>
      <c r="AL16">
        <v>25</v>
      </c>
      <c r="AM16">
        <v>28.333333333333329</v>
      </c>
      <c r="AN16">
        <v>32.666666666666657</v>
      </c>
      <c r="AO16">
        <v>122.3333333333333</v>
      </c>
      <c r="AP16">
        <f t="shared" si="2"/>
        <v>267.33333333333331</v>
      </c>
      <c r="AQ16" s="4">
        <f t="shared" si="3"/>
        <v>2.2006969788436734E-2</v>
      </c>
      <c r="AS16" t="s">
        <v>34</v>
      </c>
      <c r="AT16">
        <v>118.6666666666667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0.33333333333333331</v>
      </c>
      <c r="BG16">
        <v>0</v>
      </c>
      <c r="BH16">
        <v>0</v>
      </c>
      <c r="BI16">
        <v>0</v>
      </c>
      <c r="BJ16">
        <v>0</v>
      </c>
      <c r="BK16">
        <v>1.333333333333333</v>
      </c>
      <c r="BL16">
        <f t="shared" si="4"/>
        <v>120.33333333333336</v>
      </c>
      <c r="BM16" s="4">
        <f t="shared" si="5"/>
        <v>1.1913011913011915E-2</v>
      </c>
    </row>
    <row r="17" spans="1:65" x14ac:dyDescent="0.25">
      <c r="A17" s="3" t="s">
        <v>36</v>
      </c>
      <c r="B17" s="3">
        <v>1.333333333333333</v>
      </c>
      <c r="C17" s="3">
        <v>0.33333333333333331</v>
      </c>
      <c r="D17" s="3">
        <v>0.66666666666666663</v>
      </c>
      <c r="E17" s="3">
        <v>0.33333333333333331</v>
      </c>
      <c r="F17" s="3">
        <v>0.66666666666666663</v>
      </c>
      <c r="G17" s="3">
        <v>1</v>
      </c>
      <c r="H17" s="3">
        <v>0.66666666666666663</v>
      </c>
      <c r="I17" s="3">
        <v>3</v>
      </c>
      <c r="J17" s="3">
        <v>3.666666666666667</v>
      </c>
      <c r="K17" s="3">
        <v>5</v>
      </c>
      <c r="L17" s="3">
        <v>8</v>
      </c>
      <c r="M17" s="3">
        <v>8.6666666666666661</v>
      </c>
      <c r="N17" s="3">
        <v>11</v>
      </c>
      <c r="O17" s="3">
        <v>10</v>
      </c>
      <c r="P17" s="3">
        <v>11.33333333333333</v>
      </c>
      <c r="Q17" s="3">
        <v>10.33333333333333</v>
      </c>
      <c r="R17" s="3">
        <v>11.66666666666667</v>
      </c>
      <c r="S17" s="3">
        <v>43.333333333333343</v>
      </c>
      <c r="T17" s="3">
        <f t="shared" si="0"/>
        <v>131</v>
      </c>
      <c r="U17" s="5">
        <f t="shared" si="1"/>
        <v>3.9533246152298557E-2</v>
      </c>
      <c r="W17" t="s">
        <v>34</v>
      </c>
      <c r="X17">
        <v>149.66666666666671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0.66666666666666663</v>
      </c>
      <c r="AN17">
        <v>0</v>
      </c>
      <c r="AO17">
        <v>0.33333333333333331</v>
      </c>
      <c r="AP17">
        <f t="shared" si="2"/>
        <v>150.66666666666671</v>
      </c>
      <c r="AQ17" s="4">
        <f t="shared" si="3"/>
        <v>1.2402930603956867E-2</v>
      </c>
      <c r="AS17" t="s">
        <v>35</v>
      </c>
      <c r="AT17">
        <v>43</v>
      </c>
      <c r="AU17">
        <v>3</v>
      </c>
      <c r="AV17">
        <v>0</v>
      </c>
      <c r="AW17">
        <v>0.66666666666666663</v>
      </c>
      <c r="AX17">
        <v>1.333333333333333</v>
      </c>
      <c r="AY17">
        <v>0.66666666666666663</v>
      </c>
      <c r="AZ17">
        <v>0</v>
      </c>
      <c r="BA17">
        <v>0.66666666666666663</v>
      </c>
      <c r="BB17">
        <v>0</v>
      </c>
      <c r="BC17">
        <v>1</v>
      </c>
      <c r="BD17">
        <v>0.66666666666666663</v>
      </c>
      <c r="BE17">
        <v>0.66666666666666663</v>
      </c>
      <c r="BF17">
        <v>1</v>
      </c>
      <c r="BG17">
        <v>0.33333333333333331</v>
      </c>
      <c r="BH17">
        <v>0.66666666666666663</v>
      </c>
      <c r="BI17">
        <v>0.66666666666666663</v>
      </c>
      <c r="BJ17">
        <v>0.66666666666666663</v>
      </c>
      <c r="BK17">
        <v>1.333333333333333</v>
      </c>
      <c r="BL17">
        <f t="shared" si="4"/>
        <v>56.333333333333321</v>
      </c>
      <c r="BM17" s="4">
        <f t="shared" si="5"/>
        <v>5.5770055770055756E-3</v>
      </c>
    </row>
    <row r="18" spans="1:65" x14ac:dyDescent="0.25">
      <c r="A18" t="s">
        <v>37</v>
      </c>
      <c r="B18">
        <v>1</v>
      </c>
      <c r="C18">
        <v>3.333333333333333</v>
      </c>
      <c r="D18">
        <v>1.666666666666667</v>
      </c>
      <c r="E18">
        <v>3.666666666666667</v>
      </c>
      <c r="F18">
        <v>45.333333333333343</v>
      </c>
      <c r="G18">
        <v>83.666666666666671</v>
      </c>
      <c r="H18">
        <v>75.666666666666671</v>
      </c>
      <c r="I18">
        <v>65</v>
      </c>
      <c r="J18">
        <v>51.333333333333343</v>
      </c>
      <c r="K18">
        <v>42</v>
      </c>
      <c r="L18">
        <v>33.333333333333343</v>
      </c>
      <c r="M18">
        <v>30.666666666666671</v>
      </c>
      <c r="N18">
        <v>33</v>
      </c>
      <c r="O18">
        <v>21.666666666666671</v>
      </c>
      <c r="P18">
        <v>19.333333333333329</v>
      </c>
      <c r="Q18">
        <v>13.66666666666667</v>
      </c>
      <c r="R18">
        <v>11.66666666666667</v>
      </c>
      <c r="S18">
        <v>20.333333333333329</v>
      </c>
      <c r="T18">
        <f t="shared" si="0"/>
        <v>556.33333333333348</v>
      </c>
      <c r="U18" s="5">
        <f t="shared" si="1"/>
        <v>0.16789055427019417</v>
      </c>
      <c r="W18" t="s">
        <v>35</v>
      </c>
      <c r="X18">
        <v>47.666666666666657</v>
      </c>
      <c r="Y18">
        <v>3.666666666666667</v>
      </c>
      <c r="Z18">
        <v>1</v>
      </c>
      <c r="AA18">
        <v>1.666666666666667</v>
      </c>
      <c r="AB18">
        <v>1</v>
      </c>
      <c r="AC18">
        <v>1.333333333333333</v>
      </c>
      <c r="AD18">
        <v>0</v>
      </c>
      <c r="AE18">
        <v>0.66666666666666663</v>
      </c>
      <c r="AF18">
        <v>0.33333333333333331</v>
      </c>
      <c r="AG18">
        <v>0.66666666666666663</v>
      </c>
      <c r="AH18">
        <v>1</v>
      </c>
      <c r="AI18">
        <v>0.66666666666666663</v>
      </c>
      <c r="AJ18">
        <v>0.33333333333333331</v>
      </c>
      <c r="AK18">
        <v>0</v>
      </c>
      <c r="AL18">
        <v>1</v>
      </c>
      <c r="AM18">
        <v>0.66666666666666663</v>
      </c>
      <c r="AN18">
        <v>1.333333333333333</v>
      </c>
      <c r="AO18">
        <v>1</v>
      </c>
      <c r="AP18">
        <f t="shared" si="2"/>
        <v>63.999999999999986</v>
      </c>
      <c r="AQ18" s="4">
        <f t="shared" si="3"/>
        <v>5.2685014954861002E-3</v>
      </c>
      <c r="AS18" s="3" t="s">
        <v>36</v>
      </c>
      <c r="AT18" s="3">
        <v>2.666666666666667</v>
      </c>
      <c r="AU18" s="3">
        <v>0.66666666666666663</v>
      </c>
      <c r="AV18" s="3">
        <v>0.66666666666666663</v>
      </c>
      <c r="AW18" s="3">
        <v>1.666666666666667</v>
      </c>
      <c r="AX18" s="3">
        <v>2.333333333333333</v>
      </c>
      <c r="AY18" s="3">
        <v>3.666666666666667</v>
      </c>
      <c r="AZ18" s="3">
        <v>5.666666666666667</v>
      </c>
      <c r="BA18" s="3">
        <v>10</v>
      </c>
      <c r="BB18" s="3">
        <v>13</v>
      </c>
      <c r="BC18" s="3">
        <v>17.333333333333329</v>
      </c>
      <c r="BD18" s="3">
        <v>26</v>
      </c>
      <c r="BE18" s="3">
        <v>23.666666666666671</v>
      </c>
      <c r="BF18" s="3">
        <v>27</v>
      </c>
      <c r="BG18" s="3">
        <v>30.333333333333329</v>
      </c>
      <c r="BH18" s="3">
        <v>26.333333333333329</v>
      </c>
      <c r="BI18" s="3">
        <v>30.666666666666671</v>
      </c>
      <c r="BJ18" s="3">
        <v>30</v>
      </c>
      <c r="BK18" s="3">
        <v>115.6666666666667</v>
      </c>
      <c r="BL18" s="3">
        <f t="shared" si="4"/>
        <v>367.33333333333331</v>
      </c>
      <c r="BM18" s="4">
        <f t="shared" si="5"/>
        <v>3.6366036366036365E-2</v>
      </c>
    </row>
    <row r="19" spans="1:65" x14ac:dyDescent="0.25">
      <c r="A19" t="s">
        <v>19</v>
      </c>
      <c r="B19">
        <f>SUM(B3:B18)</f>
        <v>56.000000000000007</v>
      </c>
      <c r="C19">
        <f t="shared" ref="C19:S19" si="6">SUM(C3:C18)</f>
        <v>8.3333333333333321</v>
      </c>
      <c r="D19">
        <f t="shared" si="6"/>
        <v>5.6666666666666661</v>
      </c>
      <c r="E19">
        <f t="shared" si="6"/>
        <v>9</v>
      </c>
      <c r="F19">
        <f t="shared" si="6"/>
        <v>53.666666666666671</v>
      </c>
      <c r="G19">
        <f t="shared" si="6"/>
        <v>100</v>
      </c>
      <c r="H19">
        <f t="shared" si="6"/>
        <v>97.333333333333343</v>
      </c>
      <c r="I19">
        <f t="shared" si="6"/>
        <v>102.66666666666666</v>
      </c>
      <c r="J19">
        <f t="shared" si="6"/>
        <v>106</v>
      </c>
      <c r="K19">
        <f t="shared" si="6"/>
        <v>120.33333333333333</v>
      </c>
      <c r="L19">
        <f t="shared" si="6"/>
        <v>124.00000000000001</v>
      </c>
      <c r="M19">
        <f t="shared" si="6"/>
        <v>168</v>
      </c>
      <c r="N19">
        <f t="shared" si="6"/>
        <v>205.33333333333334</v>
      </c>
      <c r="O19">
        <f t="shared" si="6"/>
        <v>222.66666666666669</v>
      </c>
      <c r="P19">
        <f t="shared" si="6"/>
        <v>257.33333333333337</v>
      </c>
      <c r="Q19">
        <f t="shared" si="6"/>
        <v>319.66666666666663</v>
      </c>
      <c r="R19">
        <f t="shared" si="6"/>
        <v>333.33333333333331</v>
      </c>
      <c r="S19">
        <f t="shared" si="6"/>
        <v>1024.3333333333335</v>
      </c>
      <c r="T19">
        <f t="shared" si="0"/>
        <v>3313.666666666667</v>
      </c>
      <c r="W19" s="3" t="s">
        <v>36</v>
      </c>
      <c r="X19" s="3">
        <v>3.666666666666667</v>
      </c>
      <c r="Y19" s="3">
        <v>1.333333333333333</v>
      </c>
      <c r="Z19" s="3">
        <v>0.66666666666666663</v>
      </c>
      <c r="AA19" s="3">
        <v>1.666666666666667</v>
      </c>
      <c r="AB19" s="3">
        <v>3</v>
      </c>
      <c r="AC19" s="3">
        <v>6.666666666666667</v>
      </c>
      <c r="AD19" s="3">
        <v>9.3333333333333339</v>
      </c>
      <c r="AE19" s="3">
        <v>10</v>
      </c>
      <c r="AF19" s="3">
        <v>17.666666666666671</v>
      </c>
      <c r="AG19" s="3">
        <v>19</v>
      </c>
      <c r="AH19" s="3">
        <v>18.666666666666671</v>
      </c>
      <c r="AI19" s="3">
        <v>19</v>
      </c>
      <c r="AJ19" s="3">
        <v>26.666666666666671</v>
      </c>
      <c r="AK19" s="3">
        <v>24.333333333333329</v>
      </c>
      <c r="AL19" s="3">
        <v>24</v>
      </c>
      <c r="AM19" s="3">
        <v>31</v>
      </c>
      <c r="AN19" s="3">
        <v>27.333333333333329</v>
      </c>
      <c r="AO19" s="3">
        <v>138.66666666666671</v>
      </c>
      <c r="AP19" s="3">
        <f t="shared" si="2"/>
        <v>382.66666666666674</v>
      </c>
      <c r="AQ19" s="4">
        <f t="shared" si="3"/>
        <v>3.1501248525093985E-2</v>
      </c>
      <c r="AS19" t="s">
        <v>37</v>
      </c>
      <c r="AT19">
        <v>5</v>
      </c>
      <c r="AU19">
        <v>8</v>
      </c>
      <c r="AV19">
        <v>5.666666666666667</v>
      </c>
      <c r="AW19">
        <v>16.333333333333329</v>
      </c>
      <c r="AX19">
        <v>195.33333333333329</v>
      </c>
      <c r="AY19">
        <v>322</v>
      </c>
      <c r="AZ19">
        <v>287</v>
      </c>
      <c r="BA19">
        <v>233</v>
      </c>
      <c r="BB19">
        <v>185.66666666666671</v>
      </c>
      <c r="BC19">
        <v>157.33333333333329</v>
      </c>
      <c r="BD19">
        <v>113.3333333333333</v>
      </c>
      <c r="BE19">
        <v>99.666666666666671</v>
      </c>
      <c r="BF19">
        <v>80.333333333333329</v>
      </c>
      <c r="BG19">
        <v>62.666666666666657</v>
      </c>
      <c r="BH19">
        <v>45</v>
      </c>
      <c r="BI19">
        <v>42</v>
      </c>
      <c r="BJ19">
        <v>29.666666666666671</v>
      </c>
      <c r="BK19">
        <v>54.666666666666657</v>
      </c>
      <c r="BL19">
        <f t="shared" si="4"/>
        <v>1942.6666666666667</v>
      </c>
      <c r="BM19" s="4">
        <f t="shared" si="5"/>
        <v>0.19232419232419234</v>
      </c>
    </row>
    <row r="20" spans="1:65" x14ac:dyDescent="0.25">
      <c r="W20" t="s">
        <v>37</v>
      </c>
      <c r="X20">
        <v>6</v>
      </c>
      <c r="Y20">
        <v>11.33333333333333</v>
      </c>
      <c r="Z20">
        <v>8.6666666666666661</v>
      </c>
      <c r="AA20">
        <v>23.333333333333329</v>
      </c>
      <c r="AB20">
        <v>191</v>
      </c>
      <c r="AC20">
        <v>309.33333333333331</v>
      </c>
      <c r="AD20">
        <v>272.66666666666669</v>
      </c>
      <c r="AE20">
        <v>233.33333333333329</v>
      </c>
      <c r="AF20">
        <v>208.66666666666671</v>
      </c>
      <c r="AG20">
        <v>189</v>
      </c>
      <c r="AH20">
        <v>153.66666666666671</v>
      </c>
      <c r="AI20">
        <v>130.66666666666671</v>
      </c>
      <c r="AJ20">
        <v>125</v>
      </c>
      <c r="AK20">
        <v>79.666666666666671</v>
      </c>
      <c r="AL20">
        <v>67.333333333333329</v>
      </c>
      <c r="AM20">
        <v>57</v>
      </c>
      <c r="AN20">
        <v>42.666666666666657</v>
      </c>
      <c r="AO20">
        <v>61.666666666666657</v>
      </c>
      <c r="AP20">
        <f t="shared" si="2"/>
        <v>2171</v>
      </c>
      <c r="AQ20" s="4">
        <f t="shared" si="3"/>
        <v>0.17871744916719259</v>
      </c>
      <c r="AS20" t="s">
        <v>19</v>
      </c>
      <c r="AT20">
        <f>SUM(AT3:AT19)</f>
        <v>200.00000000000003</v>
      </c>
      <c r="AU20">
        <f t="shared" ref="AU20:BK20" si="7">SUM(AU3:AU19)</f>
        <v>32.666666666666671</v>
      </c>
      <c r="AV20">
        <f t="shared" si="7"/>
        <v>19.333333333333332</v>
      </c>
      <c r="AW20">
        <f t="shared" si="7"/>
        <v>36</v>
      </c>
      <c r="AX20">
        <f t="shared" si="7"/>
        <v>222.66666666666663</v>
      </c>
      <c r="AY20">
        <f t="shared" si="7"/>
        <v>365.33333333333331</v>
      </c>
      <c r="AZ20">
        <f t="shared" si="7"/>
        <v>367.66666666666669</v>
      </c>
      <c r="BA20">
        <f t="shared" si="7"/>
        <v>362.33333333333337</v>
      </c>
      <c r="BB20">
        <f t="shared" si="7"/>
        <v>365</v>
      </c>
      <c r="BC20">
        <f t="shared" si="7"/>
        <v>426.99999999999989</v>
      </c>
      <c r="BD20">
        <f t="shared" si="7"/>
        <v>474.33333333333326</v>
      </c>
      <c r="BE20">
        <f t="shared" si="7"/>
        <v>566.66666666666663</v>
      </c>
      <c r="BF20">
        <f t="shared" si="7"/>
        <v>680.66666666666663</v>
      </c>
      <c r="BG20">
        <f t="shared" si="7"/>
        <v>706.33333333333348</v>
      </c>
      <c r="BH20">
        <f t="shared" si="7"/>
        <v>799.33333333333348</v>
      </c>
      <c r="BI20">
        <f t="shared" si="7"/>
        <v>949.33333333333326</v>
      </c>
      <c r="BJ20">
        <f t="shared" si="7"/>
        <v>938.00000000000011</v>
      </c>
      <c r="BK20">
        <f t="shared" si="7"/>
        <v>2588.3333333333335</v>
      </c>
      <c r="BL20">
        <f t="shared" si="4"/>
        <v>10101</v>
      </c>
    </row>
    <row r="21" spans="1:65" x14ac:dyDescent="0.25">
      <c r="W21" t="s">
        <v>19</v>
      </c>
      <c r="X21">
        <f>SUM(X3:X20)</f>
        <v>239.00000000000003</v>
      </c>
      <c r="Y21">
        <f t="shared" ref="Y21:AO21" si="8">SUM(Y3:Y20)</f>
        <v>41.333333333333329</v>
      </c>
      <c r="Z21">
        <f t="shared" si="8"/>
        <v>24</v>
      </c>
      <c r="AA21">
        <f t="shared" si="8"/>
        <v>45.333333333333329</v>
      </c>
      <c r="AB21">
        <f t="shared" si="8"/>
        <v>232.66666666666666</v>
      </c>
      <c r="AC21">
        <f t="shared" si="8"/>
        <v>383.33333333333331</v>
      </c>
      <c r="AD21">
        <f t="shared" si="8"/>
        <v>373</v>
      </c>
      <c r="AE21">
        <f t="shared" si="8"/>
        <v>370</v>
      </c>
      <c r="AF21">
        <f t="shared" si="8"/>
        <v>413</v>
      </c>
      <c r="AG21">
        <f t="shared" si="8"/>
        <v>482</v>
      </c>
      <c r="AH21">
        <f t="shared" si="8"/>
        <v>507.33333333333337</v>
      </c>
      <c r="AI21">
        <f t="shared" si="8"/>
        <v>596.00000000000023</v>
      </c>
      <c r="AJ21">
        <f t="shared" si="8"/>
        <v>737</v>
      </c>
      <c r="AK21">
        <f t="shared" si="8"/>
        <v>752.66666666666674</v>
      </c>
      <c r="AL21">
        <f t="shared" si="8"/>
        <v>905.33333333333348</v>
      </c>
      <c r="AM21">
        <f t="shared" si="8"/>
        <v>1140.3333333333333</v>
      </c>
      <c r="AN21">
        <f t="shared" si="8"/>
        <v>1161.3333333333335</v>
      </c>
      <c r="AO21">
        <f t="shared" si="8"/>
        <v>3743.9999999999995</v>
      </c>
      <c r="AP21">
        <f>SUM(X21:AO21)</f>
        <v>12147.666666666668</v>
      </c>
    </row>
    <row r="24" spans="1:65" x14ac:dyDescent="0.25">
      <c r="A24" s="16" t="s">
        <v>52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6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8" spans="1:65" x14ac:dyDescent="0.25">
      <c r="A28" s="18" t="s">
        <v>53</v>
      </c>
      <c r="B28" s="18"/>
      <c r="C28" s="6" t="s">
        <v>27</v>
      </c>
      <c r="D28" s="7" t="s">
        <v>54</v>
      </c>
      <c r="E28" s="8"/>
      <c r="H28" t="s">
        <v>55</v>
      </c>
    </row>
    <row r="29" spans="1:65" ht="21" x14ac:dyDescent="0.35">
      <c r="A29" s="19" t="s">
        <v>56</v>
      </c>
      <c r="B29" s="19"/>
      <c r="C29" s="9">
        <f>100-D29</f>
        <v>96.04667538477014</v>
      </c>
      <c r="D29" s="10">
        <f>U17*100</f>
        <v>3.9533246152298558</v>
      </c>
      <c r="H29" s="11" t="s">
        <v>57</v>
      </c>
    </row>
    <row r="30" spans="1:65" x14ac:dyDescent="0.25">
      <c r="A30" s="15" t="s">
        <v>58</v>
      </c>
      <c r="B30" s="15"/>
      <c r="C30" s="9">
        <f t="shared" ref="C30:C31" si="9">100-D30</f>
        <v>96.849875147490607</v>
      </c>
      <c r="D30">
        <f>AQ19*100</f>
        <v>3.1501248525093986</v>
      </c>
    </row>
    <row r="31" spans="1:65" x14ac:dyDescent="0.25">
      <c r="A31" s="15" t="s">
        <v>59</v>
      </c>
      <c r="B31" s="15"/>
      <c r="C31" s="9">
        <f t="shared" si="9"/>
        <v>96.363396363396362</v>
      </c>
      <c r="D31">
        <f>BM18*100</f>
        <v>3.6366036366036365</v>
      </c>
    </row>
    <row r="32" spans="1:65" x14ac:dyDescent="0.25">
      <c r="A32" s="12" t="s">
        <v>60</v>
      </c>
      <c r="C32" s="13">
        <f>SLOPE(C29:C31,D29:D31)</f>
        <v>-1.0000000000000129</v>
      </c>
      <c r="D32" s="13"/>
      <c r="E32" s="13"/>
    </row>
    <row r="38" spans="1:20" x14ac:dyDescent="0.25">
      <c r="A38" s="16" t="s">
        <v>61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1" spans="1:20" x14ac:dyDescent="0.25">
      <c r="A41" s="14" t="s">
        <v>62</v>
      </c>
    </row>
    <row r="42" spans="1:20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S42" s="1" t="s">
        <v>18</v>
      </c>
      <c r="T42" s="1" t="s">
        <v>19</v>
      </c>
    </row>
    <row r="43" spans="1:20" x14ac:dyDescent="0.25">
      <c r="A43" s="3" t="s">
        <v>27</v>
      </c>
      <c r="B43">
        <f>B9+X11+AT10</f>
        <v>4.6666666666666661</v>
      </c>
      <c r="C43">
        <f t="shared" ref="C43:S43" si="10">C9+Y11+AU10</f>
        <v>3</v>
      </c>
      <c r="D43">
        <f t="shared" si="10"/>
        <v>2</v>
      </c>
      <c r="E43">
        <f t="shared" si="10"/>
        <v>3</v>
      </c>
      <c r="F43">
        <f t="shared" si="10"/>
        <v>9.6666666666666661</v>
      </c>
      <c r="G43">
        <f t="shared" si="10"/>
        <v>21.666666666666664</v>
      </c>
      <c r="H43">
        <f t="shared" si="10"/>
        <v>28.333333333333336</v>
      </c>
      <c r="I43">
        <f t="shared" si="10"/>
        <v>50</v>
      </c>
      <c r="J43">
        <f t="shared" si="10"/>
        <v>85.333333333333329</v>
      </c>
      <c r="K43">
        <f t="shared" si="10"/>
        <v>130</v>
      </c>
      <c r="L43">
        <f t="shared" si="10"/>
        <v>177.66666666666669</v>
      </c>
      <c r="M43">
        <f t="shared" si="10"/>
        <v>279</v>
      </c>
      <c r="N43">
        <f t="shared" si="10"/>
        <v>371.66666666666657</v>
      </c>
      <c r="O43">
        <f t="shared" si="10"/>
        <v>435.00000000000011</v>
      </c>
      <c r="P43">
        <f t="shared" si="10"/>
        <v>544.33333333333337</v>
      </c>
      <c r="Q43">
        <f t="shared" si="10"/>
        <v>705.33333333333326</v>
      </c>
      <c r="R43">
        <f t="shared" si="10"/>
        <v>741</v>
      </c>
      <c r="S43">
        <f t="shared" si="10"/>
        <v>2290.6666666666665</v>
      </c>
      <c r="T43">
        <f>SUM(B43:S43)</f>
        <v>5882.3333333333339</v>
      </c>
    </row>
    <row r="44" spans="1:20" x14ac:dyDescent="0.25">
      <c r="A44" s="3" t="s">
        <v>36</v>
      </c>
      <c r="B44" s="3">
        <f>B17+X19+AT18</f>
        <v>7.666666666666667</v>
      </c>
      <c r="C44" s="3">
        <f t="shared" ref="C44:S44" si="11">C17+Y19+AU18</f>
        <v>2.333333333333333</v>
      </c>
      <c r="D44" s="3">
        <f t="shared" si="11"/>
        <v>2</v>
      </c>
      <c r="E44" s="3">
        <f t="shared" si="11"/>
        <v>3.6666666666666674</v>
      </c>
      <c r="F44" s="3">
        <f t="shared" si="11"/>
        <v>6</v>
      </c>
      <c r="G44" s="3">
        <f t="shared" si="11"/>
        <v>11.333333333333334</v>
      </c>
      <c r="H44" s="3">
        <f t="shared" si="11"/>
        <v>15.666666666666668</v>
      </c>
      <c r="I44" s="3">
        <f t="shared" si="11"/>
        <v>23</v>
      </c>
      <c r="J44" s="3">
        <f t="shared" si="11"/>
        <v>34.333333333333343</v>
      </c>
      <c r="K44" s="3">
        <f t="shared" si="11"/>
        <v>41.333333333333329</v>
      </c>
      <c r="L44" s="3">
        <f t="shared" si="11"/>
        <v>52.666666666666671</v>
      </c>
      <c r="M44" s="3">
        <f t="shared" si="11"/>
        <v>51.333333333333336</v>
      </c>
      <c r="N44" s="3">
        <f t="shared" si="11"/>
        <v>64.666666666666671</v>
      </c>
      <c r="O44" s="3">
        <f t="shared" si="11"/>
        <v>64.666666666666657</v>
      </c>
      <c r="P44" s="3">
        <f t="shared" si="11"/>
        <v>61.666666666666657</v>
      </c>
      <c r="Q44" s="3">
        <f t="shared" si="11"/>
        <v>72</v>
      </c>
      <c r="R44" s="3">
        <f t="shared" si="11"/>
        <v>69</v>
      </c>
      <c r="S44" s="3">
        <f t="shared" si="11"/>
        <v>297.66666666666674</v>
      </c>
      <c r="T44">
        <f t="shared" ref="T44" si="12">SUM(B44:S44)</f>
        <v>881</v>
      </c>
    </row>
    <row r="45" spans="1:20" x14ac:dyDescent="0.25">
      <c r="A45" s="3" t="s">
        <v>19</v>
      </c>
      <c r="B45">
        <f t="shared" ref="B45:T45" si="13">SUM(B43:B44)</f>
        <v>12.333333333333332</v>
      </c>
      <c r="C45">
        <f t="shared" si="13"/>
        <v>5.333333333333333</v>
      </c>
      <c r="D45">
        <f t="shared" si="13"/>
        <v>4</v>
      </c>
      <c r="E45">
        <f t="shared" si="13"/>
        <v>6.6666666666666679</v>
      </c>
      <c r="F45">
        <f t="shared" si="13"/>
        <v>15.666666666666666</v>
      </c>
      <c r="G45">
        <f t="shared" si="13"/>
        <v>33</v>
      </c>
      <c r="H45">
        <f t="shared" si="13"/>
        <v>44</v>
      </c>
      <c r="I45">
        <f t="shared" si="13"/>
        <v>73</v>
      </c>
      <c r="J45">
        <f t="shared" si="13"/>
        <v>119.66666666666667</v>
      </c>
      <c r="K45">
        <f t="shared" si="13"/>
        <v>171.33333333333331</v>
      </c>
      <c r="L45">
        <f t="shared" si="13"/>
        <v>230.33333333333337</v>
      </c>
      <c r="M45">
        <f t="shared" si="13"/>
        <v>330.33333333333331</v>
      </c>
      <c r="N45">
        <f t="shared" si="13"/>
        <v>436.33333333333326</v>
      </c>
      <c r="O45">
        <f t="shared" si="13"/>
        <v>499.66666666666674</v>
      </c>
      <c r="P45">
        <f t="shared" si="13"/>
        <v>606</v>
      </c>
      <c r="Q45">
        <f t="shared" si="13"/>
        <v>777.33333333333326</v>
      </c>
      <c r="R45">
        <f t="shared" si="13"/>
        <v>810</v>
      </c>
      <c r="S45">
        <f t="shared" si="13"/>
        <v>2588.333333333333</v>
      </c>
      <c r="T45">
        <f t="shared" si="13"/>
        <v>6763.3333333333339</v>
      </c>
    </row>
    <row r="48" spans="1:20" x14ac:dyDescent="0.25">
      <c r="A48" s="14" t="s">
        <v>63</v>
      </c>
    </row>
    <row r="49" spans="1:20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</row>
    <row r="50" spans="1:20" x14ac:dyDescent="0.25">
      <c r="A50" s="3" t="s">
        <v>27</v>
      </c>
      <c r="B50">
        <f>B43-($C$32*B44)</f>
        <v>12.333333333333432</v>
      </c>
      <c r="C50">
        <f t="shared" ref="C50:S50" si="14">C43-($C$32*C44)</f>
        <v>5.3333333333333632</v>
      </c>
      <c r="D50">
        <f t="shared" si="14"/>
        <v>4.0000000000000258</v>
      </c>
      <c r="E50">
        <f t="shared" si="14"/>
        <v>6.666666666666714</v>
      </c>
      <c r="F50">
        <f t="shared" si="14"/>
        <v>15.666666666666742</v>
      </c>
      <c r="G50">
        <f t="shared" si="14"/>
        <v>33.000000000000142</v>
      </c>
      <c r="H50">
        <f t="shared" si="14"/>
        <v>44.000000000000206</v>
      </c>
      <c r="I50">
        <f t="shared" si="14"/>
        <v>73.000000000000298</v>
      </c>
      <c r="J50">
        <f t="shared" si="14"/>
        <v>119.66666666666711</v>
      </c>
      <c r="K50">
        <f t="shared" si="14"/>
        <v>171.33333333333385</v>
      </c>
      <c r="L50">
        <f t="shared" si="14"/>
        <v>230.33333333333402</v>
      </c>
      <c r="M50">
        <f t="shared" si="14"/>
        <v>330.333333333334</v>
      </c>
      <c r="N50">
        <f t="shared" si="14"/>
        <v>436.33333333333405</v>
      </c>
      <c r="O50">
        <f t="shared" si="14"/>
        <v>499.6666666666676</v>
      </c>
      <c r="P50">
        <f t="shared" si="14"/>
        <v>606.0000000000008</v>
      </c>
      <c r="Q50">
        <f t="shared" si="14"/>
        <v>777.33333333333417</v>
      </c>
      <c r="R50">
        <f t="shared" si="14"/>
        <v>810.00000000000091</v>
      </c>
      <c r="S50">
        <f t="shared" si="14"/>
        <v>2588.3333333333371</v>
      </c>
      <c r="T50">
        <f>SUM(B50:S50)</f>
        <v>6763.3333333333449</v>
      </c>
    </row>
    <row r="51" spans="1:20" x14ac:dyDescent="0.25">
      <c r="A51" s="3" t="s">
        <v>36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>
        <f t="shared" ref="T51" si="15">SUM(B51:S51)</f>
        <v>0</v>
      </c>
    </row>
    <row r="52" spans="1:20" x14ac:dyDescent="0.25">
      <c r="A52" t="s">
        <v>40</v>
      </c>
      <c r="B52">
        <f t="shared" ref="B52:T52" si="16">SUM(B50:B51)</f>
        <v>12.333333333333432</v>
      </c>
      <c r="C52">
        <f t="shared" si="16"/>
        <v>5.3333333333333632</v>
      </c>
      <c r="D52">
        <f t="shared" si="16"/>
        <v>4.0000000000000258</v>
      </c>
      <c r="E52">
        <f t="shared" si="16"/>
        <v>6.666666666666714</v>
      </c>
      <c r="F52">
        <f t="shared" si="16"/>
        <v>15.666666666666742</v>
      </c>
      <c r="G52">
        <f t="shared" si="16"/>
        <v>33.000000000000142</v>
      </c>
      <c r="H52">
        <f t="shared" si="16"/>
        <v>44.000000000000206</v>
      </c>
      <c r="I52">
        <f t="shared" si="16"/>
        <v>73.000000000000298</v>
      </c>
      <c r="J52">
        <f t="shared" si="16"/>
        <v>119.66666666666711</v>
      </c>
      <c r="K52">
        <f t="shared" si="16"/>
        <v>171.33333333333385</v>
      </c>
      <c r="L52">
        <f t="shared" si="16"/>
        <v>230.33333333333402</v>
      </c>
      <c r="M52">
        <f t="shared" si="16"/>
        <v>330.333333333334</v>
      </c>
      <c r="N52">
        <f t="shared" si="16"/>
        <v>436.33333333333405</v>
      </c>
      <c r="O52">
        <f t="shared" si="16"/>
        <v>499.6666666666676</v>
      </c>
      <c r="P52">
        <f t="shared" si="16"/>
        <v>606.0000000000008</v>
      </c>
      <c r="Q52">
        <f t="shared" si="16"/>
        <v>777.33333333333417</v>
      </c>
      <c r="R52">
        <f t="shared" si="16"/>
        <v>810.00000000000091</v>
      </c>
      <c r="S52">
        <f t="shared" si="16"/>
        <v>2588.3333333333371</v>
      </c>
      <c r="T52">
        <f t="shared" si="16"/>
        <v>6763.3333333333449</v>
      </c>
    </row>
  </sheetData>
  <mergeCells count="9">
    <mergeCell ref="A29:B29"/>
    <mergeCell ref="A30:B30"/>
    <mergeCell ref="A31:B31"/>
    <mergeCell ref="A38:T39"/>
    <mergeCell ref="A1:T1"/>
    <mergeCell ref="W1:AP1"/>
    <mergeCell ref="AS1:BL1"/>
    <mergeCell ref="A24:T25"/>
    <mergeCell ref="A28:B28"/>
  </mergeCells>
  <conditionalFormatting sqref="U3:U18">
    <cfRule type="colorScale" priority="3">
      <colorScale>
        <cfvo type="min"/>
        <cfvo type="max"/>
        <color rgb="FFFCFCFF"/>
        <color rgb="FFF8696B"/>
      </colorScale>
    </cfRule>
  </conditionalFormatting>
  <conditionalFormatting sqref="AQ3:AQ20">
    <cfRule type="colorScale" priority="2">
      <colorScale>
        <cfvo type="min"/>
        <cfvo type="max"/>
        <color rgb="FFFCFCFF"/>
        <color rgb="FFF8696B"/>
      </colorScale>
    </cfRule>
  </conditionalFormatting>
  <conditionalFormatting sqref="BM3:BM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F_2018</vt:lpstr>
      <vt:lpstr>F_2021</vt:lpstr>
      <vt:lpstr>M_2018</vt:lpstr>
      <vt:lpstr>M_2021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Schênia taynna</cp:lastModifiedBy>
  <dcterms:created xsi:type="dcterms:W3CDTF">2024-05-05T15:30:04Z</dcterms:created>
  <dcterms:modified xsi:type="dcterms:W3CDTF">2024-05-14T13:26:28Z</dcterms:modified>
</cp:coreProperties>
</file>