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PIBIC\_SCHENIA_2023_2024\3_corrigindo os dados\"/>
    </mc:Choice>
  </mc:AlternateContent>
  <xr:revisionPtr revIDLastSave="0" documentId="13_ncr:1_{F550D7BE-7E2E-43F9-A4A4-6C52D7218AA5}" xr6:coauthVersionLast="47" xr6:coauthVersionMax="47" xr10:uidLastSave="{00000000-0000-0000-0000-000000000000}"/>
  <bookViews>
    <workbookView xWindow="20370" yWindow="-120" windowWidth="21840" windowHeight="13140" activeTab="1" xr2:uid="{00000000-000D-0000-FFFF-FFFF00000000}"/>
  </bookViews>
  <sheets>
    <sheet name="F_2018" sheetId="1" r:id="rId1"/>
    <sheet name="IA_F_2021" sheetId="2" r:id="rId2"/>
    <sheet name="IA_M_2018" sheetId="3" r:id="rId3"/>
    <sheet name="IA_M_2021" sheetId="4" r:id="rId4"/>
    <sheet name="RA_F_2018" sheetId="5" r:id="rId5"/>
    <sheet name="RA_F_2021" sheetId="6" r:id="rId6"/>
    <sheet name="RA_M_2018" sheetId="7" r:id="rId7"/>
    <sheet name="RA_M_202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19" i="1"/>
  <c r="T50" i="1" l="1"/>
  <c r="S43" i="1"/>
  <c r="R43" i="1"/>
  <c r="Q43" i="1"/>
  <c r="P43" i="1"/>
  <c r="O43" i="1"/>
  <c r="N43" i="1"/>
  <c r="N44" i="1" s="1"/>
  <c r="M43" i="1"/>
  <c r="L43" i="1"/>
  <c r="K43" i="1"/>
  <c r="J43" i="1"/>
  <c r="I43" i="1"/>
  <c r="H43" i="1"/>
  <c r="G43" i="1"/>
  <c r="F43" i="1"/>
  <c r="F44" i="1" s="1"/>
  <c r="E43" i="1"/>
  <c r="D43" i="1"/>
  <c r="C43" i="1"/>
  <c r="B43" i="1"/>
  <c r="S42" i="1"/>
  <c r="S49" i="1" s="1"/>
  <c r="S51" i="1" s="1"/>
  <c r="R42" i="1"/>
  <c r="Q42" i="1"/>
  <c r="P42" i="1"/>
  <c r="P44" i="1" s="1"/>
  <c r="O42" i="1"/>
  <c r="N42" i="1"/>
  <c r="M42" i="1"/>
  <c r="M49" i="1" s="1"/>
  <c r="M51" i="1" s="1"/>
  <c r="L42" i="1"/>
  <c r="L49" i="1" s="1"/>
  <c r="L51" i="1" s="1"/>
  <c r="K42" i="1"/>
  <c r="K49" i="1" s="1"/>
  <c r="K51" i="1" s="1"/>
  <c r="J42" i="1"/>
  <c r="I42" i="1"/>
  <c r="H42" i="1"/>
  <c r="H44" i="1" s="1"/>
  <c r="G42" i="1"/>
  <c r="F42" i="1"/>
  <c r="E42" i="1"/>
  <c r="E49" i="1" s="1"/>
  <c r="E51" i="1" s="1"/>
  <c r="D42" i="1"/>
  <c r="D49" i="1" s="1"/>
  <c r="D51" i="1" s="1"/>
  <c r="C42" i="1"/>
  <c r="C44" i="1" s="1"/>
  <c r="B42" i="1"/>
  <c r="D30" i="1"/>
  <c r="C30" i="1" s="1"/>
  <c r="D29" i="1"/>
  <c r="C29" i="1" s="1"/>
  <c r="D28" i="1"/>
  <c r="C28" i="1" s="1"/>
  <c r="K44" i="1" l="1"/>
  <c r="I44" i="1"/>
  <c r="Q44" i="1"/>
  <c r="S44" i="1"/>
  <c r="B44" i="1"/>
  <c r="J44" i="1"/>
  <c r="R44" i="1"/>
  <c r="C49" i="1"/>
  <c r="C51" i="1" s="1"/>
  <c r="H49" i="1"/>
  <c r="H51" i="1" s="1"/>
  <c r="P49" i="1"/>
  <c r="P51" i="1" s="1"/>
  <c r="T43" i="1"/>
  <c r="F49" i="1"/>
  <c r="F51" i="1" s="1"/>
  <c r="N49" i="1"/>
  <c r="N51" i="1" s="1"/>
  <c r="G49" i="1"/>
  <c r="G51" i="1" s="1"/>
  <c r="O49" i="1"/>
  <c r="O51" i="1" s="1"/>
  <c r="D44" i="1"/>
  <c r="C31" i="1"/>
  <c r="L44" i="1"/>
  <c r="I49" i="1"/>
  <c r="I51" i="1" s="1"/>
  <c r="Q49" i="1"/>
  <c r="Q51" i="1" s="1"/>
  <c r="E44" i="1"/>
  <c r="M44" i="1"/>
  <c r="B49" i="1"/>
  <c r="J49" i="1"/>
  <c r="J51" i="1" s="1"/>
  <c r="R49" i="1"/>
  <c r="R51" i="1" s="1"/>
  <c r="G44" i="1"/>
  <c r="O44" i="1"/>
  <c r="T42" i="1"/>
  <c r="T44" i="1" s="1"/>
  <c r="B51" i="1" l="1"/>
  <c r="T49" i="1"/>
  <c r="T51" i="1" s="1"/>
</calcChain>
</file>

<file path=xl/sharedStrings.xml><?xml version="1.0" encoding="utf-8"?>
<sst xmlns="http://schemas.openxmlformats.org/spreadsheetml/2006/main" count="355" uniqueCount="53">
  <si>
    <t>Causa - CID-BR-10</t>
  </si>
  <si>
    <t>&lt;1</t>
  </si>
  <si>
    <t>1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</si>
  <si>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</si>
  <si>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</si>
  <si>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</si>
  <si>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</si>
  <si>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</si>
  <si>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</si>
  <si>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</si>
  <si>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</si>
  <si>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</si>
  <si>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</si>
  <si>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</si>
  <si>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</si>
  <si>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</si>
  <si>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</si>
  <si>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</si>
  <si>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e mais</t>
  </si>
  <si>
    <t>Total</t>
  </si>
  <si>
    <t>001-031 ALGUMAS DOENÇAS INFECCIOSAS E PARASITÁRIAS</t>
  </si>
  <si>
    <t>032-052 NEOPLASIAS</t>
  </si>
  <si>
    <t>053-054 D SANGUE E ORG HEMAT E ALGUNS TRANS IMUNIT</t>
  </si>
  <si>
    <t>055-057 D ENDÓCRINAS, NUTRICIONAIS E METABÓLICAS</t>
  </si>
  <si>
    <t>058-059 TRANSTORNOS MENTAIS E COMPORTAMENTAIS</t>
  </si>
  <si>
    <t>060-063 DOENÇAS DO SISTEMA NERVOSO</t>
  </si>
  <si>
    <t>066-072 DOENÇAS DO APARELHO CIRCULATÓRIO</t>
  </si>
  <si>
    <t>073-077 DOENÇAS DO APARELHO RESPIRATÓRIO</t>
  </si>
  <si>
    <t>078-082 DOENÇAS DO APARELHO DIGESTIVO</t>
  </si>
  <si>
    <t>083 DOENÇAS DA PELE E TECIDO SUBCUTÂNEO</t>
  </si>
  <si>
    <t>084 DOENÇAS SIST OSTEOMUSC E TECIDO CONJUNTIVO</t>
  </si>
  <si>
    <t>085-087 DOENÇAS DO APARELHO GENITURINÁRIO</t>
  </si>
  <si>
    <t>093-097 ALG AFECÇÕES ORIGIN NO PERÍODO PERINATAL</t>
  </si>
  <si>
    <t>098-100 MALF CONGÊN, DEFORM E ANOMAL CROMOSSÔMICAS</t>
  </si>
  <si>
    <t>101-103 SINT, SIN E ACH ANORM CLÍN E LAB, NCOP</t>
  </si>
  <si>
    <t>104-113 CAUSAS EXTERNAS DE MORBIDADE E MORTALIDADE</t>
  </si>
  <si>
    <t>088-092 GRAVIDEZ, PARTO E PUERPÉRIO</t>
  </si>
  <si>
    <t>065 DOENÇAS DO OUVIDO E DA APÓFISE MASTÓIDE</t>
  </si>
  <si>
    <t>PASSO 2</t>
  </si>
  <si>
    <t>Tipologia</t>
  </si>
  <si>
    <t>X = MAL.DEF</t>
  </si>
  <si>
    <t xml:space="preserve">usei a formula do livro </t>
  </si>
  <si>
    <t>Intermediario Adjacente</t>
  </si>
  <si>
    <t>Oj = numero de óbitos observados - (beta * obtidos das causas mal definidas)</t>
  </si>
  <si>
    <t>Rural Adjacente</t>
  </si>
  <si>
    <t>Urbano</t>
  </si>
  <si>
    <t>BETAS</t>
  </si>
  <si>
    <t>PASSO 3</t>
  </si>
  <si>
    <t xml:space="preserve">Base : soma de todos os obitos das tipologias </t>
  </si>
  <si>
    <t xml:space="preserve">Base redistribuição dos obitos </t>
  </si>
  <si>
    <t xml:space="preserve">Total </t>
  </si>
  <si>
    <t>Intermediario Adjacente - Feminino (2018)</t>
  </si>
  <si>
    <t>Intermediario Adjacente - Feminino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</si>
</sst>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10" fillId="4" borderId="2" xfId="0" applyFont="1" applyFill="1" applyBorder="1" applyAlignment="1">
      <alignment horizontal="center"/>
    </xf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U72"/>
  <sheetViews>
    <sheetView workbookViewId="0">
      <selection sqref="A1:T1"/>
    </sheetView>
  </sheetViews>
  <sheetFormatPr defaultRowHeight="15" x14ac:dyDescent="0.25"/>
  <cols>
    <col min="10" max="10" width="10.140625" bestFit="1" customWidth="1"/>
  </cols>
  <sheetData>
    <row r="1" spans="1:21" ht="23.25" x14ac:dyDescent="0.35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1" x14ac:dyDescent="0.25">
      <c r="A3" t="s">
        <v>20</v>
      </c>
      <c r="B3">
        <v>0</v>
      </c>
      <c r="C3">
        <v>0</v>
      </c>
      <c r="D3">
        <v>0.33333333333333331</v>
      </c>
      <c r="E3">
        <v>0</v>
      </c>
      <c r="F3">
        <v>0</v>
      </c>
      <c r="G3">
        <v>0</v>
      </c>
      <c r="H3">
        <v>0.33333333333333331</v>
      </c>
      <c r="I3">
        <v>0</v>
      </c>
      <c r="J3">
        <v>0</v>
      </c>
      <c r="K3">
        <v>0.66666666666666663</v>
      </c>
      <c r="L3">
        <v>0.33333333333333331</v>
      </c>
      <c r="M3">
        <v>0.33333333333333331</v>
      </c>
      <c r="N3">
        <v>0.33333333333333331</v>
      </c>
      <c r="O3">
        <v>0</v>
      </c>
      <c r="P3">
        <v>0</v>
      </c>
      <c r="Q3">
        <v>0.33333333333333331</v>
      </c>
      <c r="R3">
        <v>0.33333333333333331</v>
      </c>
      <c r="S3">
        <v>1.333333333333333</v>
      </c>
      <c r="T3">
        <f>SUM(B3:S3)</f>
        <v>4.333333333333333</v>
      </c>
      <c r="U3" s="17">
        <f>T3/$T$19</f>
        <v>2.6748971193415638E-2</v>
      </c>
    </row>
    <row r="4" spans="1:21" x14ac:dyDescent="0.25">
      <c r="A4" t="s">
        <v>21</v>
      </c>
      <c r="B4">
        <v>0</v>
      </c>
      <c r="C4">
        <v>0</v>
      </c>
      <c r="D4">
        <v>0.33333333333333331</v>
      </c>
      <c r="E4">
        <v>0</v>
      </c>
      <c r="F4">
        <v>0</v>
      </c>
      <c r="G4">
        <v>0.33333333333333331</v>
      </c>
      <c r="H4">
        <v>0</v>
      </c>
      <c r="I4">
        <v>1</v>
      </c>
      <c r="J4">
        <v>0.33333333333333331</v>
      </c>
      <c r="K4">
        <v>1.333333333333333</v>
      </c>
      <c r="L4">
        <v>2.333333333333333</v>
      </c>
      <c r="M4">
        <v>3.333333333333333</v>
      </c>
      <c r="N4">
        <v>2.333333333333333</v>
      </c>
      <c r="O4">
        <v>2</v>
      </c>
      <c r="P4">
        <v>2</v>
      </c>
      <c r="Q4">
        <v>2</v>
      </c>
      <c r="R4">
        <v>5</v>
      </c>
      <c r="S4">
        <v>7.333333333333333</v>
      </c>
      <c r="T4">
        <f t="shared" ref="T4:T19" si="0">SUM(B4:S4)</f>
        <v>29.666666666666664</v>
      </c>
      <c r="U4" s="17">
        <f t="shared" ref="U4:U18" si="1">T4/$T$19</f>
        <v>0.1831275720164609</v>
      </c>
    </row>
    <row r="5" spans="1:21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0.33333333333333331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0.33333333333333331</v>
      </c>
      <c r="U5" s="17">
        <f t="shared" si="1"/>
        <v>2.0576131687242796E-3</v>
      </c>
    </row>
    <row r="6" spans="1:21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0.33333333333333331</v>
      </c>
      <c r="H6">
        <v>0.33333333333333331</v>
      </c>
      <c r="I6">
        <v>0</v>
      </c>
      <c r="J6">
        <v>0</v>
      </c>
      <c r="K6">
        <v>0.33333333333333331</v>
      </c>
      <c r="L6">
        <v>0</v>
      </c>
      <c r="M6">
        <v>1</v>
      </c>
      <c r="N6">
        <v>1.333333333333333</v>
      </c>
      <c r="O6">
        <v>0</v>
      </c>
      <c r="P6">
        <v>0.33333333333333331</v>
      </c>
      <c r="Q6">
        <v>0</v>
      </c>
      <c r="R6">
        <v>1.666666666666667</v>
      </c>
      <c r="S6">
        <v>7.333333333333333</v>
      </c>
      <c r="T6">
        <f t="shared" si="0"/>
        <v>12.666666666666668</v>
      </c>
      <c r="U6" s="17">
        <f t="shared" si="1"/>
        <v>7.8189300411522639E-2</v>
      </c>
    </row>
    <row r="7" spans="1:21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0.66666666666666663</v>
      </c>
      <c r="O7">
        <v>0</v>
      </c>
      <c r="P7">
        <v>0</v>
      </c>
      <c r="Q7">
        <v>0</v>
      </c>
      <c r="R7">
        <v>0</v>
      </c>
      <c r="S7">
        <v>0.33333333333333331</v>
      </c>
      <c r="T7">
        <f t="shared" si="0"/>
        <v>1</v>
      </c>
      <c r="U7" s="17">
        <f t="shared" si="1"/>
        <v>6.1728395061728392E-3</v>
      </c>
    </row>
    <row r="8" spans="1:21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0.66666666666666663</v>
      </c>
      <c r="R8">
        <v>1</v>
      </c>
      <c r="S8">
        <v>4.333333333333333</v>
      </c>
      <c r="T8">
        <f t="shared" si="0"/>
        <v>6</v>
      </c>
      <c r="U8" s="17">
        <f t="shared" si="1"/>
        <v>3.7037037037037035E-2</v>
      </c>
    </row>
    <row r="9" spans="1:21" x14ac:dyDescent="0.25">
      <c r="A9" s="15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0.66666666666666663</v>
      </c>
      <c r="K9" s="15">
        <v>0.66666666666666663</v>
      </c>
      <c r="L9" s="15">
        <v>1.666666666666667</v>
      </c>
      <c r="M9" s="15">
        <v>2</v>
      </c>
      <c r="N9" s="15">
        <v>3.333333333333333</v>
      </c>
      <c r="O9" s="15">
        <v>3</v>
      </c>
      <c r="P9" s="15">
        <v>4.333333333333333</v>
      </c>
      <c r="Q9" s="15">
        <v>6.666666666666667</v>
      </c>
      <c r="R9" s="15">
        <v>8.6666666666666661</v>
      </c>
      <c r="S9" s="15">
        <v>19.333333333333329</v>
      </c>
      <c r="T9" s="15">
        <f t="shared" si="0"/>
        <v>50.333333333333329</v>
      </c>
      <c r="U9" s="17">
        <f t="shared" si="1"/>
        <v>0.31069958847736623</v>
      </c>
    </row>
    <row r="10" spans="1:21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0.33333333333333331</v>
      </c>
      <c r="I10">
        <v>0</v>
      </c>
      <c r="J10">
        <v>0</v>
      </c>
      <c r="K10">
        <v>0.33333333333333331</v>
      </c>
      <c r="L10">
        <v>0.66666666666666663</v>
      </c>
      <c r="M10">
        <v>0</v>
      </c>
      <c r="N10">
        <v>0.33333333333333331</v>
      </c>
      <c r="O10">
        <v>0.33333333333333331</v>
      </c>
      <c r="P10">
        <v>1.666666666666667</v>
      </c>
      <c r="Q10">
        <v>3.333333333333333</v>
      </c>
      <c r="R10">
        <v>2</v>
      </c>
      <c r="S10">
        <v>17.333333333333329</v>
      </c>
      <c r="T10">
        <f t="shared" si="0"/>
        <v>26.333333333333329</v>
      </c>
      <c r="U10" s="17">
        <f t="shared" si="1"/>
        <v>0.16255144032921809</v>
      </c>
    </row>
    <row r="11" spans="1:21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0.33333333333333331</v>
      </c>
      <c r="K11">
        <v>0</v>
      </c>
      <c r="L11">
        <v>0</v>
      </c>
      <c r="M11">
        <v>1</v>
      </c>
      <c r="N11">
        <v>0.33333333333333331</v>
      </c>
      <c r="O11">
        <v>0.33333333333333331</v>
      </c>
      <c r="P11">
        <v>1</v>
      </c>
      <c r="Q11">
        <v>0.33333333333333331</v>
      </c>
      <c r="R11">
        <v>0</v>
      </c>
      <c r="S11">
        <v>1.666666666666667</v>
      </c>
      <c r="T11">
        <f t="shared" si="0"/>
        <v>5</v>
      </c>
      <c r="U11" s="17">
        <f t="shared" si="1"/>
        <v>3.0864197530864196E-2</v>
      </c>
    </row>
    <row r="12" spans="1:21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0.33333333333333331</v>
      </c>
      <c r="S12">
        <v>0.33333333333333331</v>
      </c>
      <c r="T12">
        <f t="shared" si="0"/>
        <v>0.66666666666666663</v>
      </c>
      <c r="U12" s="17">
        <f t="shared" si="1"/>
        <v>4.1152263374485592E-3</v>
      </c>
    </row>
    <row r="13" spans="1:21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0.33333333333333331</v>
      </c>
      <c r="G13">
        <v>0</v>
      </c>
      <c r="H13">
        <v>0</v>
      </c>
      <c r="I13">
        <v>0</v>
      </c>
      <c r="J13">
        <v>0</v>
      </c>
      <c r="K13">
        <v>0.33333333333333331</v>
      </c>
      <c r="L13">
        <v>0</v>
      </c>
      <c r="M13">
        <v>0.66666666666666663</v>
      </c>
      <c r="N13">
        <v>0</v>
      </c>
      <c r="O13">
        <v>0</v>
      </c>
      <c r="P13">
        <v>0</v>
      </c>
      <c r="Q13">
        <v>0</v>
      </c>
      <c r="R13">
        <v>0.66666666666666663</v>
      </c>
      <c r="S13">
        <v>0.33333333333333331</v>
      </c>
      <c r="T13">
        <f t="shared" si="0"/>
        <v>2.3333333333333335</v>
      </c>
      <c r="U13" s="17">
        <f t="shared" si="1"/>
        <v>1.4403292181069959E-2</v>
      </c>
    </row>
    <row r="14" spans="1:21" x14ac:dyDescent="0.2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0.66666666666666663</v>
      </c>
      <c r="R14">
        <v>0.33333333333333331</v>
      </c>
      <c r="S14">
        <v>6</v>
      </c>
      <c r="T14">
        <f t="shared" si="0"/>
        <v>9</v>
      </c>
      <c r="U14" s="17">
        <f t="shared" si="1"/>
        <v>5.5555555555555552E-2</v>
      </c>
    </row>
    <row r="15" spans="1:21" x14ac:dyDescent="0.25">
      <c r="A15" t="s">
        <v>32</v>
      </c>
      <c r="B15">
        <v>1.666666666666667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1.666666666666667</v>
      </c>
      <c r="U15" s="17">
        <f t="shared" si="1"/>
        <v>1.0288065843621401E-2</v>
      </c>
    </row>
    <row r="16" spans="1:21" x14ac:dyDescent="0.25">
      <c r="A16" t="s">
        <v>33</v>
      </c>
      <c r="B16">
        <v>0.66666666666666663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0.66666666666666663</v>
      </c>
      <c r="U16" s="17">
        <f t="shared" si="1"/>
        <v>4.1152263374485592E-3</v>
      </c>
    </row>
    <row r="17" spans="1:21" x14ac:dyDescent="0.25">
      <c r="A17" s="15" t="s">
        <v>34</v>
      </c>
      <c r="B17" s="15">
        <v>0.33333333333333331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0.33333333333333331</v>
      </c>
      <c r="P17" s="15">
        <v>0</v>
      </c>
      <c r="Q17" s="15">
        <v>0</v>
      </c>
      <c r="R17" s="15">
        <v>0</v>
      </c>
      <c r="S17" s="15">
        <v>1</v>
      </c>
      <c r="T17" s="15">
        <f t="shared" si="0"/>
        <v>1.6666666666666665</v>
      </c>
      <c r="U17" s="17">
        <f t="shared" si="1"/>
        <v>1.0288065843621397E-2</v>
      </c>
    </row>
    <row r="18" spans="1:21" x14ac:dyDescent="0.25">
      <c r="A18" t="s">
        <v>35</v>
      </c>
      <c r="B18">
        <v>0.66666666666666663</v>
      </c>
      <c r="C18">
        <v>0</v>
      </c>
      <c r="D18">
        <v>0</v>
      </c>
      <c r="E18">
        <v>0</v>
      </c>
      <c r="F18">
        <v>0.66666666666666663</v>
      </c>
      <c r="G18">
        <v>0.66666666666666663</v>
      </c>
      <c r="H18">
        <v>0.33333333333333331</v>
      </c>
      <c r="I18">
        <v>0.33333333333333331</v>
      </c>
      <c r="J18">
        <v>0.33333333333333331</v>
      </c>
      <c r="K18">
        <v>0.33333333333333331</v>
      </c>
      <c r="L18">
        <v>1</v>
      </c>
      <c r="M18">
        <v>0.33333333333333331</v>
      </c>
      <c r="N18">
        <v>0</v>
      </c>
      <c r="O18">
        <v>0.66666666666666663</v>
      </c>
      <c r="P18">
        <v>1</v>
      </c>
      <c r="Q18">
        <v>0.66666666666666663</v>
      </c>
      <c r="R18">
        <v>1</v>
      </c>
      <c r="S18">
        <v>2.333333333333333</v>
      </c>
      <c r="T18">
        <f t="shared" si="0"/>
        <v>10.333333333333332</v>
      </c>
      <c r="U18" s="17">
        <f t="shared" si="1"/>
        <v>6.3786008230452662E-2</v>
      </c>
    </row>
    <row r="19" spans="1:21" x14ac:dyDescent="0.25">
      <c r="A19" t="s">
        <v>19</v>
      </c>
      <c r="B19">
        <f>SUM(B3:B18)</f>
        <v>3.3333333333333335</v>
      </c>
      <c r="C19">
        <f t="shared" ref="C19:S19" si="2">SUM(C3:C18)</f>
        <v>0</v>
      </c>
      <c r="D19">
        <f t="shared" si="2"/>
        <v>0.66666666666666663</v>
      </c>
      <c r="E19">
        <f t="shared" si="2"/>
        <v>0</v>
      </c>
      <c r="F19">
        <f t="shared" si="2"/>
        <v>1</v>
      </c>
      <c r="G19">
        <f t="shared" si="2"/>
        <v>1.3333333333333333</v>
      </c>
      <c r="H19">
        <f t="shared" si="2"/>
        <v>1.6666666666666665</v>
      </c>
      <c r="I19">
        <f t="shared" si="2"/>
        <v>1.3333333333333333</v>
      </c>
      <c r="J19">
        <f t="shared" si="2"/>
        <v>1.6666666666666665</v>
      </c>
      <c r="K19">
        <f t="shared" si="2"/>
        <v>4</v>
      </c>
      <c r="L19">
        <f t="shared" si="2"/>
        <v>6.0000000000000009</v>
      </c>
      <c r="M19">
        <f t="shared" si="2"/>
        <v>8.6666666666666661</v>
      </c>
      <c r="N19">
        <f t="shared" si="2"/>
        <v>8.6666666666666661</v>
      </c>
      <c r="O19">
        <f t="shared" si="2"/>
        <v>7.6666666666666661</v>
      </c>
      <c r="P19">
        <f t="shared" si="2"/>
        <v>11.333333333333332</v>
      </c>
      <c r="Q19">
        <f t="shared" si="2"/>
        <v>14.666666666666666</v>
      </c>
      <c r="R19">
        <f t="shared" si="2"/>
        <v>20.999999999999996</v>
      </c>
      <c r="S19">
        <f t="shared" si="2"/>
        <v>68.999999999999986</v>
      </c>
      <c r="T19">
        <f t="shared" si="0"/>
        <v>162</v>
      </c>
    </row>
    <row r="23" spans="1:21" x14ac:dyDescent="0.25">
      <c r="A23" s="2" t="s">
        <v>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1" ht="28.5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7" spans="1:21" x14ac:dyDescent="0.25">
      <c r="A27" s="3" t="s">
        <v>39</v>
      </c>
      <c r="B27" s="3"/>
      <c r="C27" s="4" t="s">
        <v>26</v>
      </c>
      <c r="D27" s="5" t="s">
        <v>40</v>
      </c>
      <c r="E27" s="6"/>
      <c r="H27" t="s">
        <v>41</v>
      </c>
    </row>
    <row r="28" spans="1:21" ht="21" x14ac:dyDescent="0.35">
      <c r="A28" s="7" t="s">
        <v>42</v>
      </c>
      <c r="B28" s="7"/>
      <c r="C28" s="8">
        <f>100-D28</f>
        <v>94.444444444444443</v>
      </c>
      <c r="D28" s="9">
        <f>U14*100</f>
        <v>5.5555555555555554</v>
      </c>
      <c r="H28" s="10" t="s">
        <v>43</v>
      </c>
    </row>
    <row r="29" spans="1:21" x14ac:dyDescent="0.25">
      <c r="A29" s="11" t="s">
        <v>44</v>
      </c>
      <c r="B29" s="11"/>
      <c r="C29" s="8">
        <f t="shared" ref="C29:C30" si="3">100-D29</f>
        <v>100</v>
      </c>
      <c r="D29">
        <f>AQ14*100</f>
        <v>0</v>
      </c>
    </row>
    <row r="30" spans="1:21" x14ac:dyDescent="0.25">
      <c r="A30" s="11" t="s">
        <v>45</v>
      </c>
      <c r="B30" s="11"/>
      <c r="C30" s="8">
        <f t="shared" si="3"/>
        <v>100</v>
      </c>
      <c r="D30">
        <f>BM15*100</f>
        <v>0</v>
      </c>
    </row>
    <row r="31" spans="1:21" x14ac:dyDescent="0.25">
      <c r="A31" s="12" t="s">
        <v>46</v>
      </c>
      <c r="C31" s="13">
        <f>SLOPE(C28:C30,D28:D30)</f>
        <v>-1.0000000000000004</v>
      </c>
      <c r="D31" s="13"/>
      <c r="E31" s="13"/>
    </row>
    <row r="37" spans="1:20" x14ac:dyDescent="0.25">
      <c r="A37" s="2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28.5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40" spans="1:20" x14ac:dyDescent="0.25">
      <c r="A40" s="14" t="s">
        <v>48</v>
      </c>
    </row>
    <row r="41" spans="1:20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10</v>
      </c>
      <c r="L41" s="1" t="s">
        <v>11</v>
      </c>
      <c r="M41" s="1" t="s">
        <v>12</v>
      </c>
      <c r="N41" s="1" t="s">
        <v>13</v>
      </c>
      <c r="O41" s="1" t="s">
        <v>14</v>
      </c>
      <c r="P41" s="1" t="s">
        <v>15</v>
      </c>
      <c r="Q41" s="1" t="s">
        <v>16</v>
      </c>
      <c r="R41" s="1" t="s">
        <v>17</v>
      </c>
      <c r="S41" s="1" t="s">
        <v>18</v>
      </c>
      <c r="T41" s="1" t="s">
        <v>19</v>
      </c>
    </row>
    <row r="42" spans="1:20" x14ac:dyDescent="0.25">
      <c r="A42" s="15" t="s">
        <v>26</v>
      </c>
      <c r="B42">
        <f>B6+X5+AT6</f>
        <v>0</v>
      </c>
      <c r="C42">
        <f>C6+Y5+AU6</f>
        <v>0</v>
      </c>
      <c r="D42">
        <f>D6+Z5+AV6</f>
        <v>0</v>
      </c>
      <c r="E42">
        <f>E6+AA5+AW6</f>
        <v>0</v>
      </c>
      <c r="F42">
        <f>F6+AB5+AX6</f>
        <v>0</v>
      </c>
      <c r="G42">
        <f>G6+AC5+AY6</f>
        <v>0.33333333333333331</v>
      </c>
      <c r="H42">
        <f>H6+AD5+AZ6</f>
        <v>0.33333333333333331</v>
      </c>
      <c r="I42">
        <f>I6+AE5+BA6</f>
        <v>0</v>
      </c>
      <c r="J42">
        <f>J6+AF5+BB6</f>
        <v>0</v>
      </c>
      <c r="K42">
        <f>K6+AG5+BC6</f>
        <v>0.33333333333333331</v>
      </c>
      <c r="L42">
        <f>L6+AH5+BD6</f>
        <v>0</v>
      </c>
      <c r="M42">
        <f>M6+AI5+BE6</f>
        <v>1</v>
      </c>
      <c r="N42">
        <f>N6+AJ5+BF6</f>
        <v>1.333333333333333</v>
      </c>
      <c r="O42">
        <f>O6+AK5+BG6</f>
        <v>0</v>
      </c>
      <c r="P42">
        <f>P6+AL5+BH6</f>
        <v>0.33333333333333331</v>
      </c>
      <c r="Q42">
        <f>Q6+AM5+BI6</f>
        <v>0</v>
      </c>
      <c r="R42">
        <f>R6+AN5+BJ6</f>
        <v>1.666666666666667</v>
      </c>
      <c r="S42">
        <f>S6+AO5+BK6</f>
        <v>7.333333333333333</v>
      </c>
      <c r="T42">
        <f>SUM(B42:S42)</f>
        <v>12.666666666666668</v>
      </c>
    </row>
    <row r="43" spans="1:20" x14ac:dyDescent="0.25">
      <c r="A43" s="15" t="s">
        <v>34</v>
      </c>
      <c r="B43" s="15">
        <f>B15+X14+AT15</f>
        <v>1.666666666666667</v>
      </c>
      <c r="C43" s="15">
        <f>C15+Y14+AU15</f>
        <v>0</v>
      </c>
      <c r="D43" s="15">
        <f>D15+Z14+AV15</f>
        <v>0</v>
      </c>
      <c r="E43" s="15">
        <f>E15+AA14+AW15</f>
        <v>0</v>
      </c>
      <c r="F43" s="15">
        <f>F15+AB14+AX15</f>
        <v>0</v>
      </c>
      <c r="G43" s="15">
        <f>G15+AC14+AY15</f>
        <v>0</v>
      </c>
      <c r="H43" s="15">
        <f>H15+AD14+AZ15</f>
        <v>0</v>
      </c>
      <c r="I43" s="15">
        <f>I15+AE14+BA15</f>
        <v>0</v>
      </c>
      <c r="J43" s="15">
        <f>J15+AF14+BB15</f>
        <v>0</v>
      </c>
      <c r="K43" s="15">
        <f>K15+AG14+BC15</f>
        <v>0</v>
      </c>
      <c r="L43" s="15">
        <f>L15+AH14+BD15</f>
        <v>0</v>
      </c>
      <c r="M43" s="15">
        <f>M15+AI14+BE15</f>
        <v>0</v>
      </c>
      <c r="N43" s="15">
        <f>N15+AJ14+BF15</f>
        <v>0</v>
      </c>
      <c r="O43" s="15">
        <f>O15+AK14+BG15</f>
        <v>0</v>
      </c>
      <c r="P43" s="15">
        <f>P15+AL14+BH15</f>
        <v>0</v>
      </c>
      <c r="Q43" s="15">
        <f>Q15+AM14+BI15</f>
        <v>0</v>
      </c>
      <c r="R43" s="15">
        <f>R15+AN14+BJ15</f>
        <v>0</v>
      </c>
      <c r="S43" s="15">
        <f>S15+AO14+BK15</f>
        <v>0</v>
      </c>
      <c r="T43">
        <f t="shared" ref="T43" si="4">SUM(B43:S43)</f>
        <v>1.666666666666667</v>
      </c>
    </row>
    <row r="44" spans="1:20" x14ac:dyDescent="0.25">
      <c r="A44" s="15" t="s">
        <v>19</v>
      </c>
      <c r="B44">
        <f t="shared" ref="B44:T44" si="5">SUM(B42:B43)</f>
        <v>1.666666666666667</v>
      </c>
      <c r="C44">
        <f t="shared" si="5"/>
        <v>0</v>
      </c>
      <c r="D44">
        <f t="shared" si="5"/>
        <v>0</v>
      </c>
      <c r="E44">
        <f t="shared" si="5"/>
        <v>0</v>
      </c>
      <c r="F44">
        <f t="shared" si="5"/>
        <v>0</v>
      </c>
      <c r="G44">
        <f t="shared" si="5"/>
        <v>0.33333333333333331</v>
      </c>
      <c r="H44">
        <f t="shared" si="5"/>
        <v>0.33333333333333331</v>
      </c>
      <c r="I44">
        <f t="shared" si="5"/>
        <v>0</v>
      </c>
      <c r="J44">
        <f t="shared" si="5"/>
        <v>0</v>
      </c>
      <c r="K44">
        <f t="shared" si="5"/>
        <v>0.33333333333333331</v>
      </c>
      <c r="L44">
        <f t="shared" si="5"/>
        <v>0</v>
      </c>
      <c r="M44">
        <f t="shared" si="5"/>
        <v>1</v>
      </c>
      <c r="N44">
        <f t="shared" si="5"/>
        <v>1.333333333333333</v>
      </c>
      <c r="O44">
        <f t="shared" si="5"/>
        <v>0</v>
      </c>
      <c r="P44">
        <f t="shared" si="5"/>
        <v>0.33333333333333331</v>
      </c>
      <c r="Q44">
        <f t="shared" si="5"/>
        <v>0</v>
      </c>
      <c r="R44">
        <f t="shared" si="5"/>
        <v>1.666666666666667</v>
      </c>
      <c r="S44">
        <f t="shared" si="5"/>
        <v>7.333333333333333</v>
      </c>
      <c r="T44">
        <f t="shared" si="5"/>
        <v>14.333333333333336</v>
      </c>
    </row>
    <row r="47" spans="1:20" x14ac:dyDescent="0.25">
      <c r="A47" s="14" t="s">
        <v>49</v>
      </c>
    </row>
    <row r="48" spans="1:20" x14ac:dyDescent="0.2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12</v>
      </c>
      <c r="N48" s="1" t="s">
        <v>13</v>
      </c>
      <c r="O48" s="1" t="s">
        <v>14</v>
      </c>
      <c r="P48" s="1" t="s">
        <v>15</v>
      </c>
      <c r="Q48" s="1" t="s">
        <v>16</v>
      </c>
      <c r="R48" s="1" t="s">
        <v>17</v>
      </c>
      <c r="S48" s="1" t="s">
        <v>18</v>
      </c>
      <c r="T48" s="1" t="s">
        <v>19</v>
      </c>
    </row>
    <row r="49" spans="1:20" x14ac:dyDescent="0.25">
      <c r="A49" s="15" t="s">
        <v>26</v>
      </c>
      <c r="B49">
        <f>B42-($C$36*B43)</f>
        <v>0</v>
      </c>
      <c r="C49">
        <f t="shared" ref="C49:S49" si="6">C42-($C$36*C43)</f>
        <v>0</v>
      </c>
      <c r="D49">
        <f t="shared" si="6"/>
        <v>0</v>
      </c>
      <c r="E49">
        <f t="shared" si="6"/>
        <v>0</v>
      </c>
      <c r="F49">
        <f t="shared" si="6"/>
        <v>0</v>
      </c>
      <c r="G49">
        <f t="shared" si="6"/>
        <v>0.33333333333333331</v>
      </c>
      <c r="H49">
        <f t="shared" si="6"/>
        <v>0.33333333333333331</v>
      </c>
      <c r="I49">
        <f t="shared" si="6"/>
        <v>0</v>
      </c>
      <c r="J49">
        <f t="shared" si="6"/>
        <v>0</v>
      </c>
      <c r="K49">
        <f t="shared" si="6"/>
        <v>0.33333333333333331</v>
      </c>
      <c r="L49">
        <f t="shared" si="6"/>
        <v>0</v>
      </c>
      <c r="M49">
        <f t="shared" si="6"/>
        <v>1</v>
      </c>
      <c r="N49">
        <f t="shared" si="6"/>
        <v>1.333333333333333</v>
      </c>
      <c r="O49">
        <f t="shared" si="6"/>
        <v>0</v>
      </c>
      <c r="P49">
        <f t="shared" si="6"/>
        <v>0.33333333333333331</v>
      </c>
      <c r="Q49">
        <f t="shared" si="6"/>
        <v>0</v>
      </c>
      <c r="R49">
        <f t="shared" si="6"/>
        <v>1.666666666666667</v>
      </c>
      <c r="S49">
        <f t="shared" si="6"/>
        <v>7.333333333333333</v>
      </c>
      <c r="T49">
        <f>SUM(B49:S49)</f>
        <v>12.666666666666668</v>
      </c>
    </row>
    <row r="50" spans="1:20" x14ac:dyDescent="0.25">
      <c r="A50" s="15" t="s">
        <v>34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>
        <f t="shared" ref="T50" si="7">SUM(B50:S50)</f>
        <v>0</v>
      </c>
    </row>
    <row r="51" spans="1:20" x14ac:dyDescent="0.25">
      <c r="A51" t="s">
        <v>50</v>
      </c>
      <c r="B51">
        <f t="shared" ref="B51:T51" si="8">SUM(B49:B50)</f>
        <v>0</v>
      </c>
      <c r="C51">
        <f t="shared" si="8"/>
        <v>0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0.33333333333333331</v>
      </c>
      <c r="H51">
        <f t="shared" si="8"/>
        <v>0.33333333333333331</v>
      </c>
      <c r="I51">
        <f t="shared" si="8"/>
        <v>0</v>
      </c>
      <c r="J51">
        <f t="shared" si="8"/>
        <v>0</v>
      </c>
      <c r="K51">
        <f t="shared" si="8"/>
        <v>0.33333333333333331</v>
      </c>
      <c r="L51">
        <f t="shared" si="8"/>
        <v>0</v>
      </c>
      <c r="M51">
        <f t="shared" si="8"/>
        <v>1</v>
      </c>
      <c r="N51">
        <f t="shared" si="8"/>
        <v>1.333333333333333</v>
      </c>
      <c r="O51">
        <f t="shared" si="8"/>
        <v>0</v>
      </c>
      <c r="P51">
        <f t="shared" si="8"/>
        <v>0.33333333333333331</v>
      </c>
      <c r="Q51">
        <f t="shared" si="8"/>
        <v>0</v>
      </c>
      <c r="R51">
        <f t="shared" si="8"/>
        <v>1.666666666666667</v>
      </c>
      <c r="S51">
        <f t="shared" si="8"/>
        <v>7.333333333333333</v>
      </c>
      <c r="T51">
        <f t="shared" si="8"/>
        <v>12.666666666666668</v>
      </c>
    </row>
    <row r="67" spans="10:11" x14ac:dyDescent="0.25">
      <c r="K67" s="17"/>
    </row>
    <row r="72" spans="10:11" x14ac:dyDescent="0.25">
      <c r="J72" s="18"/>
    </row>
  </sheetData>
  <mergeCells count="7">
    <mergeCell ref="A1:T1"/>
    <mergeCell ref="A23:T24"/>
    <mergeCell ref="A27:B27"/>
    <mergeCell ref="A28:B28"/>
    <mergeCell ref="A29:B29"/>
    <mergeCell ref="A30:B30"/>
    <mergeCell ref="A37:T38"/>
  </mergeCells>
  <conditionalFormatting sqref="U3:U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activeCell="E21" sqref="E21"/>
    </sheetView>
  </sheetViews>
  <sheetFormatPr defaultRowHeight="15" x14ac:dyDescent="0.25"/>
  <sheetData>
    <row r="1" spans="1:20" ht="23.25" x14ac:dyDescent="0.35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x14ac:dyDescent="0.25">
      <c r="A3" t="s">
        <v>20</v>
      </c>
      <c r="B3">
        <v>0</v>
      </c>
      <c r="C3">
        <v>0</v>
      </c>
      <c r="D3">
        <v>0</v>
      </c>
      <c r="E3">
        <v>0</v>
      </c>
      <c r="F3">
        <v>0.33333333333333331</v>
      </c>
      <c r="G3">
        <v>0</v>
      </c>
      <c r="H3">
        <v>0.33333333333333331</v>
      </c>
      <c r="I3">
        <v>0.66666666666666663</v>
      </c>
      <c r="J3">
        <v>1.333333333333333</v>
      </c>
      <c r="K3">
        <v>1.333333333333333</v>
      </c>
      <c r="L3">
        <v>2</v>
      </c>
      <c r="M3">
        <v>2.666666666666667</v>
      </c>
      <c r="N3">
        <v>2.666666666666667</v>
      </c>
      <c r="O3">
        <v>2.333333333333333</v>
      </c>
      <c r="P3">
        <v>6.333333333333333</v>
      </c>
      <c r="Q3">
        <v>3.333333333333333</v>
      </c>
      <c r="R3">
        <v>5.333333333333333</v>
      </c>
      <c r="S3">
        <v>7</v>
      </c>
      <c r="T3">
        <v>35.666666666666657</v>
      </c>
    </row>
    <row r="4" spans="1:20" x14ac:dyDescent="0.25">
      <c r="A4" t="s">
        <v>21</v>
      </c>
      <c r="B4">
        <v>0</v>
      </c>
      <c r="C4">
        <v>0</v>
      </c>
      <c r="D4">
        <v>0</v>
      </c>
      <c r="E4">
        <v>0.33333333333333331</v>
      </c>
      <c r="F4">
        <v>0</v>
      </c>
      <c r="G4">
        <v>0</v>
      </c>
      <c r="H4">
        <v>0</v>
      </c>
      <c r="I4">
        <v>0</v>
      </c>
      <c r="J4">
        <v>0</v>
      </c>
      <c r="K4">
        <v>1.333333333333333</v>
      </c>
      <c r="L4">
        <v>2</v>
      </c>
      <c r="M4">
        <v>2</v>
      </c>
      <c r="N4">
        <v>3</v>
      </c>
      <c r="O4">
        <v>2.333333333333333</v>
      </c>
      <c r="P4">
        <v>5</v>
      </c>
      <c r="Q4">
        <v>2.666666666666667</v>
      </c>
      <c r="R4">
        <v>4</v>
      </c>
      <c r="S4">
        <v>6</v>
      </c>
      <c r="T4">
        <v>28.666666666666671</v>
      </c>
    </row>
    <row r="5" spans="1:20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0.33333333333333331</v>
      </c>
      <c r="K5">
        <v>0</v>
      </c>
      <c r="L5">
        <v>0</v>
      </c>
      <c r="M5">
        <v>0</v>
      </c>
      <c r="N5">
        <v>0</v>
      </c>
      <c r="O5">
        <v>0</v>
      </c>
      <c r="P5">
        <v>0.33333333333333331</v>
      </c>
      <c r="Q5">
        <v>0</v>
      </c>
      <c r="R5">
        <v>0.33333333333333331</v>
      </c>
      <c r="S5">
        <v>0</v>
      </c>
      <c r="T5">
        <v>1</v>
      </c>
    </row>
    <row r="6" spans="1:20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0.33333333333333331</v>
      </c>
      <c r="J6">
        <v>0</v>
      </c>
      <c r="K6">
        <v>0</v>
      </c>
      <c r="L6">
        <v>0</v>
      </c>
      <c r="M6">
        <v>0.33333333333333331</v>
      </c>
      <c r="N6">
        <v>1</v>
      </c>
      <c r="O6">
        <v>0.66666666666666663</v>
      </c>
      <c r="P6">
        <v>1.666666666666667</v>
      </c>
      <c r="Q6">
        <v>1.333333333333333</v>
      </c>
      <c r="R6">
        <v>2.333333333333333</v>
      </c>
      <c r="S6">
        <v>6</v>
      </c>
      <c r="T6">
        <v>13.66666666666667</v>
      </c>
    </row>
    <row r="7" spans="1:20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0.33333333333333331</v>
      </c>
      <c r="M7">
        <v>0</v>
      </c>
      <c r="N7">
        <v>0</v>
      </c>
      <c r="O7">
        <v>0.33333333333333331</v>
      </c>
      <c r="P7">
        <v>0</v>
      </c>
      <c r="Q7">
        <v>0</v>
      </c>
      <c r="R7">
        <v>0.33333333333333331</v>
      </c>
      <c r="S7">
        <v>0</v>
      </c>
      <c r="T7">
        <v>1</v>
      </c>
    </row>
    <row r="8" spans="1:20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0.33333333333333331</v>
      </c>
      <c r="O8">
        <v>0</v>
      </c>
      <c r="P8">
        <v>1</v>
      </c>
      <c r="Q8">
        <v>0.33333333333333331</v>
      </c>
      <c r="R8">
        <v>0.66666666666666663</v>
      </c>
      <c r="S8">
        <v>6.666666666666667</v>
      </c>
      <c r="T8">
        <v>9</v>
      </c>
    </row>
    <row r="9" spans="1:20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0.66666666666666663</v>
      </c>
      <c r="L9">
        <v>1</v>
      </c>
      <c r="M9">
        <v>2.666666666666667</v>
      </c>
      <c r="N9">
        <v>1.666666666666667</v>
      </c>
      <c r="O9">
        <v>5</v>
      </c>
      <c r="P9">
        <v>3.666666666666667</v>
      </c>
      <c r="Q9">
        <v>7.333333333333333</v>
      </c>
      <c r="R9">
        <v>6.333333333333333</v>
      </c>
      <c r="S9">
        <v>27</v>
      </c>
      <c r="T9">
        <v>55.666666666666657</v>
      </c>
    </row>
    <row r="10" spans="1:20" x14ac:dyDescent="0.25">
      <c r="A10" t="s">
        <v>27</v>
      </c>
      <c r="B10">
        <v>0</v>
      </c>
      <c r="C10">
        <v>0.33333333333333331</v>
      </c>
      <c r="D10">
        <v>0</v>
      </c>
      <c r="E10">
        <v>0</v>
      </c>
      <c r="F10">
        <v>0.33333333333333331</v>
      </c>
      <c r="G10">
        <v>0</v>
      </c>
      <c r="H10">
        <v>0</v>
      </c>
      <c r="I10">
        <v>0.33333333333333331</v>
      </c>
      <c r="J10">
        <v>0</v>
      </c>
      <c r="K10">
        <v>0.33333333333333331</v>
      </c>
      <c r="L10">
        <v>0.66666666666666663</v>
      </c>
      <c r="M10">
        <v>0.33333333333333331</v>
      </c>
      <c r="N10">
        <v>0.66666666666666663</v>
      </c>
      <c r="O10">
        <v>0.33333333333333331</v>
      </c>
      <c r="P10">
        <v>1.666666666666667</v>
      </c>
      <c r="Q10">
        <v>1.666666666666667</v>
      </c>
      <c r="R10">
        <v>1.666666666666667</v>
      </c>
      <c r="S10">
        <v>12.66666666666667</v>
      </c>
      <c r="T10">
        <v>21</v>
      </c>
    </row>
    <row r="11" spans="1:20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0.33333333333333331</v>
      </c>
      <c r="M11">
        <v>0</v>
      </c>
      <c r="N11">
        <v>1</v>
      </c>
      <c r="O11">
        <v>0.66666666666666663</v>
      </c>
      <c r="P11">
        <v>0.33333333333333331</v>
      </c>
      <c r="Q11">
        <v>0.66666666666666663</v>
      </c>
      <c r="R11">
        <v>0.66666666666666663</v>
      </c>
      <c r="S11">
        <v>3.666666666666667</v>
      </c>
      <c r="T11">
        <v>7.333333333333333</v>
      </c>
    </row>
    <row r="12" spans="1:20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0.33333333333333331</v>
      </c>
      <c r="P12">
        <v>0</v>
      </c>
      <c r="Q12">
        <v>0</v>
      </c>
      <c r="R12">
        <v>0</v>
      </c>
      <c r="S12">
        <v>1.333333333333333</v>
      </c>
      <c r="T12">
        <v>1.666666666666667</v>
      </c>
    </row>
    <row r="13" spans="1:20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0.66666666666666663</v>
      </c>
      <c r="T13">
        <v>0.66666666666666663</v>
      </c>
    </row>
    <row r="14" spans="1:20" x14ac:dyDescent="0.2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0.66666666666666663</v>
      </c>
      <c r="Q14">
        <v>0.66666666666666663</v>
      </c>
      <c r="R14">
        <v>1.666666666666667</v>
      </c>
      <c r="S14">
        <v>7.333333333333333</v>
      </c>
      <c r="T14">
        <v>11.33333333333333</v>
      </c>
    </row>
    <row r="15" spans="1:20" x14ac:dyDescent="0.2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0.66666666666666663</v>
      </c>
      <c r="H15">
        <v>0.33333333333333331</v>
      </c>
      <c r="I15">
        <v>0.33333333333333331</v>
      </c>
      <c r="J15">
        <v>0.33333333333333331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1.666666666666667</v>
      </c>
    </row>
    <row r="16" spans="1:20" x14ac:dyDescent="0.25">
      <c r="A16" t="s">
        <v>32</v>
      </c>
      <c r="B16">
        <v>0.66666666666666663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0.66666666666666663</v>
      </c>
    </row>
    <row r="17" spans="1:20" x14ac:dyDescent="0.25">
      <c r="A17" t="s">
        <v>33</v>
      </c>
      <c r="B17">
        <v>0.66666666666666663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0.66666666666666663</v>
      </c>
    </row>
    <row r="18" spans="1:20" x14ac:dyDescent="0.2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0.33333333333333331</v>
      </c>
      <c r="M18">
        <v>0</v>
      </c>
      <c r="N18">
        <v>0</v>
      </c>
      <c r="O18">
        <v>0</v>
      </c>
      <c r="P18">
        <v>0.33333333333333331</v>
      </c>
      <c r="Q18">
        <v>0</v>
      </c>
      <c r="R18">
        <v>1</v>
      </c>
      <c r="S18">
        <v>2.666666666666667</v>
      </c>
      <c r="T18">
        <v>4.333333333333333</v>
      </c>
    </row>
    <row r="19" spans="1:20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0.33333333333333331</v>
      </c>
      <c r="G19">
        <v>1</v>
      </c>
      <c r="H19">
        <v>1.333333333333333</v>
      </c>
      <c r="I19">
        <v>0.66666666666666663</v>
      </c>
      <c r="J19">
        <v>1</v>
      </c>
      <c r="K19">
        <v>1.333333333333333</v>
      </c>
      <c r="L19">
        <v>1.333333333333333</v>
      </c>
      <c r="M19">
        <v>0.33333333333333331</v>
      </c>
      <c r="N19">
        <v>0.33333333333333331</v>
      </c>
      <c r="O19">
        <v>0</v>
      </c>
      <c r="P19">
        <v>1</v>
      </c>
      <c r="Q19">
        <v>1.333333333333333</v>
      </c>
      <c r="R19">
        <v>1.333333333333333</v>
      </c>
      <c r="S19">
        <v>3.333333333333333</v>
      </c>
      <c r="T19">
        <v>14.66666666666667</v>
      </c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0.33333333333333331</v>
      </c>
      <c r="C2">
        <v>0</v>
      </c>
      <c r="D2">
        <v>0</v>
      </c>
      <c r="E2">
        <v>0</v>
      </c>
      <c r="F2">
        <v>0</v>
      </c>
      <c r="G2">
        <v>0</v>
      </c>
      <c r="H2">
        <v>0.66666666666666663</v>
      </c>
      <c r="I2">
        <v>0.33333333333333331</v>
      </c>
      <c r="J2">
        <v>0.33333333333333331</v>
      </c>
      <c r="K2">
        <v>0.33333333333333331</v>
      </c>
      <c r="L2">
        <v>0</v>
      </c>
      <c r="M2">
        <v>1</v>
      </c>
      <c r="N2">
        <v>0.66666666666666663</v>
      </c>
      <c r="O2">
        <v>0.33333333333333331</v>
      </c>
      <c r="P2">
        <v>0.33333333333333331</v>
      </c>
      <c r="Q2">
        <v>0.33333333333333331</v>
      </c>
      <c r="R2">
        <v>0.66666666666666663</v>
      </c>
      <c r="S2">
        <v>0.33333333333333331</v>
      </c>
      <c r="T2">
        <v>5.666666666666667</v>
      </c>
    </row>
    <row r="3" spans="1:20" x14ac:dyDescent="0.25">
      <c r="A3" t="s">
        <v>21</v>
      </c>
      <c r="B3">
        <v>0</v>
      </c>
      <c r="C3">
        <v>0.33333333333333331</v>
      </c>
      <c r="D3">
        <v>0</v>
      </c>
      <c r="E3">
        <v>0.33333333333333331</v>
      </c>
      <c r="F3">
        <v>0</v>
      </c>
      <c r="G3">
        <v>0.33333333333333331</v>
      </c>
      <c r="H3">
        <v>0</v>
      </c>
      <c r="I3">
        <v>0</v>
      </c>
      <c r="J3">
        <v>0</v>
      </c>
      <c r="K3">
        <v>0.66666666666666663</v>
      </c>
      <c r="L3">
        <v>0.33333333333333331</v>
      </c>
      <c r="M3">
        <v>2</v>
      </c>
      <c r="N3">
        <v>3.666666666666667</v>
      </c>
      <c r="O3">
        <v>3.666666666666667</v>
      </c>
      <c r="P3">
        <v>5</v>
      </c>
      <c r="Q3">
        <v>4</v>
      </c>
      <c r="R3">
        <v>4.333333333333333</v>
      </c>
      <c r="S3">
        <v>7</v>
      </c>
      <c r="T3">
        <v>31.666666666666671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0.66666666666666663</v>
      </c>
      <c r="T4">
        <v>0.66666666666666663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0.33333333333333331</v>
      </c>
      <c r="K5">
        <v>0.33333333333333331</v>
      </c>
      <c r="L5">
        <v>0</v>
      </c>
      <c r="M5">
        <v>1.333333333333333</v>
      </c>
      <c r="N5">
        <v>0.33333333333333331</v>
      </c>
      <c r="O5">
        <v>1.333333333333333</v>
      </c>
      <c r="P5">
        <v>0.33333333333333331</v>
      </c>
      <c r="Q5">
        <v>0.33333333333333331</v>
      </c>
      <c r="R5">
        <v>1.666666666666667</v>
      </c>
      <c r="S5">
        <v>1.333333333333333</v>
      </c>
      <c r="T5">
        <v>7.333333333333333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0.33333333333333331</v>
      </c>
      <c r="L6">
        <v>0</v>
      </c>
      <c r="M6">
        <v>0.66666666666666663</v>
      </c>
      <c r="N6">
        <v>0</v>
      </c>
      <c r="O6">
        <v>0.33333333333333331</v>
      </c>
      <c r="P6">
        <v>0.33333333333333331</v>
      </c>
      <c r="Q6">
        <v>0.33333333333333331</v>
      </c>
      <c r="R6">
        <v>0.33333333333333331</v>
      </c>
      <c r="S6">
        <v>0</v>
      </c>
      <c r="T6">
        <v>2.333333333333333</v>
      </c>
    </row>
    <row r="7" spans="1:20" x14ac:dyDescent="0.25">
      <c r="A7" t="s">
        <v>25</v>
      </c>
      <c r="B7">
        <v>0</v>
      </c>
      <c r="C7">
        <v>0.33333333333333331</v>
      </c>
      <c r="D7">
        <v>0</v>
      </c>
      <c r="E7">
        <v>0</v>
      </c>
      <c r="F7">
        <v>0</v>
      </c>
      <c r="G7">
        <v>0.33333333333333331</v>
      </c>
      <c r="H7">
        <v>0</v>
      </c>
      <c r="I7">
        <v>0</v>
      </c>
      <c r="J7">
        <v>0</v>
      </c>
      <c r="K7">
        <v>0.33333333333333331</v>
      </c>
      <c r="L7">
        <v>0</v>
      </c>
      <c r="M7">
        <v>0.66666666666666663</v>
      </c>
      <c r="N7">
        <v>0</v>
      </c>
      <c r="O7">
        <v>0</v>
      </c>
      <c r="P7">
        <v>0</v>
      </c>
      <c r="Q7">
        <v>0.66666666666666663</v>
      </c>
      <c r="R7">
        <v>1</v>
      </c>
      <c r="S7">
        <v>1.333333333333333</v>
      </c>
      <c r="T7">
        <v>4.666666666666667</v>
      </c>
    </row>
    <row r="8" spans="1:20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0.66666666666666663</v>
      </c>
      <c r="I8">
        <v>0.33333333333333331</v>
      </c>
      <c r="J8">
        <v>0.33333333333333331</v>
      </c>
      <c r="K8">
        <v>2</v>
      </c>
      <c r="L8">
        <v>3</v>
      </c>
      <c r="M8">
        <v>3.666666666666667</v>
      </c>
      <c r="N8">
        <v>4.333333333333333</v>
      </c>
      <c r="O8">
        <v>6.666666666666667</v>
      </c>
      <c r="P8">
        <v>5.333333333333333</v>
      </c>
      <c r="Q8">
        <v>5.666666666666667</v>
      </c>
      <c r="R8">
        <v>9</v>
      </c>
      <c r="S8">
        <v>19.333333333333329</v>
      </c>
      <c r="T8">
        <v>60.333333333333343</v>
      </c>
    </row>
    <row r="9" spans="1:20" x14ac:dyDescent="0.2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0.33333333333333331</v>
      </c>
      <c r="J9">
        <v>0</v>
      </c>
      <c r="K9">
        <v>0</v>
      </c>
      <c r="L9">
        <v>1</v>
      </c>
      <c r="M9">
        <v>0</v>
      </c>
      <c r="N9">
        <v>1.333333333333333</v>
      </c>
      <c r="O9">
        <v>2</v>
      </c>
      <c r="P9">
        <v>2.666666666666667</v>
      </c>
      <c r="Q9">
        <v>2.333333333333333</v>
      </c>
      <c r="R9">
        <v>4.333333333333333</v>
      </c>
      <c r="S9">
        <v>13</v>
      </c>
      <c r="T9">
        <v>27</v>
      </c>
    </row>
    <row r="10" spans="1:20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0.66666666666666663</v>
      </c>
      <c r="J10">
        <v>0</v>
      </c>
      <c r="K10">
        <v>0</v>
      </c>
      <c r="L10">
        <v>1</v>
      </c>
      <c r="M10">
        <v>1.333333333333333</v>
      </c>
      <c r="N10">
        <v>2</v>
      </c>
      <c r="O10">
        <v>1.666666666666667</v>
      </c>
      <c r="P10">
        <v>2</v>
      </c>
      <c r="Q10">
        <v>1.333333333333333</v>
      </c>
      <c r="R10">
        <v>1.666666666666667</v>
      </c>
      <c r="S10">
        <v>2</v>
      </c>
      <c r="T10">
        <v>13.66666666666667</v>
      </c>
    </row>
    <row r="11" spans="1:20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0.33333333333333331</v>
      </c>
      <c r="P11">
        <v>0</v>
      </c>
      <c r="Q11">
        <v>0</v>
      </c>
      <c r="R11">
        <v>0</v>
      </c>
      <c r="S11">
        <v>0.66666666666666663</v>
      </c>
      <c r="T11">
        <v>1</v>
      </c>
    </row>
    <row r="12" spans="1:20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0.33333333333333331</v>
      </c>
      <c r="S12">
        <v>0</v>
      </c>
      <c r="T12">
        <v>0.33333333333333331</v>
      </c>
    </row>
    <row r="13" spans="1:20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0.33333333333333331</v>
      </c>
      <c r="L13">
        <v>1</v>
      </c>
      <c r="M13">
        <v>0</v>
      </c>
      <c r="N13">
        <v>0.33333333333333331</v>
      </c>
      <c r="O13">
        <v>0</v>
      </c>
      <c r="P13">
        <v>0.66666666666666663</v>
      </c>
      <c r="Q13">
        <v>1.333333333333333</v>
      </c>
      <c r="R13">
        <v>0.66666666666666663</v>
      </c>
      <c r="S13">
        <v>4.333333333333333</v>
      </c>
      <c r="T13">
        <v>8.6666666666666661</v>
      </c>
    </row>
    <row r="14" spans="1:20" x14ac:dyDescent="0.25">
      <c r="A14" t="s">
        <v>32</v>
      </c>
      <c r="B14">
        <v>2.666666666666667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2.666666666666667</v>
      </c>
    </row>
    <row r="15" spans="1:20" x14ac:dyDescent="0.25">
      <c r="A15" t="s">
        <v>33</v>
      </c>
      <c r="B15">
        <v>0.66666666666666663</v>
      </c>
      <c r="C15">
        <v>0.33333333333333331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0" x14ac:dyDescent="0.2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0.33333333333333331</v>
      </c>
      <c r="I16">
        <v>0.33333333333333331</v>
      </c>
      <c r="J16">
        <v>0</v>
      </c>
      <c r="K16">
        <v>0</v>
      </c>
      <c r="L16">
        <v>0.33333333333333331</v>
      </c>
      <c r="M16">
        <v>0</v>
      </c>
      <c r="N16">
        <v>0</v>
      </c>
      <c r="O16">
        <v>0</v>
      </c>
      <c r="P16">
        <v>0</v>
      </c>
      <c r="Q16">
        <v>0.33333333333333331</v>
      </c>
      <c r="R16">
        <v>0.33333333333333331</v>
      </c>
      <c r="S16">
        <v>2.333333333333333</v>
      </c>
      <c r="T16">
        <v>4</v>
      </c>
    </row>
    <row r="17" spans="1:20" x14ac:dyDescent="0.25">
      <c r="A17" t="s">
        <v>35</v>
      </c>
      <c r="B17">
        <v>0</v>
      </c>
      <c r="C17">
        <v>0</v>
      </c>
      <c r="D17">
        <v>0.33333333333333331</v>
      </c>
      <c r="E17">
        <v>0.33333333333333331</v>
      </c>
      <c r="F17">
        <v>1.666666666666667</v>
      </c>
      <c r="G17">
        <v>5</v>
      </c>
      <c r="H17">
        <v>2.666666666666667</v>
      </c>
      <c r="I17">
        <v>4</v>
      </c>
      <c r="J17">
        <v>2</v>
      </c>
      <c r="K17">
        <v>2</v>
      </c>
      <c r="L17">
        <v>5</v>
      </c>
      <c r="M17">
        <v>3</v>
      </c>
      <c r="N17">
        <v>2</v>
      </c>
      <c r="O17">
        <v>1.666666666666667</v>
      </c>
      <c r="P17">
        <v>0.66666666666666663</v>
      </c>
      <c r="Q17">
        <v>1.333333333333333</v>
      </c>
      <c r="R17">
        <v>1.666666666666667</v>
      </c>
      <c r="S17">
        <v>3.666666666666667</v>
      </c>
      <c r="T17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</v>
      </c>
      <c r="C2">
        <v>0.33333333333333331</v>
      </c>
      <c r="D2">
        <v>0</v>
      </c>
      <c r="E2">
        <v>0</v>
      </c>
      <c r="F2">
        <v>0</v>
      </c>
      <c r="G2">
        <v>0.33333333333333331</v>
      </c>
      <c r="H2">
        <v>0.33333333333333331</v>
      </c>
      <c r="I2">
        <v>0.33333333333333331</v>
      </c>
      <c r="J2">
        <v>1.666666666666667</v>
      </c>
      <c r="K2">
        <v>0.66666666666666663</v>
      </c>
      <c r="L2">
        <v>1</v>
      </c>
      <c r="M2">
        <v>0.66666666666666663</v>
      </c>
      <c r="N2">
        <v>3.333333333333333</v>
      </c>
      <c r="O2">
        <v>5.666666666666667</v>
      </c>
      <c r="P2">
        <v>4.666666666666667</v>
      </c>
      <c r="Q2">
        <v>3.333333333333333</v>
      </c>
      <c r="R2">
        <v>4</v>
      </c>
      <c r="S2">
        <v>10.66666666666667</v>
      </c>
      <c r="T2">
        <v>37</v>
      </c>
    </row>
    <row r="3" spans="1:20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0.33333333333333331</v>
      </c>
      <c r="H3">
        <v>0</v>
      </c>
      <c r="I3">
        <v>0</v>
      </c>
      <c r="J3">
        <v>0.33333333333333331</v>
      </c>
      <c r="K3">
        <v>1</v>
      </c>
      <c r="L3">
        <v>2</v>
      </c>
      <c r="M3">
        <v>1</v>
      </c>
      <c r="N3">
        <v>5</v>
      </c>
      <c r="O3">
        <v>4</v>
      </c>
      <c r="P3">
        <v>8</v>
      </c>
      <c r="Q3">
        <v>5</v>
      </c>
      <c r="R3">
        <v>3.333333333333333</v>
      </c>
      <c r="S3">
        <v>7.666666666666667</v>
      </c>
      <c r="T3">
        <v>37.666666666666657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0.33333333333333331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0.33333333333333331</v>
      </c>
      <c r="T4">
        <v>1.666666666666667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0.33333333333333331</v>
      </c>
      <c r="H5">
        <v>0</v>
      </c>
      <c r="I5">
        <v>0</v>
      </c>
      <c r="J5">
        <v>0.33333333333333331</v>
      </c>
      <c r="K5">
        <v>0.66666666666666663</v>
      </c>
      <c r="L5">
        <v>1</v>
      </c>
      <c r="M5">
        <v>0.33333333333333331</v>
      </c>
      <c r="N5">
        <v>1.666666666666667</v>
      </c>
      <c r="O5">
        <v>2.333333333333333</v>
      </c>
      <c r="P5">
        <v>2</v>
      </c>
      <c r="Q5">
        <v>1</v>
      </c>
      <c r="R5">
        <v>2</v>
      </c>
      <c r="S5">
        <v>5.333333333333333</v>
      </c>
      <c r="T5">
        <v>17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0.33333333333333331</v>
      </c>
      <c r="L6">
        <v>0</v>
      </c>
      <c r="M6">
        <v>0.33333333333333331</v>
      </c>
      <c r="N6">
        <v>0</v>
      </c>
      <c r="O6">
        <v>0.33333333333333331</v>
      </c>
      <c r="P6">
        <v>1.333333333333333</v>
      </c>
      <c r="Q6">
        <v>0</v>
      </c>
      <c r="R6">
        <v>0</v>
      </c>
      <c r="S6">
        <v>0</v>
      </c>
      <c r="T6">
        <v>2.333333333333333</v>
      </c>
    </row>
    <row r="7" spans="1:20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0.33333333333333331</v>
      </c>
      <c r="G7">
        <v>0</v>
      </c>
      <c r="H7">
        <v>0.33333333333333331</v>
      </c>
      <c r="I7">
        <v>0.33333333333333331</v>
      </c>
      <c r="J7">
        <v>0</v>
      </c>
      <c r="K7">
        <v>0.66666666666666663</v>
      </c>
      <c r="L7">
        <v>0.33333333333333331</v>
      </c>
      <c r="M7">
        <v>0.33333333333333331</v>
      </c>
      <c r="N7">
        <v>0.33333333333333331</v>
      </c>
      <c r="O7">
        <v>0.66666666666666663</v>
      </c>
      <c r="P7">
        <v>0</v>
      </c>
      <c r="Q7">
        <v>0.66666666666666663</v>
      </c>
      <c r="R7">
        <v>2</v>
      </c>
      <c r="S7">
        <v>2.666666666666667</v>
      </c>
      <c r="T7">
        <v>8.6666666666666661</v>
      </c>
    </row>
    <row r="8" spans="1:20" x14ac:dyDescent="0.25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0.33333333333333331</v>
      </c>
      <c r="S8">
        <v>0</v>
      </c>
      <c r="T8">
        <v>0.33333333333333331</v>
      </c>
    </row>
    <row r="9" spans="1:20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1.333333333333333</v>
      </c>
      <c r="L9">
        <v>1.333333333333333</v>
      </c>
      <c r="M9">
        <v>4</v>
      </c>
      <c r="N9">
        <v>3.666666666666667</v>
      </c>
      <c r="O9">
        <v>6.333333333333333</v>
      </c>
      <c r="P9">
        <v>8.6666666666666661</v>
      </c>
      <c r="Q9">
        <v>6.666666666666667</v>
      </c>
      <c r="R9">
        <v>8</v>
      </c>
      <c r="S9">
        <v>21.333333333333329</v>
      </c>
      <c r="T9">
        <v>62.333333333333343</v>
      </c>
    </row>
    <row r="10" spans="1:20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0.33333333333333331</v>
      </c>
      <c r="H10">
        <v>0</v>
      </c>
      <c r="I10">
        <v>0.33333333333333331</v>
      </c>
      <c r="J10">
        <v>0</v>
      </c>
      <c r="K10">
        <v>1</v>
      </c>
      <c r="L10">
        <v>0.33333333333333331</v>
      </c>
      <c r="M10">
        <v>0.66666666666666663</v>
      </c>
      <c r="N10">
        <v>0.66666666666666663</v>
      </c>
      <c r="O10">
        <v>1</v>
      </c>
      <c r="P10">
        <v>2.333333333333333</v>
      </c>
      <c r="Q10">
        <v>1.666666666666667</v>
      </c>
      <c r="R10">
        <v>4</v>
      </c>
      <c r="S10">
        <v>5.666666666666667</v>
      </c>
      <c r="T10">
        <v>18</v>
      </c>
    </row>
    <row r="11" spans="1:20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0.66666666666666663</v>
      </c>
      <c r="J11">
        <v>2.333333333333333</v>
      </c>
      <c r="K11">
        <v>0</v>
      </c>
      <c r="L11">
        <v>1.666666666666667</v>
      </c>
      <c r="M11">
        <v>3</v>
      </c>
      <c r="N11">
        <v>1.666666666666667</v>
      </c>
      <c r="O11">
        <v>2</v>
      </c>
      <c r="P11">
        <v>2.333333333333333</v>
      </c>
      <c r="Q11">
        <v>2</v>
      </c>
      <c r="R11">
        <v>1.333333333333333</v>
      </c>
      <c r="S11">
        <v>3.333333333333333</v>
      </c>
      <c r="T11">
        <v>20.333333333333329</v>
      </c>
    </row>
    <row r="12" spans="1:20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0.33333333333333331</v>
      </c>
      <c r="N12">
        <v>0.33333333333333331</v>
      </c>
      <c r="O12">
        <v>0</v>
      </c>
      <c r="P12">
        <v>0</v>
      </c>
      <c r="Q12">
        <v>0</v>
      </c>
      <c r="R12">
        <v>0.33333333333333331</v>
      </c>
      <c r="S12">
        <v>1</v>
      </c>
      <c r="T12">
        <v>2</v>
      </c>
    </row>
    <row r="13" spans="1:20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0.33333333333333331</v>
      </c>
      <c r="Q13">
        <v>0</v>
      </c>
      <c r="R13">
        <v>0.33333333333333331</v>
      </c>
      <c r="S13">
        <v>0</v>
      </c>
      <c r="T13">
        <v>0.66666666666666663</v>
      </c>
    </row>
    <row r="14" spans="1:20" x14ac:dyDescent="0.2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0.33333333333333331</v>
      </c>
      <c r="N14">
        <v>0</v>
      </c>
      <c r="O14">
        <v>1</v>
      </c>
      <c r="P14">
        <v>0.66666666666666663</v>
      </c>
      <c r="Q14">
        <v>0.66666666666666663</v>
      </c>
      <c r="R14">
        <v>1.333333333333333</v>
      </c>
      <c r="S14">
        <v>2.666666666666667</v>
      </c>
      <c r="T14">
        <v>6.666666666666667</v>
      </c>
    </row>
    <row r="15" spans="1:20" x14ac:dyDescent="0.25">
      <c r="A15" t="s">
        <v>32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0" x14ac:dyDescent="0.25">
      <c r="A16" t="s">
        <v>33</v>
      </c>
      <c r="B16">
        <v>0.66666666666666663</v>
      </c>
      <c r="C16">
        <v>0</v>
      </c>
      <c r="D16">
        <v>0</v>
      </c>
      <c r="E16">
        <v>0</v>
      </c>
      <c r="F16">
        <v>0.33333333333333331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 t="s">
        <v>34</v>
      </c>
      <c r="B17">
        <v>0.33333333333333331</v>
      </c>
      <c r="C17">
        <v>0.33333333333333331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0.66666666666666663</v>
      </c>
      <c r="N17">
        <v>0.33333333333333331</v>
      </c>
      <c r="O17">
        <v>0</v>
      </c>
      <c r="P17">
        <v>0.33333333333333331</v>
      </c>
      <c r="Q17">
        <v>0.33333333333333331</v>
      </c>
      <c r="R17">
        <v>0</v>
      </c>
      <c r="S17">
        <v>1</v>
      </c>
      <c r="T17">
        <v>3.666666666666667</v>
      </c>
    </row>
    <row r="18" spans="1:20" x14ac:dyDescent="0.25">
      <c r="A18" t="s">
        <v>35</v>
      </c>
      <c r="B18">
        <v>0</v>
      </c>
      <c r="C18">
        <v>0</v>
      </c>
      <c r="D18">
        <v>0.33333333333333331</v>
      </c>
      <c r="E18">
        <v>0</v>
      </c>
      <c r="F18">
        <v>5.333333333333333</v>
      </c>
      <c r="G18">
        <v>5</v>
      </c>
      <c r="H18">
        <v>4</v>
      </c>
      <c r="I18">
        <v>4.333333333333333</v>
      </c>
      <c r="J18">
        <v>3.666666666666667</v>
      </c>
      <c r="K18">
        <v>6.666666666666667</v>
      </c>
      <c r="L18">
        <v>3.333333333333333</v>
      </c>
      <c r="M18">
        <v>3.333333333333333</v>
      </c>
      <c r="N18">
        <v>2</v>
      </c>
      <c r="O18">
        <v>1.333333333333333</v>
      </c>
      <c r="P18">
        <v>1</v>
      </c>
      <c r="Q18">
        <v>2</v>
      </c>
      <c r="R18">
        <v>0.66666666666666663</v>
      </c>
      <c r="S18">
        <v>3.333333333333333</v>
      </c>
      <c r="T18">
        <v>46.333333333333343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8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</v>
      </c>
      <c r="I2">
        <v>0</v>
      </c>
      <c r="J2">
        <v>0</v>
      </c>
      <c r="K2">
        <v>0.33333333333333331</v>
      </c>
      <c r="L2">
        <v>0</v>
      </c>
      <c r="M2">
        <v>0</v>
      </c>
      <c r="N2">
        <v>0.33333333333333331</v>
      </c>
      <c r="O2">
        <v>0.66666666666666663</v>
      </c>
      <c r="P2">
        <v>1</v>
      </c>
      <c r="Q2">
        <v>0</v>
      </c>
      <c r="R2">
        <v>1</v>
      </c>
      <c r="S2">
        <v>1.333333333333333</v>
      </c>
      <c r="T2">
        <v>5</v>
      </c>
    </row>
    <row r="3" spans="1:20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0.33333333333333331</v>
      </c>
      <c r="J3">
        <v>1</v>
      </c>
      <c r="K3">
        <v>0.33333333333333331</v>
      </c>
      <c r="L3">
        <v>2</v>
      </c>
      <c r="M3">
        <v>2.333333333333333</v>
      </c>
      <c r="N3">
        <v>3</v>
      </c>
      <c r="O3">
        <v>3.666666666666667</v>
      </c>
      <c r="P3">
        <v>2.666666666666667</v>
      </c>
      <c r="Q3">
        <v>6</v>
      </c>
      <c r="R3">
        <v>3</v>
      </c>
      <c r="S3">
        <v>8.6666666666666661</v>
      </c>
      <c r="T3">
        <v>33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0.33333333333333331</v>
      </c>
      <c r="Q4">
        <v>0</v>
      </c>
      <c r="R4">
        <v>0</v>
      </c>
      <c r="S4">
        <v>0</v>
      </c>
      <c r="T4">
        <v>0.33333333333333331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0.33333333333333331</v>
      </c>
      <c r="H5">
        <v>0</v>
      </c>
      <c r="I5">
        <v>0.33333333333333331</v>
      </c>
      <c r="J5">
        <v>0</v>
      </c>
      <c r="K5">
        <v>0</v>
      </c>
      <c r="L5">
        <v>1</v>
      </c>
      <c r="M5">
        <v>0.66666666666666663</v>
      </c>
      <c r="N5">
        <v>1</v>
      </c>
      <c r="O5">
        <v>1.333333333333333</v>
      </c>
      <c r="P5">
        <v>1.333333333333333</v>
      </c>
      <c r="Q5">
        <v>1.666666666666667</v>
      </c>
      <c r="R5">
        <v>2.333333333333333</v>
      </c>
      <c r="S5">
        <v>5.666666666666667</v>
      </c>
      <c r="T5">
        <v>15.66666666666667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0.33333333333333331</v>
      </c>
      <c r="I6">
        <v>0</v>
      </c>
      <c r="J6">
        <v>0</v>
      </c>
      <c r="K6">
        <v>0</v>
      </c>
      <c r="L6">
        <v>0.33333333333333331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0.66666666666666663</v>
      </c>
    </row>
    <row r="7" spans="1:20" x14ac:dyDescent="0.25">
      <c r="A7" t="s">
        <v>25</v>
      </c>
      <c r="B7">
        <v>0.33333333333333331</v>
      </c>
      <c r="C7">
        <v>0</v>
      </c>
      <c r="D7">
        <v>0</v>
      </c>
      <c r="E7">
        <v>0</v>
      </c>
      <c r="F7">
        <v>0.33333333333333331</v>
      </c>
      <c r="G7">
        <v>0</v>
      </c>
      <c r="H7">
        <v>0.33333333333333331</v>
      </c>
      <c r="I7">
        <v>0.33333333333333331</v>
      </c>
      <c r="J7">
        <v>0.33333333333333331</v>
      </c>
      <c r="K7">
        <v>0</v>
      </c>
      <c r="L7">
        <v>0</v>
      </c>
      <c r="M7">
        <v>0.33333333333333331</v>
      </c>
      <c r="N7">
        <v>0.33333333333333331</v>
      </c>
      <c r="O7">
        <v>0</v>
      </c>
      <c r="P7">
        <v>0</v>
      </c>
      <c r="Q7">
        <v>0.33333333333333331</v>
      </c>
      <c r="R7">
        <v>0.33333333333333331</v>
      </c>
      <c r="S7">
        <v>8.3333333333333339</v>
      </c>
      <c r="T7">
        <v>11.33333333333333</v>
      </c>
    </row>
    <row r="8" spans="1:20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0.66666666666666663</v>
      </c>
      <c r="J8">
        <v>1</v>
      </c>
      <c r="K8">
        <v>0.66666666666666663</v>
      </c>
      <c r="L8">
        <v>1.666666666666667</v>
      </c>
      <c r="M8">
        <v>2.333333333333333</v>
      </c>
      <c r="N8">
        <v>3.333333333333333</v>
      </c>
      <c r="O8">
        <v>3.666666666666667</v>
      </c>
      <c r="P8">
        <v>6</v>
      </c>
      <c r="Q8">
        <v>7</v>
      </c>
      <c r="R8">
        <v>9.6666666666666661</v>
      </c>
      <c r="S8">
        <v>31</v>
      </c>
      <c r="T8">
        <v>67</v>
      </c>
    </row>
    <row r="9" spans="1:20" x14ac:dyDescent="0.25">
      <c r="A9" t="s">
        <v>27</v>
      </c>
      <c r="B9">
        <v>0.33333333333333331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0.33333333333333331</v>
      </c>
      <c r="L9">
        <v>0.33333333333333331</v>
      </c>
      <c r="M9">
        <v>0</v>
      </c>
      <c r="N9">
        <v>0.33333333333333331</v>
      </c>
      <c r="O9">
        <v>1.666666666666667</v>
      </c>
      <c r="P9">
        <v>1</v>
      </c>
      <c r="Q9">
        <v>2.333333333333333</v>
      </c>
      <c r="R9">
        <v>3.666666666666667</v>
      </c>
      <c r="S9">
        <v>19.333333333333329</v>
      </c>
      <c r="T9">
        <v>29.333333333333329</v>
      </c>
    </row>
    <row r="10" spans="1:20" x14ac:dyDescent="0.25">
      <c r="A10" t="s">
        <v>28</v>
      </c>
      <c r="B10">
        <v>0</v>
      </c>
      <c r="C10">
        <v>0.33333333333333331</v>
      </c>
      <c r="D10">
        <v>0</v>
      </c>
      <c r="E10">
        <v>0</v>
      </c>
      <c r="F10">
        <v>0</v>
      </c>
      <c r="G10">
        <v>0</v>
      </c>
      <c r="H10">
        <v>0.33333333333333331</v>
      </c>
      <c r="I10">
        <v>0.33333333333333331</v>
      </c>
      <c r="J10">
        <v>0.66666666666666663</v>
      </c>
      <c r="K10">
        <v>0.33333333333333331</v>
      </c>
      <c r="L10">
        <v>0</v>
      </c>
      <c r="M10">
        <v>0</v>
      </c>
      <c r="N10">
        <v>0.33333333333333331</v>
      </c>
      <c r="O10">
        <v>0.33333333333333331</v>
      </c>
      <c r="P10">
        <v>0.66666666666666663</v>
      </c>
      <c r="Q10">
        <v>0.66666666666666663</v>
      </c>
      <c r="R10">
        <v>1.666666666666667</v>
      </c>
      <c r="S10">
        <v>5</v>
      </c>
      <c r="T10">
        <v>10.66666666666667</v>
      </c>
    </row>
    <row r="11" spans="1:20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0.33333333333333331</v>
      </c>
      <c r="J11">
        <v>0</v>
      </c>
      <c r="K11">
        <v>0</v>
      </c>
      <c r="L11">
        <v>0</v>
      </c>
      <c r="M11">
        <v>0.33333333333333331</v>
      </c>
      <c r="N11">
        <v>0</v>
      </c>
      <c r="O11">
        <v>0</v>
      </c>
      <c r="P11">
        <v>0</v>
      </c>
      <c r="Q11">
        <v>0</v>
      </c>
      <c r="R11">
        <v>0.33333333333333331</v>
      </c>
      <c r="S11">
        <v>0</v>
      </c>
      <c r="T11">
        <v>1</v>
      </c>
    </row>
    <row r="12" spans="1:20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0.33333333333333331</v>
      </c>
      <c r="N12">
        <v>0</v>
      </c>
      <c r="O12">
        <v>0</v>
      </c>
      <c r="P12">
        <v>0</v>
      </c>
      <c r="Q12">
        <v>0</v>
      </c>
      <c r="R12">
        <v>0</v>
      </c>
      <c r="S12">
        <v>1.333333333333333</v>
      </c>
      <c r="T12">
        <v>1.666666666666667</v>
      </c>
    </row>
    <row r="13" spans="1:20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0.33333333333333331</v>
      </c>
      <c r="J13">
        <v>0</v>
      </c>
      <c r="K13">
        <v>0.33333333333333331</v>
      </c>
      <c r="L13">
        <v>0</v>
      </c>
      <c r="M13">
        <v>0</v>
      </c>
      <c r="N13">
        <v>0.33333333333333331</v>
      </c>
      <c r="O13">
        <v>0.33333333333333331</v>
      </c>
      <c r="P13">
        <v>0.33333333333333331</v>
      </c>
      <c r="Q13">
        <v>0.33333333333333331</v>
      </c>
      <c r="R13">
        <v>1.666666666666667</v>
      </c>
      <c r="S13">
        <v>5.666666666666667</v>
      </c>
      <c r="T13">
        <v>9.3333333333333339</v>
      </c>
    </row>
    <row r="14" spans="1:20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0.33333333333333331</v>
      </c>
      <c r="G14">
        <v>0</v>
      </c>
      <c r="H14">
        <v>0</v>
      </c>
      <c r="I14">
        <v>0</v>
      </c>
      <c r="J14">
        <v>0.33333333333333331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0.66666666666666663</v>
      </c>
    </row>
    <row r="15" spans="1:20" x14ac:dyDescent="0.25">
      <c r="A15" t="s">
        <v>32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</row>
    <row r="16" spans="1:20" x14ac:dyDescent="0.25">
      <c r="A16" t="s">
        <v>33</v>
      </c>
      <c r="B16">
        <v>1.333333333333333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1.333333333333333</v>
      </c>
    </row>
    <row r="17" spans="1:20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0.66666666666666663</v>
      </c>
      <c r="T17">
        <v>0.66666666666666663</v>
      </c>
    </row>
    <row r="18" spans="1:20" x14ac:dyDescent="0.25">
      <c r="A18" t="s">
        <v>35</v>
      </c>
      <c r="B18">
        <v>0</v>
      </c>
      <c r="C18">
        <v>0.33333333333333331</v>
      </c>
      <c r="D18">
        <v>0.33333333333333331</v>
      </c>
      <c r="E18">
        <v>0.33333333333333331</v>
      </c>
      <c r="F18">
        <v>0.33333333333333331</v>
      </c>
      <c r="G18">
        <v>1</v>
      </c>
      <c r="H18">
        <v>0.33333333333333331</v>
      </c>
      <c r="I18">
        <v>0.33333333333333331</v>
      </c>
      <c r="J18">
        <v>0.33333333333333331</v>
      </c>
      <c r="K18">
        <v>1</v>
      </c>
      <c r="L18">
        <v>0.66666666666666663</v>
      </c>
      <c r="M18">
        <v>1</v>
      </c>
      <c r="N18">
        <v>0</v>
      </c>
      <c r="O18">
        <v>0.66666666666666663</v>
      </c>
      <c r="P18">
        <v>1</v>
      </c>
      <c r="Q18">
        <v>0.66666666666666663</v>
      </c>
      <c r="R18">
        <v>1</v>
      </c>
      <c r="S18">
        <v>3.333333333333333</v>
      </c>
      <c r="T18">
        <v>12.66666666666667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</v>
      </c>
      <c r="I2">
        <v>0</v>
      </c>
      <c r="J2">
        <v>0.33333333333333331</v>
      </c>
      <c r="K2">
        <v>1</v>
      </c>
      <c r="L2">
        <v>0.66666666666666663</v>
      </c>
      <c r="M2">
        <v>0.33333333333333331</v>
      </c>
      <c r="N2">
        <v>2.333333333333333</v>
      </c>
      <c r="O2">
        <v>2.333333333333333</v>
      </c>
      <c r="P2">
        <v>2.666666666666667</v>
      </c>
      <c r="Q2">
        <v>4.333333333333333</v>
      </c>
      <c r="R2">
        <v>5</v>
      </c>
      <c r="S2">
        <v>11.33333333333333</v>
      </c>
      <c r="T2">
        <v>30.666666666666671</v>
      </c>
    </row>
    <row r="3" spans="1:20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0.33333333333333331</v>
      </c>
      <c r="I3">
        <v>0.33333333333333331</v>
      </c>
      <c r="J3">
        <v>0.33333333333333331</v>
      </c>
      <c r="K3">
        <v>1.666666666666667</v>
      </c>
      <c r="L3">
        <v>1.666666666666667</v>
      </c>
      <c r="M3">
        <v>2</v>
      </c>
      <c r="N3">
        <v>3</v>
      </c>
      <c r="O3">
        <v>3.333333333333333</v>
      </c>
      <c r="P3">
        <v>3</v>
      </c>
      <c r="Q3">
        <v>2.666666666666667</v>
      </c>
      <c r="R3">
        <v>3</v>
      </c>
      <c r="S3">
        <v>9</v>
      </c>
      <c r="T3">
        <v>30.333333333333329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1.333333333333333</v>
      </c>
      <c r="T4">
        <v>1.333333333333333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0.66666666666666663</v>
      </c>
      <c r="K5">
        <v>0.66666666666666663</v>
      </c>
      <c r="L5">
        <v>0.33333333333333331</v>
      </c>
      <c r="M5">
        <v>1</v>
      </c>
      <c r="N5">
        <v>0.66666666666666663</v>
      </c>
      <c r="O5">
        <v>1.666666666666667</v>
      </c>
      <c r="P5">
        <v>1</v>
      </c>
      <c r="Q5">
        <v>1.333333333333333</v>
      </c>
      <c r="R5">
        <v>4.666666666666667</v>
      </c>
      <c r="S5">
        <v>8</v>
      </c>
      <c r="T5">
        <v>20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0.33333333333333331</v>
      </c>
      <c r="G6">
        <v>0</v>
      </c>
      <c r="H6">
        <v>0</v>
      </c>
      <c r="I6">
        <v>0</v>
      </c>
      <c r="J6">
        <v>0.33333333333333331</v>
      </c>
      <c r="K6">
        <v>0</v>
      </c>
      <c r="L6">
        <v>0</v>
      </c>
      <c r="M6">
        <v>0.33333333333333331</v>
      </c>
      <c r="N6">
        <v>0.33333333333333331</v>
      </c>
      <c r="O6">
        <v>0</v>
      </c>
      <c r="P6">
        <v>0</v>
      </c>
      <c r="Q6">
        <v>0</v>
      </c>
      <c r="R6">
        <v>0</v>
      </c>
      <c r="S6">
        <v>0.33333333333333331</v>
      </c>
      <c r="T6">
        <v>1.666666666666667</v>
      </c>
    </row>
    <row r="7" spans="1:20" x14ac:dyDescent="0.25">
      <c r="A7" t="s">
        <v>25</v>
      </c>
      <c r="B7">
        <v>0</v>
      </c>
      <c r="C7">
        <v>0.33333333333333331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0.33333333333333331</v>
      </c>
      <c r="K7">
        <v>0</v>
      </c>
      <c r="L7">
        <v>0</v>
      </c>
      <c r="M7">
        <v>0.33333333333333331</v>
      </c>
      <c r="N7">
        <v>0.33333333333333331</v>
      </c>
      <c r="O7">
        <v>0.33333333333333331</v>
      </c>
      <c r="P7">
        <v>1</v>
      </c>
      <c r="Q7">
        <v>0.33333333333333331</v>
      </c>
      <c r="R7">
        <v>0.66666666666666663</v>
      </c>
      <c r="S7">
        <v>6.333333333333333</v>
      </c>
      <c r="T7">
        <v>10</v>
      </c>
    </row>
    <row r="8" spans="1:20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0.33333333333333331</v>
      </c>
      <c r="J8">
        <v>1.333333333333333</v>
      </c>
      <c r="K8">
        <v>1</v>
      </c>
      <c r="L8">
        <v>1</v>
      </c>
      <c r="M8">
        <v>1</v>
      </c>
      <c r="N8">
        <v>1.333333333333333</v>
      </c>
      <c r="O8">
        <v>4</v>
      </c>
      <c r="P8">
        <v>5</v>
      </c>
      <c r="Q8">
        <v>7</v>
      </c>
      <c r="R8">
        <v>6.666666666666667</v>
      </c>
      <c r="S8">
        <v>33.333333333333343</v>
      </c>
      <c r="T8">
        <v>62</v>
      </c>
    </row>
    <row r="9" spans="1:20" x14ac:dyDescent="0.25">
      <c r="A9" t="s">
        <v>27</v>
      </c>
      <c r="B9">
        <v>0</v>
      </c>
      <c r="C9">
        <v>0.33333333333333331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0.33333333333333331</v>
      </c>
      <c r="K9">
        <v>0</v>
      </c>
      <c r="L9">
        <v>0</v>
      </c>
      <c r="M9">
        <v>0</v>
      </c>
      <c r="N9">
        <v>0.33333333333333331</v>
      </c>
      <c r="O9">
        <v>1</v>
      </c>
      <c r="P9">
        <v>1.333333333333333</v>
      </c>
      <c r="Q9">
        <v>1</v>
      </c>
      <c r="R9">
        <v>3.333333333333333</v>
      </c>
      <c r="S9">
        <v>14.66666666666667</v>
      </c>
      <c r="T9">
        <v>22.333333333333329</v>
      </c>
    </row>
    <row r="10" spans="1:20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0.33333333333333331</v>
      </c>
      <c r="L10">
        <v>0</v>
      </c>
      <c r="M10">
        <v>0.33333333333333331</v>
      </c>
      <c r="N10">
        <v>0.66666666666666663</v>
      </c>
      <c r="O10">
        <v>1.333333333333333</v>
      </c>
      <c r="P10">
        <v>1.333333333333333</v>
      </c>
      <c r="Q10">
        <v>1</v>
      </c>
      <c r="R10">
        <v>0.66666666666666663</v>
      </c>
      <c r="S10">
        <v>3.333333333333333</v>
      </c>
      <c r="T10">
        <v>9</v>
      </c>
    </row>
    <row r="11" spans="1:20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0.33333333333333331</v>
      </c>
      <c r="R11">
        <v>0</v>
      </c>
      <c r="S11">
        <v>1</v>
      </c>
      <c r="T11">
        <v>1.333333333333333</v>
      </c>
    </row>
    <row r="12" spans="1:20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0.33333333333333331</v>
      </c>
      <c r="T12">
        <v>0.33333333333333331</v>
      </c>
    </row>
    <row r="13" spans="1:20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0.33333333333333331</v>
      </c>
      <c r="H13">
        <v>0.33333333333333331</v>
      </c>
      <c r="I13">
        <v>0</v>
      </c>
      <c r="J13">
        <v>0.33333333333333331</v>
      </c>
      <c r="K13">
        <v>0</v>
      </c>
      <c r="L13">
        <v>0.33333333333333331</v>
      </c>
      <c r="M13">
        <v>0</v>
      </c>
      <c r="N13">
        <v>1</v>
      </c>
      <c r="O13">
        <v>0.66666666666666663</v>
      </c>
      <c r="P13">
        <v>1.666666666666667</v>
      </c>
      <c r="Q13">
        <v>1</v>
      </c>
      <c r="R13">
        <v>1.666666666666667</v>
      </c>
      <c r="S13">
        <v>5</v>
      </c>
      <c r="T13">
        <v>12.33333333333333</v>
      </c>
    </row>
    <row r="14" spans="1:20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0.33333333333333331</v>
      </c>
      <c r="H14">
        <v>0.33333333333333331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0.66666666666666663</v>
      </c>
    </row>
    <row r="15" spans="1:20" x14ac:dyDescent="0.25">
      <c r="A15" t="s">
        <v>32</v>
      </c>
      <c r="B15">
        <v>1.333333333333333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1.333333333333333</v>
      </c>
    </row>
    <row r="16" spans="1:20" x14ac:dyDescent="0.25">
      <c r="A16" t="s">
        <v>33</v>
      </c>
      <c r="B16">
        <v>0.33333333333333331</v>
      </c>
      <c r="C16">
        <v>0</v>
      </c>
      <c r="D16">
        <v>0</v>
      </c>
      <c r="E16">
        <v>0.33333333333333331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0.33333333333333331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0.33333333333333331</v>
      </c>
      <c r="O17">
        <v>0.33333333333333331</v>
      </c>
      <c r="P17">
        <v>0.33333333333333331</v>
      </c>
      <c r="Q17">
        <v>0.66666666666666663</v>
      </c>
      <c r="R17">
        <v>0</v>
      </c>
      <c r="S17">
        <v>1</v>
      </c>
      <c r="T17">
        <v>2.666666666666667</v>
      </c>
    </row>
    <row r="18" spans="1:20" x14ac:dyDescent="0.25">
      <c r="A18" t="s">
        <v>35</v>
      </c>
      <c r="B18">
        <v>1</v>
      </c>
      <c r="C18">
        <v>0</v>
      </c>
      <c r="D18">
        <v>0.33333333333333331</v>
      </c>
      <c r="E18">
        <v>0</v>
      </c>
      <c r="F18">
        <v>1</v>
      </c>
      <c r="G18">
        <v>1</v>
      </c>
      <c r="H18">
        <v>0.66666666666666663</v>
      </c>
      <c r="I18">
        <v>1.666666666666667</v>
      </c>
      <c r="J18">
        <v>0.66666666666666663</v>
      </c>
      <c r="K18">
        <v>0.33333333333333331</v>
      </c>
      <c r="L18">
        <v>0.33333333333333331</v>
      </c>
      <c r="M18">
        <v>1</v>
      </c>
      <c r="N18">
        <v>1</v>
      </c>
      <c r="O18">
        <v>1</v>
      </c>
      <c r="P18">
        <v>0.33333333333333331</v>
      </c>
      <c r="Q18">
        <v>0.33333333333333331</v>
      </c>
      <c r="R18">
        <v>0.33333333333333331</v>
      </c>
      <c r="S18">
        <v>3.666666666666667</v>
      </c>
      <c r="T18">
        <v>14.66666666666667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0.33333333333333331</v>
      </c>
      <c r="I2">
        <v>0.33333333333333331</v>
      </c>
      <c r="J2">
        <v>0</v>
      </c>
      <c r="K2">
        <v>0.66666666666666663</v>
      </c>
      <c r="L2">
        <v>0.66666666666666663</v>
      </c>
      <c r="M2">
        <v>0.66666666666666663</v>
      </c>
      <c r="N2">
        <v>1.666666666666667</v>
      </c>
      <c r="O2">
        <v>1</v>
      </c>
      <c r="P2">
        <v>0.33333333333333331</v>
      </c>
      <c r="Q2">
        <v>0.33333333333333331</v>
      </c>
      <c r="R2">
        <v>0.66666666666666663</v>
      </c>
      <c r="S2">
        <v>1.666666666666667</v>
      </c>
      <c r="T2">
        <v>8.3333333333333339</v>
      </c>
    </row>
    <row r="3" spans="1:20" x14ac:dyDescent="0.25">
      <c r="A3" t="s">
        <v>21</v>
      </c>
      <c r="B3">
        <v>0</v>
      </c>
      <c r="C3">
        <v>0</v>
      </c>
      <c r="D3">
        <v>0.33333333333333331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0.33333333333333331</v>
      </c>
      <c r="M3">
        <v>2.666666666666667</v>
      </c>
      <c r="N3">
        <v>2.333333333333333</v>
      </c>
      <c r="O3">
        <v>7.333333333333333</v>
      </c>
      <c r="P3">
        <v>5.666666666666667</v>
      </c>
      <c r="Q3">
        <v>8.3333333333333339</v>
      </c>
      <c r="R3">
        <v>8</v>
      </c>
      <c r="S3">
        <v>15</v>
      </c>
      <c r="T3">
        <v>52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0.33333333333333331</v>
      </c>
      <c r="T4">
        <v>0.33333333333333331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0.66666666666666663</v>
      </c>
      <c r="K5">
        <v>0.33333333333333331</v>
      </c>
      <c r="L5">
        <v>0.33333333333333331</v>
      </c>
      <c r="M5">
        <v>0</v>
      </c>
      <c r="N5">
        <v>0.66666666666666663</v>
      </c>
      <c r="O5">
        <v>1</v>
      </c>
      <c r="P5">
        <v>2.666666666666667</v>
      </c>
      <c r="Q5">
        <v>0.66666666666666663</v>
      </c>
      <c r="R5">
        <v>1.333333333333333</v>
      </c>
      <c r="S5">
        <v>2.333333333333333</v>
      </c>
      <c r="T5">
        <v>10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0.33333333333333331</v>
      </c>
      <c r="L6">
        <v>0.33333333333333331</v>
      </c>
      <c r="M6">
        <v>0.66666666666666663</v>
      </c>
      <c r="N6">
        <v>0.33333333333333331</v>
      </c>
      <c r="O6">
        <v>0.33333333333333331</v>
      </c>
      <c r="P6">
        <v>0.33333333333333331</v>
      </c>
      <c r="Q6">
        <v>0.33333333333333331</v>
      </c>
      <c r="R6">
        <v>0</v>
      </c>
      <c r="S6">
        <v>0.33333333333333331</v>
      </c>
      <c r="T6">
        <v>3</v>
      </c>
    </row>
    <row r="7" spans="1:20" x14ac:dyDescent="0.25">
      <c r="A7" t="s">
        <v>25</v>
      </c>
      <c r="B7">
        <v>0</v>
      </c>
      <c r="C7">
        <v>0</v>
      </c>
      <c r="D7">
        <v>0.33333333333333331</v>
      </c>
      <c r="E7">
        <v>0</v>
      </c>
      <c r="F7">
        <v>0.33333333333333331</v>
      </c>
      <c r="G7">
        <v>0</v>
      </c>
      <c r="H7">
        <v>0</v>
      </c>
      <c r="I7">
        <v>0</v>
      </c>
      <c r="J7">
        <v>0</v>
      </c>
      <c r="K7">
        <v>0.33333333333333331</v>
      </c>
      <c r="L7">
        <v>0.33333333333333331</v>
      </c>
      <c r="M7">
        <v>0</v>
      </c>
      <c r="N7">
        <v>0.33333333333333331</v>
      </c>
      <c r="O7">
        <v>0.66666666666666663</v>
      </c>
      <c r="P7">
        <v>0</v>
      </c>
      <c r="Q7">
        <v>1.666666666666667</v>
      </c>
      <c r="R7">
        <v>0.66666666666666663</v>
      </c>
      <c r="S7">
        <v>7.666666666666667</v>
      </c>
      <c r="T7">
        <v>12.33333333333333</v>
      </c>
    </row>
    <row r="8" spans="1:20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0.33333333333333331</v>
      </c>
      <c r="G8">
        <v>0</v>
      </c>
      <c r="H8">
        <v>0.33333333333333331</v>
      </c>
      <c r="I8">
        <v>0.66666666666666663</v>
      </c>
      <c r="J8">
        <v>0.33333333333333331</v>
      </c>
      <c r="K8">
        <v>3</v>
      </c>
      <c r="L8">
        <v>2</v>
      </c>
      <c r="M8">
        <v>3.333333333333333</v>
      </c>
      <c r="N8">
        <v>6.666666666666667</v>
      </c>
      <c r="O8">
        <v>7.333333333333333</v>
      </c>
      <c r="P8">
        <v>8.3333333333333339</v>
      </c>
      <c r="Q8">
        <v>12</v>
      </c>
      <c r="R8">
        <v>11.33333333333333</v>
      </c>
      <c r="S8">
        <v>30.666666666666671</v>
      </c>
      <c r="T8">
        <v>86.333333333333329</v>
      </c>
    </row>
    <row r="9" spans="1:20" x14ac:dyDescent="0.25">
      <c r="A9" t="s">
        <v>27</v>
      </c>
      <c r="B9">
        <v>0</v>
      </c>
      <c r="C9">
        <v>0.33333333333333331</v>
      </c>
      <c r="D9">
        <v>0.33333333333333331</v>
      </c>
      <c r="E9">
        <v>0</v>
      </c>
      <c r="F9">
        <v>0.66666666666666663</v>
      </c>
      <c r="G9">
        <v>0</v>
      </c>
      <c r="H9">
        <v>1</v>
      </c>
      <c r="I9">
        <v>0.33333333333333331</v>
      </c>
      <c r="J9">
        <v>0</v>
      </c>
      <c r="K9">
        <v>0</v>
      </c>
      <c r="L9">
        <v>0.33333333333333331</v>
      </c>
      <c r="M9">
        <v>1</v>
      </c>
      <c r="N9">
        <v>0</v>
      </c>
      <c r="O9">
        <v>3.333333333333333</v>
      </c>
      <c r="P9">
        <v>3</v>
      </c>
      <c r="Q9">
        <v>5</v>
      </c>
      <c r="R9">
        <v>3</v>
      </c>
      <c r="S9">
        <v>16.666666666666671</v>
      </c>
      <c r="T9">
        <v>35</v>
      </c>
    </row>
    <row r="10" spans="1:20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0.33333333333333331</v>
      </c>
      <c r="I10">
        <v>0.33333333333333331</v>
      </c>
      <c r="J10">
        <v>0</v>
      </c>
      <c r="K10">
        <v>1</v>
      </c>
      <c r="L10">
        <v>0.66666666666666663</v>
      </c>
      <c r="M10">
        <v>1.333333333333333</v>
      </c>
      <c r="N10">
        <v>1.333333333333333</v>
      </c>
      <c r="O10">
        <v>1.333333333333333</v>
      </c>
      <c r="P10">
        <v>1.666666666666667</v>
      </c>
      <c r="Q10">
        <v>1</v>
      </c>
      <c r="R10">
        <v>2</v>
      </c>
      <c r="S10">
        <v>4.333333333333333</v>
      </c>
      <c r="T10">
        <v>15.33333333333333</v>
      </c>
    </row>
    <row r="11" spans="1:20" x14ac:dyDescent="0.25">
      <c r="A11" t="s">
        <v>29</v>
      </c>
      <c r="B11">
        <v>0</v>
      </c>
      <c r="C11">
        <v>0</v>
      </c>
      <c r="D11">
        <v>0.33333333333333331</v>
      </c>
      <c r="E11">
        <v>0.33333333333333331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0.33333333333333331</v>
      </c>
      <c r="P11">
        <v>0</v>
      </c>
      <c r="Q11">
        <v>0</v>
      </c>
      <c r="R11">
        <v>0</v>
      </c>
      <c r="S11">
        <v>0</v>
      </c>
      <c r="T11">
        <v>1</v>
      </c>
    </row>
    <row r="12" spans="1:20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0.33333333333333331</v>
      </c>
      <c r="S12">
        <v>0.33333333333333331</v>
      </c>
      <c r="T12">
        <v>0.66666666666666663</v>
      </c>
    </row>
    <row r="13" spans="1:20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0.33333333333333331</v>
      </c>
      <c r="L13">
        <v>0.33333333333333331</v>
      </c>
      <c r="M13">
        <v>0</v>
      </c>
      <c r="N13">
        <v>0</v>
      </c>
      <c r="O13">
        <v>0</v>
      </c>
      <c r="P13">
        <v>0</v>
      </c>
      <c r="Q13">
        <v>0.66666666666666663</v>
      </c>
      <c r="R13">
        <v>1.333333333333333</v>
      </c>
      <c r="S13">
        <v>3.666666666666667</v>
      </c>
      <c r="T13">
        <v>6.333333333333333</v>
      </c>
    </row>
    <row r="14" spans="1:20" x14ac:dyDescent="0.25">
      <c r="A14" t="s">
        <v>32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</row>
    <row r="15" spans="1:20" x14ac:dyDescent="0.25">
      <c r="A15" t="s">
        <v>33</v>
      </c>
      <c r="B15">
        <v>2</v>
      </c>
      <c r="C15">
        <v>0.33333333333333331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2.333333333333333</v>
      </c>
    </row>
    <row r="16" spans="1:20" x14ac:dyDescent="0.2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0.33333333333333331</v>
      </c>
      <c r="M16">
        <v>0</v>
      </c>
      <c r="N16">
        <v>0</v>
      </c>
      <c r="O16">
        <v>0</v>
      </c>
      <c r="P16">
        <v>0.33333333333333331</v>
      </c>
      <c r="Q16">
        <v>0</v>
      </c>
      <c r="R16">
        <v>0</v>
      </c>
      <c r="S16">
        <v>0.66666666666666663</v>
      </c>
      <c r="T16">
        <v>1.333333333333333</v>
      </c>
    </row>
    <row r="17" spans="1:20" x14ac:dyDescent="0.25">
      <c r="A17" t="s">
        <v>35</v>
      </c>
      <c r="B17">
        <v>0</v>
      </c>
      <c r="C17">
        <v>0.33333333333333331</v>
      </c>
      <c r="D17">
        <v>0.33333333333333331</v>
      </c>
      <c r="E17">
        <v>0.33333333333333331</v>
      </c>
      <c r="F17">
        <v>4.333333333333333</v>
      </c>
      <c r="G17">
        <v>6.666666666666667</v>
      </c>
      <c r="H17">
        <v>4</v>
      </c>
      <c r="I17">
        <v>6.333333333333333</v>
      </c>
      <c r="J17">
        <v>4.333333333333333</v>
      </c>
      <c r="K17">
        <v>4</v>
      </c>
      <c r="L17">
        <v>4</v>
      </c>
      <c r="M17">
        <v>3.333333333333333</v>
      </c>
      <c r="N17">
        <v>3</v>
      </c>
      <c r="O17">
        <v>2.333333333333333</v>
      </c>
      <c r="P17">
        <v>1.333333333333333</v>
      </c>
      <c r="Q17">
        <v>2</v>
      </c>
      <c r="R17">
        <v>2</v>
      </c>
      <c r="S17">
        <v>3</v>
      </c>
      <c r="T17">
        <v>51.666666666666657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8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0.33333333333333331</v>
      </c>
      <c r="H2">
        <v>0</v>
      </c>
      <c r="I2">
        <v>0</v>
      </c>
      <c r="J2">
        <v>0.66666666666666663</v>
      </c>
      <c r="K2">
        <v>1</v>
      </c>
      <c r="L2">
        <v>1</v>
      </c>
      <c r="M2">
        <v>2.666666666666667</v>
      </c>
      <c r="N2">
        <v>1</v>
      </c>
      <c r="O2">
        <v>2.666666666666667</v>
      </c>
      <c r="P2">
        <v>5.333333333333333</v>
      </c>
      <c r="Q2">
        <v>6</v>
      </c>
      <c r="R2">
        <v>6</v>
      </c>
      <c r="S2">
        <v>11.33333333333333</v>
      </c>
      <c r="T2">
        <v>38</v>
      </c>
    </row>
    <row r="3" spans="1:20" x14ac:dyDescent="0.25">
      <c r="A3" t="s">
        <v>21</v>
      </c>
      <c r="B3">
        <v>0</v>
      </c>
      <c r="C3">
        <v>0</v>
      </c>
      <c r="D3">
        <v>0.33333333333333331</v>
      </c>
      <c r="E3">
        <v>0</v>
      </c>
      <c r="F3">
        <v>0</v>
      </c>
      <c r="G3">
        <v>0</v>
      </c>
      <c r="H3">
        <v>0</v>
      </c>
      <c r="I3">
        <v>0</v>
      </c>
      <c r="J3">
        <v>0.66666666666666663</v>
      </c>
      <c r="K3">
        <v>0</v>
      </c>
      <c r="L3">
        <v>4.666666666666667</v>
      </c>
      <c r="M3">
        <v>4</v>
      </c>
      <c r="N3">
        <v>4.333333333333333</v>
      </c>
      <c r="O3">
        <v>6</v>
      </c>
      <c r="P3">
        <v>7</v>
      </c>
      <c r="Q3">
        <v>6.666666666666667</v>
      </c>
      <c r="R3">
        <v>5.666666666666667</v>
      </c>
      <c r="S3">
        <v>12</v>
      </c>
      <c r="T3">
        <v>51.333333333333343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0.33333333333333331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0.66666666666666663</v>
      </c>
      <c r="T4">
        <v>1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0.33333333333333331</v>
      </c>
      <c r="J5">
        <v>0.33333333333333331</v>
      </c>
      <c r="K5">
        <v>0.33333333333333331</v>
      </c>
      <c r="L5">
        <v>0.66666666666666663</v>
      </c>
      <c r="M5">
        <v>0</v>
      </c>
      <c r="N5">
        <v>1.666666666666667</v>
      </c>
      <c r="O5">
        <v>1</v>
      </c>
      <c r="P5">
        <v>2</v>
      </c>
      <c r="Q5">
        <v>0.66666666666666663</v>
      </c>
      <c r="R5">
        <v>2</v>
      </c>
      <c r="S5">
        <v>5</v>
      </c>
      <c r="T5">
        <v>14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0.33333333333333331</v>
      </c>
      <c r="I6">
        <v>0</v>
      </c>
      <c r="J6">
        <v>0.33333333333333331</v>
      </c>
      <c r="K6">
        <v>0.66666666666666663</v>
      </c>
      <c r="L6">
        <v>1.333333333333333</v>
      </c>
      <c r="M6">
        <v>0</v>
      </c>
      <c r="N6">
        <v>0</v>
      </c>
      <c r="O6">
        <v>0.33333333333333331</v>
      </c>
      <c r="P6">
        <v>0</v>
      </c>
      <c r="Q6">
        <v>0</v>
      </c>
      <c r="R6">
        <v>0</v>
      </c>
      <c r="S6">
        <v>0.33333333333333331</v>
      </c>
      <c r="T6">
        <v>3.333333333333333</v>
      </c>
    </row>
    <row r="7" spans="1:20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0.66666666666666663</v>
      </c>
      <c r="G7">
        <v>0</v>
      </c>
      <c r="H7">
        <v>0</v>
      </c>
      <c r="I7">
        <v>0.33333333333333331</v>
      </c>
      <c r="J7">
        <v>0</v>
      </c>
      <c r="K7">
        <v>0</v>
      </c>
      <c r="L7">
        <v>0</v>
      </c>
      <c r="M7">
        <v>0</v>
      </c>
      <c r="N7">
        <v>0</v>
      </c>
      <c r="O7">
        <v>0.33333333333333331</v>
      </c>
      <c r="P7">
        <v>0.66666666666666663</v>
      </c>
      <c r="Q7">
        <v>1</v>
      </c>
      <c r="R7">
        <v>0</v>
      </c>
      <c r="S7">
        <v>7.666666666666667</v>
      </c>
      <c r="T7">
        <v>10.66666666666667</v>
      </c>
    </row>
    <row r="8" spans="1:20" x14ac:dyDescent="0.25">
      <c r="A8" t="s">
        <v>37</v>
      </c>
      <c r="B8">
        <v>0</v>
      </c>
      <c r="C8">
        <v>0</v>
      </c>
      <c r="D8">
        <v>0</v>
      </c>
      <c r="E8">
        <v>0.33333333333333331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0.33333333333333331</v>
      </c>
    </row>
    <row r="9" spans="1:20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0.33333333333333331</v>
      </c>
      <c r="G9">
        <v>0</v>
      </c>
      <c r="H9">
        <v>0</v>
      </c>
      <c r="I9">
        <v>0.66666666666666663</v>
      </c>
      <c r="J9">
        <v>1</v>
      </c>
      <c r="K9">
        <v>2</v>
      </c>
      <c r="L9">
        <v>3.666666666666667</v>
      </c>
      <c r="M9">
        <v>4</v>
      </c>
      <c r="N9">
        <v>4.333333333333333</v>
      </c>
      <c r="O9">
        <v>8</v>
      </c>
      <c r="P9">
        <v>9.3333333333333339</v>
      </c>
      <c r="Q9">
        <v>7</v>
      </c>
      <c r="R9">
        <v>10.33333333333333</v>
      </c>
      <c r="S9">
        <v>27</v>
      </c>
      <c r="T9">
        <v>77.666666666666671</v>
      </c>
    </row>
    <row r="10" spans="1:20" x14ac:dyDescent="0.25">
      <c r="A10" t="s">
        <v>27</v>
      </c>
      <c r="B10">
        <v>0</v>
      </c>
      <c r="C10">
        <v>0</v>
      </c>
      <c r="D10">
        <v>0.33333333333333331</v>
      </c>
      <c r="E10">
        <v>0</v>
      </c>
      <c r="F10">
        <v>0</v>
      </c>
      <c r="G10">
        <v>0</v>
      </c>
      <c r="H10">
        <v>0.33333333333333331</v>
      </c>
      <c r="I10">
        <v>0.66666666666666663</v>
      </c>
      <c r="J10">
        <v>0</v>
      </c>
      <c r="K10">
        <v>0.33333333333333331</v>
      </c>
      <c r="L10">
        <v>1.666666666666667</v>
      </c>
      <c r="M10">
        <v>0.66666666666666663</v>
      </c>
      <c r="N10">
        <v>2</v>
      </c>
      <c r="O10">
        <v>1.333333333333333</v>
      </c>
      <c r="P10">
        <v>3</v>
      </c>
      <c r="Q10">
        <v>1</v>
      </c>
      <c r="R10">
        <v>2.333333333333333</v>
      </c>
      <c r="S10">
        <v>14</v>
      </c>
      <c r="T10">
        <v>27.666666666666671</v>
      </c>
    </row>
    <row r="11" spans="1:20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0.33333333333333331</v>
      </c>
      <c r="I11">
        <v>0.33333333333333331</v>
      </c>
      <c r="J11">
        <v>0</v>
      </c>
      <c r="K11">
        <v>0.66666666666666663</v>
      </c>
      <c r="L11">
        <v>1.666666666666667</v>
      </c>
      <c r="M11">
        <v>1.333333333333333</v>
      </c>
      <c r="N11">
        <v>1.333333333333333</v>
      </c>
      <c r="O11">
        <v>2.666666666666667</v>
      </c>
      <c r="P11">
        <v>3</v>
      </c>
      <c r="Q11">
        <v>2</v>
      </c>
      <c r="R11">
        <v>0.66666666666666663</v>
      </c>
      <c r="S11">
        <v>5</v>
      </c>
      <c r="T11">
        <v>19</v>
      </c>
    </row>
    <row r="12" spans="1:20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0.33333333333333331</v>
      </c>
      <c r="N12">
        <v>0</v>
      </c>
      <c r="O12">
        <v>0</v>
      </c>
      <c r="P12">
        <v>0</v>
      </c>
      <c r="Q12">
        <v>0</v>
      </c>
      <c r="R12">
        <v>0</v>
      </c>
      <c r="S12">
        <v>0.33333333333333331</v>
      </c>
      <c r="T12">
        <v>0.66666666666666663</v>
      </c>
    </row>
    <row r="13" spans="1:20" x14ac:dyDescent="0.25">
      <c r="A13" t="s">
        <v>30</v>
      </c>
      <c r="B13">
        <v>0</v>
      </c>
      <c r="C13">
        <v>0</v>
      </c>
      <c r="D13">
        <v>0</v>
      </c>
      <c r="E13">
        <v>0.33333333333333331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0.33333333333333331</v>
      </c>
      <c r="P13">
        <v>0</v>
      </c>
      <c r="Q13">
        <v>0</v>
      </c>
      <c r="R13">
        <v>0.33333333333333331</v>
      </c>
      <c r="S13">
        <v>0.33333333333333331</v>
      </c>
      <c r="T13">
        <v>1.333333333333333</v>
      </c>
    </row>
    <row r="14" spans="1:20" x14ac:dyDescent="0.2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0.33333333333333331</v>
      </c>
      <c r="H14">
        <v>0.33333333333333331</v>
      </c>
      <c r="I14">
        <v>0</v>
      </c>
      <c r="J14">
        <v>0.33333333333333331</v>
      </c>
      <c r="K14">
        <v>0</v>
      </c>
      <c r="L14">
        <v>0.33333333333333331</v>
      </c>
      <c r="M14">
        <v>0</v>
      </c>
      <c r="N14">
        <v>0</v>
      </c>
      <c r="O14">
        <v>0.33333333333333331</v>
      </c>
      <c r="P14">
        <v>0.33333333333333331</v>
      </c>
      <c r="Q14">
        <v>1</v>
      </c>
      <c r="R14">
        <v>1</v>
      </c>
      <c r="S14">
        <v>5.333333333333333</v>
      </c>
      <c r="T14">
        <v>9.3333333333333339</v>
      </c>
    </row>
    <row r="15" spans="1:20" x14ac:dyDescent="0.25">
      <c r="A15" t="s">
        <v>32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</row>
    <row r="16" spans="1:20" x14ac:dyDescent="0.25">
      <c r="A16" t="s">
        <v>33</v>
      </c>
      <c r="B16">
        <v>1.333333333333333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1.333333333333333</v>
      </c>
    </row>
    <row r="17" spans="1:20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0.33333333333333331</v>
      </c>
      <c r="H17">
        <v>0.33333333333333331</v>
      </c>
      <c r="I17">
        <v>0</v>
      </c>
      <c r="J17">
        <v>0</v>
      </c>
      <c r="K17">
        <v>0.66666666666666663</v>
      </c>
      <c r="L17">
        <v>0.66666666666666663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0.66666666666666663</v>
      </c>
      <c r="T17">
        <v>2.666666666666667</v>
      </c>
    </row>
    <row r="18" spans="1:20" x14ac:dyDescent="0.25">
      <c r="A18" t="s">
        <v>35</v>
      </c>
      <c r="B18">
        <v>0.66666666666666663</v>
      </c>
      <c r="C18">
        <v>0</v>
      </c>
      <c r="D18">
        <v>0</v>
      </c>
      <c r="E18">
        <v>0</v>
      </c>
      <c r="F18">
        <v>2.666666666666667</v>
      </c>
      <c r="G18">
        <v>7</v>
      </c>
      <c r="H18">
        <v>3</v>
      </c>
      <c r="I18">
        <v>3.666666666666667</v>
      </c>
      <c r="J18">
        <v>4.666666666666667</v>
      </c>
      <c r="K18">
        <v>5.333333333333333</v>
      </c>
      <c r="L18">
        <v>4.333333333333333</v>
      </c>
      <c r="M18">
        <v>3.333333333333333</v>
      </c>
      <c r="N18">
        <v>3.333333333333333</v>
      </c>
      <c r="O18">
        <v>3</v>
      </c>
      <c r="P18">
        <v>1.333333333333333</v>
      </c>
      <c r="Q18">
        <v>2.333333333333333</v>
      </c>
      <c r="R18">
        <v>2.333333333333333</v>
      </c>
      <c r="S18">
        <v>2.666666666666667</v>
      </c>
      <c r="T18">
        <v>49.666666666666657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F_2018</vt:lpstr>
      <vt:lpstr>IA_F_2021</vt:lpstr>
      <vt:lpstr>IA_M_2018</vt:lpstr>
      <vt:lpstr>IA_M_2021</vt:lpstr>
      <vt:lpstr>RA_F_2018</vt:lpstr>
      <vt:lpstr>RA_F_2021</vt:lpstr>
      <vt:lpstr>RA_M_2018</vt:lpstr>
      <vt:lpstr>RA_M_2021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Schênia taynna</cp:lastModifiedBy>
  <dcterms:created xsi:type="dcterms:W3CDTF">2024-05-05T15:30:46Z</dcterms:created>
  <dcterms:modified xsi:type="dcterms:W3CDTF">2024-05-14T15:51:50Z</dcterms:modified>
</cp:coreProperties>
</file>