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Sheet1!$A$1:$J$41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<sst xmlns="http://schemas.openxmlformats.org/spreadsheetml/2006/main" count="179" uniqueCount="114">
  <si>
    <t xml:space="preserve">Place Number</t>
  </si>
  <si>
    <t xml:space="preserve">Code</t>
  </si>
  <si>
    <t xml:space="preserve">Component description</t>
  </si>
  <si>
    <t xml:space="preserve">Data type</t>
  </si>
  <si>
    <t xml:space="preserve">Simplified data type</t>
  </si>
  <si>
    <t xml:space="preserve">Data</t>
  </si>
  <si>
    <t xml:space="preserve">Datatype</t>
  </si>
  <si>
    <t xml:space="preserve">MTTF</t>
  </si>
  <si>
    <t xml:space="preserve">EtaOrMu</t>
  </si>
  <si>
    <t xml:space="preserve">BetaOrSigma</t>
  </si>
  <si>
    <t xml:space="preserve">Datatypes</t>
  </si>
  <si>
    <t xml:space="preserve">PUMP 1</t>
  </si>
  <si>
    <t xml:space="preserve">engine 1 pump</t>
  </si>
  <si>
    <t xml:space="preserve">MTBF</t>
  </si>
  <si>
    <t xml:space="preserve">51,250 hours</t>
  </si>
  <si>
    <r>
      <rPr>
        <sz val="11"/>
        <color rgb="FF000000"/>
        <rFont val="Calibri"/>
        <family val="2"/>
        <charset val="1"/>
      </rPr>
      <t xml:space="preserve">Exponential </t>
    </r>
    <r>
      <rPr>
        <sz val="11"/>
        <color rgb="FF000000"/>
        <rFont val="Calibri"/>
        <family val="2"/>
      </rPr>
      <t xml:space="preserve">distribution</t>
    </r>
  </si>
  <si>
    <t xml:space="preserve">PUMP 2</t>
  </si>
  <si>
    <t xml:space="preserve">engine 2 pump</t>
  </si>
  <si>
    <r>
      <rPr>
        <sz val="11"/>
        <color rgb="FF000000"/>
        <rFont val="Calibri"/>
        <family val="2"/>
        <charset val="1"/>
      </rPr>
      <t xml:space="preserve">Weibull </t>
    </r>
    <r>
      <rPr>
        <sz val="11"/>
        <color rgb="FF000000"/>
        <rFont val="Calibri"/>
        <family val="2"/>
      </rPr>
      <t xml:space="preserve">distribution</t>
    </r>
  </si>
  <si>
    <t xml:space="preserve">LEAK</t>
  </si>
  <si>
    <t xml:space="preserve">hydraulic leak, somewhere</t>
  </si>
  <si>
    <t xml:space="preserve">lambda = 0.5/10^6 hrs</t>
  </si>
  <si>
    <t xml:space="preserve">Normal distribution</t>
  </si>
  <si>
    <t xml:space="preserve">SOV</t>
  </si>
  <si>
    <t xml:space="preserve">shutoff valve (between hyd system and engine in case of fire)</t>
  </si>
  <si>
    <t xml:space="preserve">Failure rate/hr</t>
  </si>
  <si>
    <t xml:space="preserve">lambda = 29.827 /10^6 hrs</t>
  </si>
  <si>
    <t xml:space="preserve">No data – use 1e-9 MTTF</t>
  </si>
  <si>
    <t xml:space="preserve">ELEC PUMP</t>
  </si>
  <si>
    <t xml:space="preserve">electrical hydraulic backup pump</t>
  </si>
  <si>
    <t xml:space="preserve">108,125 hours</t>
  </si>
  <si>
    <t xml:space="preserve">HYD SEL</t>
  </si>
  <si>
    <t xml:space="preserve">Hydraulic selector valve - chooses between green and yellow systems</t>
  </si>
  <si>
    <t xml:space="preserve">Normal</t>
  </si>
  <si>
    <t xml:space="preserve">µ = 9638.4; σ = 2709.16</t>
  </si>
  <si>
    <t xml:space="preserve">ACC</t>
  </si>
  <si>
    <t xml:space="preserve">A hydraulic accumulator</t>
  </si>
  <si>
    <t xml:space="preserve">BSCU 1</t>
  </si>
  <si>
    <t xml:space="preserve">Brake and steering control unit </t>
  </si>
  <si>
    <t xml:space="preserve">MTTF (hours)</t>
  </si>
  <si>
    <t xml:space="preserve">BSCU 2</t>
  </si>
  <si>
    <t xml:space="preserve">GEAR</t>
  </si>
  <si>
    <t xml:space="preserve">Landing gear structural failure</t>
  </si>
  <si>
    <t xml:space="preserve">λ=3x10-5 /hour</t>
  </si>
  <si>
    <t xml:space="preserve">ATTACH A</t>
  </si>
  <si>
    <t xml:space="preserve">LG-wing attachment point</t>
  </si>
  <si>
    <t xml:space="preserve">120,000 hrs</t>
  </si>
  <si>
    <t xml:space="preserve">ATTACH B</t>
  </si>
  <si>
    <t xml:space="preserve">JAM</t>
  </si>
  <si>
    <t xml:space="preserve">Wheel jamming</t>
  </si>
  <si>
    <t xml:space="preserve">9539000hrs</t>
  </si>
  <si>
    <t xml:space="preserve">PTU</t>
  </si>
  <si>
    <t xml:space="preserve">Power transfer unit - transfers power between yellow and green systems</t>
  </si>
  <si>
    <t xml:space="preserve">51250 hr</t>
  </si>
  <si>
    <t xml:space="preserve">PORT UL PD</t>
  </si>
  <si>
    <t xml:space="preserve">port uplock proximity detector</t>
  </si>
  <si>
    <t xml:space="preserve">Combo converted to MTTF</t>
  </si>
  <si>
    <t xml:space="preserve">28.9,1434,1661 -&gt; 2348</t>
  </si>
  <si>
    <t xml:space="preserve">STAR UL PD</t>
  </si>
  <si>
    <t xml:space="preserve">starboard uplock proximity detector</t>
  </si>
  <si>
    <t xml:space="preserve">ELEC MOT</t>
  </si>
  <si>
    <t xml:space="preserve">Electrical motor for LG retraction</t>
  </si>
  <si>
    <t xml:space="preserve">1822 hr</t>
  </si>
  <si>
    <t xml:space="preserve">LGCIU 1</t>
  </si>
  <si>
    <t xml:space="preserve">Landing gear control interface unit</t>
  </si>
  <si>
    <t xml:space="preserve">Reliability</t>
  </si>
  <si>
    <t xml:space="preserve">R = 0.9999999997113311</t>
  </si>
  <si>
    <t xml:space="preserve">LGCIU 2</t>
  </si>
  <si>
    <t xml:space="preserve">PORT UL ACT</t>
  </si>
  <si>
    <t xml:space="preserve">uplock actuator</t>
  </si>
  <si>
    <t xml:space="preserve">STAR UL ACT</t>
  </si>
  <si>
    <t xml:space="preserve">DOOR</t>
  </si>
  <si>
    <t xml:space="preserve">Door actuator - doesn't close</t>
  </si>
  <si>
    <t xml:space="preserve">PILOT</t>
  </si>
  <si>
    <t xml:space="preserve">Pilot error - mistakenly deploying LG midflight</t>
  </si>
  <si>
    <t xml:space="preserve">PORT DL PD</t>
  </si>
  <si>
    <t xml:space="preserve">Port downlock proximity detector</t>
  </si>
  <si>
    <t xml:space="preserve">STAR DL PD</t>
  </si>
  <si>
    <t xml:space="preserve">starboard downlock proximity detector</t>
  </si>
  <si>
    <t xml:space="preserve">CRANK</t>
  </si>
  <si>
    <t xml:space="preserve">Hand-crank LG deployment method</t>
  </si>
  <si>
    <t xml:space="preserve">GRAV</t>
  </si>
  <si>
    <t xml:space="preserve">LG gravity deployment</t>
  </si>
  <si>
    <t xml:space="preserve">577560000hrs</t>
  </si>
  <si>
    <t xml:space="preserve">PORT DL ACT</t>
  </si>
  <si>
    <t xml:space="preserve">downlock actuator</t>
  </si>
  <si>
    <t xml:space="preserve">PORT DL SPR</t>
  </si>
  <si>
    <t xml:space="preserve">downlock spring</t>
  </si>
  <si>
    <t xml:space="preserve">Weibull</t>
  </si>
  <si>
    <t xml:space="preserve">eta = 3
beta = 1.1</t>
  </si>
  <si>
    <t xml:space="preserve">STAR DL ACT</t>
  </si>
  <si>
    <t xml:space="preserve">STAR DL SPR</t>
  </si>
  <si>
    <t xml:space="preserve">DOOR LOCK</t>
  </si>
  <si>
    <t xml:space="preserve">Door locking mechanism - doesn't unlock</t>
  </si>
  <si>
    <t xml:space="preserve">Failure probability</t>
  </si>
  <si>
    <t xml:space="preserve">Failure prob</t>
  </si>
  <si>
    <t xml:space="preserve">TEMP1</t>
  </si>
  <si>
    <t xml:space="preserve">Brake temperature sensor</t>
  </si>
  <si>
    <t xml:space="preserve">43150 hr</t>
  </si>
  <si>
    <t xml:space="preserve">TEMP2</t>
  </si>
  <si>
    <t xml:space="preserve">FAN</t>
  </si>
  <si>
    <t xml:space="preserve">Brake cooling fan</t>
  </si>
  <si>
    <t xml:space="preserve">STR</t>
  </si>
  <si>
    <t xml:space="preserve">Suspension structural failure</t>
  </si>
  <si>
    <t xml:space="preserve">TYRE</t>
  </si>
  <si>
    <t xml:space="preserve">Tyre bursting</t>
  </si>
  <si>
    <t xml:space="preserve">910hrs</t>
  </si>
  <si>
    <t xml:space="preserve">REFILL</t>
  </si>
  <si>
    <t xml:space="preserve">Oleo-pneumatic refill valve</t>
  </si>
  <si>
    <t xml:space="preserve">16.537*10^-6</t>
  </si>
  <si>
    <t xml:space="preserve">SUS FLU</t>
  </si>
  <si>
    <t xml:space="preserve">Insufficient suspension fluid</t>
  </si>
  <si>
    <t xml:space="preserve">N2</t>
  </si>
  <si>
    <t xml:space="preserve">Insufficient suspension gas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</si>
</sst>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A6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44444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3.42"/>
    <col collapsed="false" customWidth="true" hidden="false" outlineLevel="0" max="2" min="2" style="0" width="12.15"/>
    <col collapsed="false" customWidth="true" hidden="false" outlineLevel="0" max="3" min="3" style="0" width="67.42"/>
    <col collapsed="false" customWidth="true" hidden="false" outlineLevel="0" max="4" min="4" style="0" width="24.42"/>
    <col collapsed="false" customWidth="true" hidden="false" outlineLevel="0" max="5" min="5" style="0" width="19.14"/>
    <col collapsed="false" customWidth="true" hidden="false" outlineLevel="0" max="6" min="6" style="0" width="23.86"/>
    <col collapsed="false" customWidth="true" hidden="false" outlineLevel="0" max="7" min="7" style="0" width="12.84"/>
    <col collapsed="false" customWidth="true" hidden="false" outlineLevel="0" max="8" min="8" style="0" width="12"/>
    <col collapsed="false" customWidth="true" hidden="false" outlineLevel="0" max="9" min="9" style="0" width="9.45"/>
    <col collapsed="false" customWidth="true" hidden="false" outlineLevel="0" max="10" min="10" style="0" width="11.14"/>
    <col collapsed="false" customWidth="true" hidden="false" outlineLevel="0" max="12" min="12" style="0" width="22.53"/>
    <col collapsed="false" customWidth="true" hidden="false" outlineLevel="0" max="13" min="13" style="0" width="2.6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s="6" t="s">
        <v>10</v>
      </c>
    </row>
    <row r="2" customFormat="false" ht="13.8" hidden="false" customHeight="false" outlineLevel="0" collapsed="false">
      <c r="A2" s="0" t="n">
        <v>1</v>
      </c>
      <c r="B2" s="0" t="s">
        <v>11</v>
      </c>
      <c r="C2" s="0" t="s">
        <v>12</v>
      </c>
      <c r="D2" s="7" t="s">
        <v>13</v>
      </c>
      <c r="E2" s="0" t="s">
        <v>7</v>
      </c>
      <c r="F2" s="0" t="s">
        <v>14</v>
      </c>
      <c r="G2" s="8" t="n">
        <v>0</v>
      </c>
      <c r="H2" s="8" t="n">
        <v>51250</v>
      </c>
      <c r="I2" s="8" t="n">
        <v>1</v>
      </c>
      <c r="J2" s="8" t="n">
        <v>1</v>
      </c>
      <c r="L2" s="9" t="s">
        <v>15</v>
      </c>
      <c r="M2" s="9" t="n">
        <v>0</v>
      </c>
    </row>
    <row r="3" customFormat="false" ht="13.8" hidden="false" customHeight="false" outlineLevel="0" collapsed="false">
      <c r="A3" s="0" t="n">
        <v>2</v>
      </c>
      <c r="B3" s="0" t="s">
        <v>16</v>
      </c>
      <c r="C3" s="0" t="s">
        <v>17</v>
      </c>
      <c r="D3" s="7" t="s">
        <v>13</v>
      </c>
      <c r="E3" s="0" t="s">
        <v>7</v>
      </c>
      <c r="F3" s="0" t="s">
        <v>14</v>
      </c>
      <c r="G3" s="8" t="n">
        <v>0</v>
      </c>
      <c r="H3" s="8" t="n">
        <v>51250</v>
      </c>
      <c r="I3" s="8"/>
      <c r="J3" s="8"/>
      <c r="L3" s="9" t="s">
        <v>18</v>
      </c>
      <c r="M3" s="9" t="n">
        <v>1</v>
      </c>
    </row>
    <row r="4" customFormat="false" ht="13.8" hidden="false" customHeight="false" outlineLevel="0" collapsed="false">
      <c r="A4" s="0" t="n">
        <v>3</v>
      </c>
      <c r="B4" s="0" t="s">
        <v>19</v>
      </c>
      <c r="C4" s="0" t="s">
        <v>20</v>
      </c>
      <c r="D4" s="7" t="n">
        <v>0</v>
      </c>
      <c r="F4" s="0" t="s">
        <v>21</v>
      </c>
      <c r="G4" s="8" t="n">
        <v>0</v>
      </c>
      <c r="H4" s="8" t="n">
        <f aca="false">1/0.000029827</f>
        <v>33526.670466356</v>
      </c>
      <c r="I4" s="8"/>
      <c r="J4" s="8"/>
      <c r="L4" s="9" t="s">
        <v>22</v>
      </c>
      <c r="M4" s="9" t="n">
        <v>2</v>
      </c>
    </row>
    <row r="5" customFormat="false" ht="13.8" hidden="false" customHeight="false" outlineLevel="0" collapsed="false">
      <c r="A5" s="0" t="n">
        <v>4</v>
      </c>
      <c r="B5" s="0" t="s">
        <v>23</v>
      </c>
      <c r="C5" s="0" t="s">
        <v>24</v>
      </c>
      <c r="D5" s="7" t="s">
        <v>25</v>
      </c>
      <c r="F5" s="0" t="s">
        <v>26</v>
      </c>
      <c r="G5" s="8" t="n">
        <v>0</v>
      </c>
      <c r="H5" s="8" t="n">
        <f aca="false">1/0.0000005</f>
        <v>2000000</v>
      </c>
      <c r="I5" s="8"/>
      <c r="J5" s="8"/>
      <c r="L5" s="9" t="s">
        <v>27</v>
      </c>
      <c r="M5" s="9" t="n">
        <v>3</v>
      </c>
    </row>
    <row r="6" customFormat="false" ht="15" hidden="false" customHeight="false" outlineLevel="0" collapsed="false">
      <c r="A6" s="0" t="n">
        <v>5</v>
      </c>
      <c r="B6" s="0" t="s">
        <v>28</v>
      </c>
      <c r="C6" s="0" t="s">
        <v>29</v>
      </c>
      <c r="D6" s="7" t="s">
        <v>13</v>
      </c>
      <c r="E6" s="0" t="s">
        <v>7</v>
      </c>
      <c r="F6" s="0" t="s">
        <v>30</v>
      </c>
      <c r="G6" s="8" t="n">
        <v>0</v>
      </c>
      <c r="H6" s="8" t="n">
        <v>108125</v>
      </c>
      <c r="I6" s="8"/>
      <c r="J6" s="8"/>
    </row>
    <row r="7" customFormat="false" ht="15" hidden="false" customHeight="false" outlineLevel="0" collapsed="false">
      <c r="A7" s="0" t="n">
        <v>6</v>
      </c>
      <c r="B7" s="0" t="s">
        <v>31</v>
      </c>
      <c r="C7" s="0" t="s">
        <v>32</v>
      </c>
      <c r="D7" s="7" t="s">
        <v>33</v>
      </c>
      <c r="F7" s="0" t="s">
        <v>34</v>
      </c>
      <c r="G7" s="8" t="n">
        <v>2</v>
      </c>
      <c r="H7" s="8"/>
      <c r="I7" s="8" t="n">
        <v>9638.4</v>
      </c>
      <c r="J7" s="8" t="n">
        <v>2709.16</v>
      </c>
    </row>
    <row r="8" customFormat="false" ht="15" hidden="false" customHeight="false" outlineLevel="0" collapsed="false">
      <c r="A8" s="0" t="n">
        <v>7</v>
      </c>
      <c r="B8" s="0" t="s">
        <v>35</v>
      </c>
      <c r="C8" s="0" t="s">
        <v>36</v>
      </c>
      <c r="D8" s="7" t="s">
        <v>25</v>
      </c>
      <c r="E8" s="0" t="s">
        <v>7</v>
      </c>
      <c r="F8" s="0" t="n">
        <v>1E-008</v>
      </c>
      <c r="G8" s="8" t="n">
        <v>0</v>
      </c>
      <c r="H8" s="8" t="n">
        <v>100000000</v>
      </c>
      <c r="I8" s="8"/>
      <c r="J8" s="8"/>
    </row>
    <row r="9" customFormat="false" ht="15" hidden="false" customHeight="false" outlineLevel="0" collapsed="false">
      <c r="A9" s="0" t="n">
        <v>8</v>
      </c>
      <c r="B9" s="0" t="s">
        <v>37</v>
      </c>
      <c r="C9" s="0" t="s">
        <v>38</v>
      </c>
      <c r="D9" s="7" t="s">
        <v>39</v>
      </c>
      <c r="E9" s="0" t="s">
        <v>7</v>
      </c>
      <c r="F9" s="0" t="n">
        <v>10921.96</v>
      </c>
      <c r="G9" s="8" t="n">
        <v>0</v>
      </c>
      <c r="H9" s="8" t="n">
        <v>10921.96</v>
      </c>
      <c r="I9" s="8"/>
      <c r="J9" s="8"/>
    </row>
    <row r="10" customFormat="false" ht="15" hidden="false" customHeight="false" outlineLevel="0" collapsed="false">
      <c r="A10" s="0" t="n">
        <v>9</v>
      </c>
      <c r="B10" s="0" t="s">
        <v>40</v>
      </c>
      <c r="C10" s="0" t="s">
        <v>38</v>
      </c>
      <c r="D10" s="7" t="s">
        <v>39</v>
      </c>
      <c r="E10" s="0" t="s">
        <v>7</v>
      </c>
      <c r="F10" s="0" t="n">
        <v>10921.96</v>
      </c>
      <c r="G10" s="8" t="n">
        <v>0</v>
      </c>
      <c r="H10" s="8" t="n">
        <v>10921.96</v>
      </c>
      <c r="I10" s="8"/>
      <c r="J10" s="8"/>
    </row>
    <row r="11" customFormat="false" ht="15" hidden="false" customHeight="false" outlineLevel="0" collapsed="false">
      <c r="A11" s="0" t="n">
        <v>10</v>
      </c>
      <c r="B11" s="0" t="s">
        <v>41</v>
      </c>
      <c r="C11" s="0" t="s">
        <v>42</v>
      </c>
      <c r="D11" s="7" t="s">
        <v>7</v>
      </c>
      <c r="E11" s="0" t="s">
        <v>7</v>
      </c>
      <c r="F11" s="0" t="s">
        <v>43</v>
      </c>
      <c r="G11" s="8" t="n">
        <v>0</v>
      </c>
      <c r="H11" s="8" t="n">
        <v>33333.3333333333</v>
      </c>
      <c r="I11" s="8"/>
      <c r="J11" s="8"/>
    </row>
    <row r="12" customFormat="false" ht="15" hidden="false" customHeight="false" outlineLevel="0" collapsed="false">
      <c r="A12" s="0" t="n">
        <v>11</v>
      </c>
      <c r="B12" s="0" t="s">
        <v>44</v>
      </c>
      <c r="C12" s="0" t="s">
        <v>45</v>
      </c>
      <c r="D12" s="7" t="s">
        <v>7</v>
      </c>
      <c r="E12" s="0" t="s">
        <v>7</v>
      </c>
      <c r="F12" s="0" t="s">
        <v>46</v>
      </c>
      <c r="G12" s="8" t="n">
        <v>0</v>
      </c>
      <c r="H12" s="8" t="n">
        <v>120000</v>
      </c>
      <c r="I12" s="8"/>
      <c r="J12" s="8"/>
    </row>
    <row r="13" customFormat="false" ht="15" hidden="false" customHeight="false" outlineLevel="0" collapsed="false">
      <c r="A13" s="0" t="n">
        <v>12</v>
      </c>
      <c r="B13" s="0" t="s">
        <v>47</v>
      </c>
      <c r="C13" s="0" t="s">
        <v>45</v>
      </c>
      <c r="D13" s="7" t="s">
        <v>7</v>
      </c>
      <c r="E13" s="0" t="s">
        <v>7</v>
      </c>
      <c r="F13" s="0" t="s">
        <v>46</v>
      </c>
      <c r="G13" s="8" t="n">
        <v>0</v>
      </c>
      <c r="H13" s="8" t="n">
        <v>120000</v>
      </c>
      <c r="I13" s="8"/>
      <c r="J13" s="8"/>
    </row>
    <row r="14" customFormat="false" ht="15" hidden="false" customHeight="false" outlineLevel="0" collapsed="false">
      <c r="A14" s="0" t="n">
        <v>13</v>
      </c>
      <c r="B14" s="0" t="s">
        <v>48</v>
      </c>
      <c r="C14" s="0" t="s">
        <v>49</v>
      </c>
      <c r="D14" s="7" t="s">
        <v>7</v>
      </c>
      <c r="F14" s="0" t="s">
        <v>50</v>
      </c>
      <c r="G14" s="8" t="n">
        <v>0</v>
      </c>
      <c r="H14" s="8" t="n">
        <v>9539000</v>
      </c>
      <c r="I14" s="8"/>
      <c r="J14" s="8"/>
    </row>
    <row r="15" customFormat="false" ht="15" hidden="false" customHeight="false" outlineLevel="0" collapsed="false">
      <c r="A15" s="0" t="n">
        <v>14</v>
      </c>
      <c r="B15" s="0" t="s">
        <v>51</v>
      </c>
      <c r="C15" s="0" t="s">
        <v>52</v>
      </c>
      <c r="D15" s="7" t="s">
        <v>7</v>
      </c>
      <c r="E15" s="0" t="s">
        <v>7</v>
      </c>
      <c r="F15" s="0" t="s">
        <v>53</v>
      </c>
      <c r="G15" s="8" t="n">
        <v>0</v>
      </c>
      <c r="H15" s="8" t="n">
        <v>51250</v>
      </c>
      <c r="I15" s="8"/>
      <c r="J15" s="8"/>
    </row>
    <row r="16" customFormat="false" ht="15" hidden="false" customHeight="false" outlineLevel="0" collapsed="false">
      <c r="A16" s="0" t="n">
        <v>15</v>
      </c>
      <c r="B16" s="0" t="s">
        <v>54</v>
      </c>
      <c r="C16" s="0" t="s">
        <v>55</v>
      </c>
      <c r="D16" s="7" t="s">
        <v>56</v>
      </c>
      <c r="E16" s="0" t="s">
        <v>7</v>
      </c>
      <c r="F16" s="0" t="s">
        <v>57</v>
      </c>
      <c r="G16" s="8" t="n">
        <v>0</v>
      </c>
      <c r="H16" s="8" t="n">
        <v>2348</v>
      </c>
      <c r="I16" s="8"/>
      <c r="J16" s="8"/>
    </row>
    <row r="17" customFormat="false" ht="15" hidden="false" customHeight="false" outlineLevel="0" collapsed="false">
      <c r="A17" s="0" t="n">
        <v>16</v>
      </c>
      <c r="B17" s="0" t="s">
        <v>58</v>
      </c>
      <c r="C17" s="0" t="s">
        <v>59</v>
      </c>
      <c r="D17" s="7" t="s">
        <v>56</v>
      </c>
      <c r="E17" s="0" t="s">
        <v>7</v>
      </c>
      <c r="F17" s="0" t="s">
        <v>57</v>
      </c>
      <c r="G17" s="8" t="n">
        <v>0</v>
      </c>
      <c r="H17" s="8" t="n">
        <v>2348</v>
      </c>
      <c r="I17" s="8"/>
      <c r="J17" s="8"/>
    </row>
    <row r="18" customFormat="false" ht="15" hidden="false" customHeight="false" outlineLevel="0" collapsed="false">
      <c r="A18" s="0" t="n">
        <v>17</v>
      </c>
      <c r="B18" s="0" t="s">
        <v>60</v>
      </c>
      <c r="C18" s="0" t="s">
        <v>61</v>
      </c>
      <c r="D18" s="7" t="s">
        <v>7</v>
      </c>
      <c r="E18" s="0" t="s">
        <v>7</v>
      </c>
      <c r="F18" s="0" t="s">
        <v>62</v>
      </c>
      <c r="G18" s="8" t="n">
        <v>0</v>
      </c>
      <c r="H18" s="8" t="n">
        <v>1822</v>
      </c>
      <c r="I18" s="8"/>
      <c r="J18" s="8"/>
    </row>
    <row r="19" customFormat="false" ht="15" hidden="false" customHeight="false" outlineLevel="0" collapsed="false">
      <c r="A19" s="0" t="n">
        <v>18</v>
      </c>
      <c r="B19" s="0" t="s">
        <v>63</v>
      </c>
      <c r="C19" s="0" t="s">
        <v>64</v>
      </c>
      <c r="D19" s="7" t="s">
        <v>65</v>
      </c>
      <c r="F19" s="0" t="s">
        <v>66</v>
      </c>
      <c r="G19" s="8" t="n">
        <v>0</v>
      </c>
      <c r="H19" s="8" t="n">
        <f aca="false">1/0.000016084</f>
        <v>62173.5886595374</v>
      </c>
      <c r="I19" s="8"/>
      <c r="J19" s="8"/>
    </row>
    <row r="20" customFormat="false" ht="15" hidden="false" customHeight="false" outlineLevel="0" collapsed="false">
      <c r="A20" s="0" t="n">
        <v>19</v>
      </c>
      <c r="B20" s="0" t="s">
        <v>67</v>
      </c>
      <c r="C20" s="0" t="s">
        <v>64</v>
      </c>
      <c r="D20" s="7" t="s">
        <v>65</v>
      </c>
      <c r="F20" s="0" t="s">
        <v>66</v>
      </c>
      <c r="G20" s="8" t="n">
        <v>0</v>
      </c>
      <c r="H20" s="8" t="n">
        <f aca="false">1/0.000016084</f>
        <v>62173.5886595374</v>
      </c>
      <c r="I20" s="8"/>
      <c r="J20" s="8"/>
    </row>
    <row r="21" customFormat="false" ht="15" hidden="false" customHeight="false" outlineLevel="0" collapsed="false">
      <c r="A21" s="0" t="n">
        <v>20</v>
      </c>
      <c r="B21" s="0" t="s">
        <v>68</v>
      </c>
      <c r="C21" s="0" t="s">
        <v>69</v>
      </c>
      <c r="D21" s="7" t="s">
        <v>25</v>
      </c>
      <c r="E21" s="0" t="s">
        <v>7</v>
      </c>
      <c r="F21" s="0" t="n">
        <v>3E-005</v>
      </c>
      <c r="G21" s="8" t="n">
        <v>0</v>
      </c>
      <c r="H21" s="8" t="n">
        <v>33333.3333333333</v>
      </c>
      <c r="I21" s="8"/>
      <c r="J21" s="8"/>
    </row>
    <row r="22" customFormat="false" ht="15" hidden="false" customHeight="false" outlineLevel="0" collapsed="false">
      <c r="A22" s="0" t="n">
        <v>21</v>
      </c>
      <c r="B22" s="0" t="s">
        <v>70</v>
      </c>
      <c r="C22" s="0" t="s">
        <v>69</v>
      </c>
      <c r="D22" s="7" t="s">
        <v>25</v>
      </c>
      <c r="E22" s="0" t="s">
        <v>7</v>
      </c>
      <c r="F22" s="0" t="n">
        <v>3E-005</v>
      </c>
      <c r="G22" s="8" t="n">
        <v>0</v>
      </c>
      <c r="H22" s="8" t="n">
        <v>33333.3333333333</v>
      </c>
      <c r="I22" s="8"/>
      <c r="J22" s="8"/>
    </row>
    <row r="23" customFormat="false" ht="15" hidden="false" customHeight="false" outlineLevel="0" collapsed="false">
      <c r="A23" s="0" t="n">
        <v>22</v>
      </c>
      <c r="B23" s="0" t="s">
        <v>71</v>
      </c>
      <c r="C23" s="0" t="s">
        <v>72</v>
      </c>
      <c r="D23" s="7" t="s">
        <v>25</v>
      </c>
      <c r="E23" s="0" t="s">
        <v>7</v>
      </c>
      <c r="F23" s="0" t="n">
        <v>3E-005</v>
      </c>
      <c r="G23" s="8" t="n">
        <v>0</v>
      </c>
      <c r="H23" s="8" t="n">
        <v>33333.3333333333</v>
      </c>
      <c r="I23" s="8"/>
      <c r="J23" s="8"/>
    </row>
    <row r="24" customFormat="false" ht="15" hidden="false" customHeight="false" outlineLevel="0" collapsed="false">
      <c r="A24" s="0" t="n">
        <v>23</v>
      </c>
      <c r="B24" s="0" t="s">
        <v>73</v>
      </c>
      <c r="C24" s="0" t="s">
        <v>74</v>
      </c>
      <c r="D24" s="7" t="n">
        <v>0</v>
      </c>
      <c r="F24" s="0" t="n">
        <v>0</v>
      </c>
      <c r="G24" s="8" t="n">
        <v>0</v>
      </c>
      <c r="H24" s="8" t="n">
        <v>577560000</v>
      </c>
      <c r="I24" s="8"/>
      <c r="J24" s="8"/>
    </row>
    <row r="25" customFormat="false" ht="15" hidden="false" customHeight="false" outlineLevel="0" collapsed="false">
      <c r="A25" s="0" t="n">
        <v>24</v>
      </c>
      <c r="B25" s="0" t="s">
        <v>75</v>
      </c>
      <c r="C25" s="0" t="s">
        <v>76</v>
      </c>
      <c r="D25" s="7" t="s">
        <v>56</v>
      </c>
      <c r="E25" s="0" t="s">
        <v>7</v>
      </c>
      <c r="F25" s="0" t="s">
        <v>57</v>
      </c>
      <c r="G25" s="8" t="n">
        <v>0</v>
      </c>
      <c r="H25" s="8" t="n">
        <v>2348</v>
      </c>
      <c r="I25" s="8"/>
      <c r="J25" s="8"/>
    </row>
    <row r="26" customFormat="false" ht="15" hidden="false" customHeight="false" outlineLevel="0" collapsed="false">
      <c r="A26" s="0" t="n">
        <v>25</v>
      </c>
      <c r="B26" s="0" t="s">
        <v>77</v>
      </c>
      <c r="C26" s="0" t="s">
        <v>78</v>
      </c>
      <c r="D26" s="7" t="s">
        <v>56</v>
      </c>
      <c r="E26" s="0" t="s">
        <v>7</v>
      </c>
      <c r="F26" s="0" t="s">
        <v>57</v>
      </c>
      <c r="G26" s="8" t="n">
        <v>0</v>
      </c>
      <c r="H26" s="8" t="n">
        <v>2348</v>
      </c>
      <c r="I26" s="8"/>
      <c r="J26" s="8"/>
    </row>
    <row r="27" customFormat="false" ht="15" hidden="false" customHeight="false" outlineLevel="0" collapsed="false">
      <c r="A27" s="0" t="n">
        <v>26</v>
      </c>
      <c r="B27" s="0" t="s">
        <v>79</v>
      </c>
      <c r="C27" s="0" t="s">
        <v>80</v>
      </c>
      <c r="D27" s="7" t="s">
        <v>25</v>
      </c>
      <c r="E27" s="0" t="s">
        <v>7</v>
      </c>
      <c r="F27" s="0" t="n">
        <v>1E-006</v>
      </c>
      <c r="G27" s="8" t="n">
        <v>0</v>
      </c>
      <c r="H27" s="8" t="n">
        <v>1000000</v>
      </c>
      <c r="I27" s="8"/>
      <c r="J27" s="8"/>
    </row>
    <row r="28" customFormat="false" ht="15" hidden="false" customHeight="false" outlineLevel="0" collapsed="false">
      <c r="A28" s="0" t="n">
        <v>27</v>
      </c>
      <c r="B28" s="0" t="s">
        <v>81</v>
      </c>
      <c r="C28" s="0" t="s">
        <v>82</v>
      </c>
      <c r="D28" s="7" t="s">
        <v>7</v>
      </c>
      <c r="F28" s="0" t="s">
        <v>83</v>
      </c>
      <c r="G28" s="8" t="n">
        <v>0</v>
      </c>
      <c r="H28" s="10" t="n">
        <v>577560000</v>
      </c>
      <c r="I28" s="8"/>
      <c r="J28" s="8"/>
    </row>
    <row r="29" customFormat="false" ht="15" hidden="false" customHeight="false" outlineLevel="0" collapsed="false">
      <c r="A29" s="0" t="n">
        <v>28</v>
      </c>
      <c r="B29" s="0" t="s">
        <v>84</v>
      </c>
      <c r="C29" s="0" t="s">
        <v>85</v>
      </c>
      <c r="D29" s="7" t="s">
        <v>25</v>
      </c>
      <c r="E29" s="0" t="s">
        <v>7</v>
      </c>
      <c r="F29" s="0" t="n">
        <v>3E-005</v>
      </c>
      <c r="G29" s="8" t="n">
        <v>0</v>
      </c>
      <c r="H29" s="8" t="n">
        <v>33333.3333333333</v>
      </c>
      <c r="I29" s="8"/>
      <c r="J29" s="8"/>
    </row>
    <row r="30" customFormat="false" ht="15" hidden="false" customHeight="false" outlineLevel="0" collapsed="false">
      <c r="A30" s="0" t="n">
        <v>29</v>
      </c>
      <c r="B30" s="0" t="s">
        <v>86</v>
      </c>
      <c r="C30" s="0" t="s">
        <v>87</v>
      </c>
      <c r="D30" s="7" t="s">
        <v>88</v>
      </c>
      <c r="E30" s="0" t="s">
        <v>88</v>
      </c>
      <c r="F30" s="11" t="s">
        <v>89</v>
      </c>
      <c r="G30" s="8" t="n">
        <v>1</v>
      </c>
      <c r="H30" s="8" t="n">
        <v>0</v>
      </c>
      <c r="I30" s="8" t="n">
        <v>3</v>
      </c>
      <c r="J30" s="8" t="n">
        <v>1.1</v>
      </c>
    </row>
    <row r="31" customFormat="false" ht="15" hidden="false" customHeight="false" outlineLevel="0" collapsed="false">
      <c r="A31" s="0" t="n">
        <v>30</v>
      </c>
      <c r="B31" s="0" t="s">
        <v>90</v>
      </c>
      <c r="C31" s="0" t="s">
        <v>85</v>
      </c>
      <c r="D31" s="7" t="s">
        <v>25</v>
      </c>
      <c r="E31" s="0" t="s">
        <v>7</v>
      </c>
      <c r="F31" s="0" t="n">
        <v>3E-005</v>
      </c>
      <c r="G31" s="8" t="n">
        <v>0</v>
      </c>
      <c r="H31" s="8" t="n">
        <v>33333.3333333333</v>
      </c>
      <c r="I31" s="8"/>
      <c r="J31" s="8"/>
    </row>
    <row r="32" customFormat="false" ht="15" hidden="false" customHeight="false" outlineLevel="0" collapsed="false">
      <c r="A32" s="0" t="n">
        <v>31</v>
      </c>
      <c r="B32" s="0" t="s">
        <v>91</v>
      </c>
      <c r="C32" s="0" t="s">
        <v>87</v>
      </c>
      <c r="D32" s="7" t="n">
        <v>0</v>
      </c>
      <c r="E32" s="0" t="s">
        <v>88</v>
      </c>
      <c r="F32" s="0" t="n">
        <v>0</v>
      </c>
      <c r="G32" s="8" t="n">
        <v>1</v>
      </c>
      <c r="H32" s="8"/>
      <c r="I32" s="8" t="n">
        <v>3</v>
      </c>
      <c r="J32" s="8" t="n">
        <v>1.1</v>
      </c>
    </row>
    <row r="33" customFormat="false" ht="15" hidden="false" customHeight="false" outlineLevel="0" collapsed="false">
      <c r="A33" s="0" t="n">
        <v>32</v>
      </c>
      <c r="B33" s="0" t="s">
        <v>92</v>
      </c>
      <c r="C33" s="0" t="s">
        <v>93</v>
      </c>
      <c r="D33" s="7" t="s">
        <v>94</v>
      </c>
      <c r="E33" s="0" t="s">
        <v>95</v>
      </c>
      <c r="F33" s="0" t="n">
        <v>8.7E-006</v>
      </c>
      <c r="G33" s="8" t="n">
        <v>3</v>
      </c>
      <c r="H33" s="8"/>
      <c r="I33" s="8"/>
      <c r="J33" s="8"/>
    </row>
    <row r="34" customFormat="false" ht="15" hidden="false" customHeight="false" outlineLevel="0" collapsed="false">
      <c r="A34" s="0" t="n">
        <v>33</v>
      </c>
      <c r="B34" s="0" t="s">
        <v>96</v>
      </c>
      <c r="C34" s="0" t="s">
        <v>97</v>
      </c>
      <c r="D34" s="7" t="s">
        <v>7</v>
      </c>
      <c r="E34" s="0" t="s">
        <v>7</v>
      </c>
      <c r="F34" s="0" t="s">
        <v>98</v>
      </c>
      <c r="G34" s="8" t="n">
        <v>0</v>
      </c>
      <c r="H34" s="8" t="n">
        <v>43150</v>
      </c>
      <c r="I34" s="8"/>
      <c r="J34" s="8"/>
    </row>
    <row r="35" customFormat="false" ht="15" hidden="false" customHeight="false" outlineLevel="0" collapsed="false">
      <c r="A35" s="0" t="n">
        <v>34</v>
      </c>
      <c r="B35" s="0" t="s">
        <v>99</v>
      </c>
      <c r="C35" s="0" t="s">
        <v>97</v>
      </c>
      <c r="D35" s="7" t="s">
        <v>7</v>
      </c>
      <c r="E35" s="0" t="s">
        <v>7</v>
      </c>
      <c r="F35" s="0" t="s">
        <v>98</v>
      </c>
      <c r="G35" s="8" t="n">
        <v>0</v>
      </c>
      <c r="H35" s="8" t="n">
        <v>43150</v>
      </c>
      <c r="I35" s="8"/>
      <c r="J35" s="8"/>
    </row>
    <row r="36" customFormat="false" ht="15" hidden="false" customHeight="false" outlineLevel="0" collapsed="false">
      <c r="A36" s="12" t="n">
        <v>35</v>
      </c>
      <c r="B36" s="12" t="s">
        <v>100</v>
      </c>
      <c r="C36" s="12" t="s">
        <v>101</v>
      </c>
      <c r="D36" s="13" t="n">
        <v>0</v>
      </c>
      <c r="E36" s="12"/>
      <c r="F36" s="12" t="n">
        <v>0</v>
      </c>
      <c r="G36" s="14" t="n">
        <v>3</v>
      </c>
      <c r="H36" s="14"/>
      <c r="I36" s="14"/>
      <c r="J36" s="8"/>
    </row>
    <row r="37" customFormat="false" ht="15" hidden="false" customHeight="false" outlineLevel="0" collapsed="false">
      <c r="A37" s="0" t="n">
        <v>36</v>
      </c>
      <c r="B37" s="0" t="s">
        <v>102</v>
      </c>
      <c r="C37" s="0" t="s">
        <v>103</v>
      </c>
      <c r="D37" s="7" t="n">
        <v>0</v>
      </c>
      <c r="F37" s="0" t="n">
        <v>0</v>
      </c>
      <c r="G37" s="8" t="n">
        <v>0</v>
      </c>
      <c r="H37" s="8" t="n">
        <v>577560000</v>
      </c>
      <c r="I37" s="8"/>
      <c r="J37" s="8"/>
    </row>
    <row r="38" customFormat="false" ht="15" hidden="false" customHeight="false" outlineLevel="0" collapsed="false">
      <c r="A38" s="0" t="n">
        <v>37</v>
      </c>
      <c r="B38" s="0" t="s">
        <v>104</v>
      </c>
      <c r="C38" s="0" t="s">
        <v>105</v>
      </c>
      <c r="D38" s="7" t="s">
        <v>39</v>
      </c>
      <c r="F38" s="0" t="s">
        <v>106</v>
      </c>
      <c r="G38" s="8" t="n">
        <v>0</v>
      </c>
      <c r="H38" s="8" t="n">
        <v>910</v>
      </c>
      <c r="I38" s="8"/>
      <c r="J38" s="8"/>
    </row>
    <row r="39" customFormat="false" ht="15" hidden="false" customHeight="false" outlineLevel="0" collapsed="false">
      <c r="A39" s="0" t="n">
        <v>38</v>
      </c>
      <c r="B39" s="0" t="s">
        <v>107</v>
      </c>
      <c r="C39" s="0" t="s">
        <v>108</v>
      </c>
      <c r="D39" s="7" t="s">
        <v>25</v>
      </c>
      <c r="E39" s="0" t="s">
        <v>7</v>
      </c>
      <c r="F39" s="15" t="s">
        <v>109</v>
      </c>
      <c r="G39" s="8" t="n">
        <v>3</v>
      </c>
      <c r="H39" s="8" t="n">
        <f aca="false">1/0.000016537</f>
        <v>60470.460180202</v>
      </c>
      <c r="I39" s="8"/>
      <c r="J39" s="8"/>
    </row>
    <row r="40" customFormat="false" ht="15" hidden="false" customHeight="false" outlineLevel="0" collapsed="false">
      <c r="A40" s="0" t="n">
        <v>39</v>
      </c>
      <c r="B40" s="0" t="s">
        <v>110</v>
      </c>
      <c r="C40" s="0" t="s">
        <v>111</v>
      </c>
      <c r="D40" s="7" t="n">
        <v>0</v>
      </c>
      <c r="F40" s="0" t="n">
        <v>0</v>
      </c>
      <c r="G40" s="8" t="n">
        <v>3</v>
      </c>
      <c r="H40" s="8"/>
      <c r="I40" s="8"/>
      <c r="J40" s="8"/>
    </row>
    <row r="41" customFormat="false" ht="15" hidden="false" customHeight="false" outlineLevel="0" collapsed="false">
      <c r="A41" s="0" t="n">
        <v>40</v>
      </c>
      <c r="B41" s="0" t="s">
        <v>112</v>
      </c>
      <c r="C41" s="0" t="s">
        <v>113</v>
      </c>
      <c r="D41" s="7" t="n">
        <v>0</v>
      </c>
      <c r="F41" s="0" t="n">
        <v>0</v>
      </c>
      <c r="G41" s="8" t="n">
        <v>3</v>
      </c>
      <c r="H41" s="8"/>
      <c r="I41" s="8"/>
      <c r="J41" s="8"/>
    </row>
  </sheetData>
  <autoFilter ref="A1:J41">
    <sortState ref="A2:J41">
      <sortCondition ref="A2:A4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C084835D24746A54539AB1A640141" ma:contentTypeVersion="10" ma:contentTypeDescription="Create a new document." ma:contentTypeScope="" ma:versionID="4ffd6c716aa37c768830efd8a6f66906">
  <xsd:schema xmlns:xsd="http://www.w3.org/2001/XMLSchema" xmlns:xs="http://www.w3.org/2001/XMLSchema" xmlns:p="http://schemas.microsoft.com/office/2006/metadata/properties" xmlns:ns2="db6488ae-1ae9-46d0-aa9c-9ac0f238754f" targetNamespace="http://schemas.microsoft.com/office/2006/metadata/properties" ma:root="true" ma:fieldsID="bd3435f0d87b5839f740039772a9ff86" ns2:_="">
    <xsd:import namespace="db6488ae-1ae9-46d0-aa9c-9ac0f23875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488ae-1ae9-46d0-aa9c-9ac0f23875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6E76E6-2784-4A98-BA4B-B1CA6A4A1A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5F559-7596-476D-BBBE-E160430FF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6488ae-1ae9-46d0-aa9c-9ac0f23875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D7451A-E4E8-4AB7-AA59-155E8570F146}">
  <ds:schemaRefs>
    <ds:schemaRef ds:uri="http://purl.org/dc/terms/"/>
    <ds:schemaRef ds:uri="http://schemas.microsoft.com/office/infopath/2007/PartnerControls"/>
    <ds:schemaRef ds:uri="db6488ae-1ae9-46d0-aa9c-9ac0f238754f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2020-12-12T20:08:12Z</dcterms:created>
  <dc:creator>Danny</dc:creator>
  <dc:description/>
  <dc:language>en-GB</dc:language>
  <cp:lastModifiedBy/>
  <dcterms:modified xsi:type="dcterms:W3CDTF">2023-11-20T14:47:25Z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0x0101007EAC084835D24746A54539AB1A640141</vt:lpwstr>
  </property>
</Properties>
</file>