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esktop\FREEMOVIE\"/>
    </mc:Choice>
  </mc:AlternateContent>
  <xr:revisionPtr revIDLastSave="0" documentId="13_ncr:1_{D329EBDB-31E3-49B2-BCA0-D4B92FE68CBA}" xr6:coauthVersionLast="46" xr6:coauthVersionMax="47" xr10:uidLastSave="{00000000-0000-0000-0000-000000000000}"/>
  <bookViews>
    <workbookView xWindow="-120" yWindow="-120" windowWidth="29040" windowHeight="15840" tabRatio="821" activeTab="3" xr2:uid="{00000000-000D-0000-FFFF-FFFF00000000}"/>
  </bookViews>
  <sheets>
    <sheet name="Cover" sheetId="97" r:id="rId1"/>
    <sheet name="Test Report" sheetId="107" r:id="rId2"/>
    <sheet name="T8" sheetId="122" r:id="rId3"/>
    <sheet name="Bug Report" sheetId="123" r:id="rId4"/>
  </sheets>
  <externalReferences>
    <externalReference r:id="rId5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07" l="1"/>
  <c r="F20" i="107"/>
  <c r="E20" i="107"/>
  <c r="D20" i="107"/>
  <c r="D224" i="122"/>
  <c r="D210" i="122"/>
  <c r="D189" i="122"/>
  <c r="D169" i="122"/>
  <c r="D147" i="122"/>
  <c r="D122" i="122"/>
  <c r="D102" i="122"/>
  <c r="D44" i="122"/>
  <c r="D83" i="122"/>
  <c r="B72" i="122"/>
  <c r="D71" i="122"/>
  <c r="B26" i="122"/>
  <c r="D25" i="122"/>
  <c r="C8" i="107"/>
  <c r="G8" i="107"/>
  <c r="B7" i="122"/>
  <c r="E8" i="107" s="1"/>
  <c r="D6" i="122"/>
  <c r="F8" i="107" s="1"/>
  <c r="E23" i="107" l="1"/>
  <c r="E22" i="107"/>
</calcChain>
</file>

<file path=xl/sharedStrings.xml><?xml version="1.0" encoding="utf-8"?>
<sst xmlns="http://schemas.openxmlformats.org/spreadsheetml/2006/main" count="897" uniqueCount="362">
  <si>
    <t>TC1</t>
  </si>
  <si>
    <t>TC2</t>
  </si>
  <si>
    <t>TC3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</si>
  <si>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</si>
  <si>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</si>
  <si>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</si>
  <si>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</si>
  <si>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</si>
  <si>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</si>
  <si>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</si>
  <si>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</si>
  <si>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</si>
  <si>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</si>
  <si>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</si>
  <si>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</si>
  <si>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</si>
  <si>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</si>
  <si>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</si>
  <si>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</si>
  <si>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</si>
  <si>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</si>
  <si>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</si>
  <si>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</si>
  <si>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</si>
  <si>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</si>
  <si>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</si>
  <si>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</si>
  <si>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</si>
  <si>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</si>
  <si>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</si>
  <si>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</si>
  <si>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</si>
  <si>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</si>
  <si>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</si>
  <si>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</si>
  <si>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</si>
  <si>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</si>
  <si>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</si>
  <si>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</si>
  <si>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</si>
  <si>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</si>
  <si>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</si>
  <si>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Update testcase</t>
  </si>
  <si>
    <t>24/12/2021</t>
  </si>
  <si>
    <t>Check edit user function</t>
  </si>
  <si>
    <t xml:space="preserve">Checking users information </t>
  </si>
  <si>
    <t xml:space="preserve">1: Go to Log in function
2: Log in with Admin Role successfully
3: Click Management function
4: Click User Management
5: Click user information want to see
</t>
  </si>
  <si>
    <t>Check delete users function</t>
  </si>
  <si>
    <t>Role includes: admin, employee, driver, customer</t>
  </si>
  <si>
    <t>Check delete drivers function</t>
  </si>
  <si>
    <t>Nguyen Ba Toan</t>
  </si>
  <si>
    <t xml:space="preserve">Checking trip information </t>
  </si>
  <si>
    <r>
      <rPr>
        <sz val="10"/>
        <color rgb="FF000000"/>
        <rFont val="Tahoma"/>
        <family val="2"/>
      </rPr>
      <t>That driver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</si>
  <si>
    <t>Check edit driver function</t>
  </si>
  <si>
    <r>
      <rPr>
        <sz val="10"/>
        <color rgb="FF000000"/>
        <rFont val="Tahoma"/>
        <family val="2"/>
      </rPr>
      <t>That trip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</si>
  <si>
    <t xml:space="preserve">Checking statistical  </t>
  </si>
  <si>
    <t xml:space="preserve">1: Go to Log in function
2: Log in with Admin Role successfully
3: Click Management function
4: Click statistical management
5: Click  statistical button
</t>
  </si>
  <si>
    <t>Trip's information includes: ID trip, avatar , place of departure, destination, date, quantity,  driver's name, price</t>
  </si>
  <si>
    <t>Revenue graph by day: column by one day,date,revenue
Revenue graph by months: column by one month, date, Revenue</t>
  </si>
  <si>
    <t>The columns will be different colors</t>
  </si>
  <si>
    <t xml:space="preserve"> Team 8 Project</t>
  </si>
  <si>
    <t>UM</t>
  </si>
  <si>
    <r>
      <rPr>
        <sz val="10"/>
        <color rgb="FF000000"/>
        <rFont val="Tahoma"/>
        <family val="2"/>
      </rPr>
      <t>That user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  <r>
      <rPr>
        <b/>
        <sz val="10"/>
        <color indexed="8"/>
        <rFont val="Tahoma"/>
        <family val="2"/>
      </rPr>
      <t xml:space="preserve"> 
</t>
    </r>
  </si>
  <si>
    <t xml:space="preserve">1: Go to Log in function
2: Log in with Admin Role successfully
3: Click Management function
4: Click User Management
5: Click delete </t>
  </si>
  <si>
    <t>DM</t>
  </si>
  <si>
    <t>TM</t>
  </si>
  <si>
    <t xml:space="preserve">1: Go to Log in function
2: Log in with Admin Role successfully
3: Click Management function
4: Click Driver Management
5: Click Driver information 
</t>
  </si>
  <si>
    <t>SM</t>
  </si>
  <si>
    <t xml:space="preserve">Checking receipt information </t>
  </si>
  <si>
    <t>Trip's name, price, quantity, date, user name, total</t>
  </si>
  <si>
    <t xml:space="preserve">Checking delete receipt </t>
  </si>
  <si>
    <t>That receipt disappear</t>
  </si>
  <si>
    <t xml:space="preserve">Checking edit receipts </t>
  </si>
  <si>
    <t>Receipts id , user id, date, user fullname, email,phone, price total, payment menthod, status</t>
  </si>
  <si>
    <t>RM</t>
  </si>
  <si>
    <t>TC4</t>
  </si>
  <si>
    <t>2. Check User Management function with invalid credentials</t>
  </si>
  <si>
    <t>Appear alert fill out this fields</t>
  </si>
  <si>
    <t>TC5</t>
  </si>
  <si>
    <t>Check edit user function with email 
blank</t>
  </si>
  <si>
    <t>1: Go to Log in function
2: Log in with Admin Role successfully
3: Click Management function
4: Click User Management
5: Click edit 
6: Delete email</t>
  </si>
  <si>
    <t xml:space="preserve">Check edit user function with phone blank
</t>
  </si>
  <si>
    <t>1: Go to Log in function
2: Log in with Admin Role successfully
3: Click Management function
4: Click User Management
5: Click edit 
6: Delete phone</t>
  </si>
  <si>
    <t>TC6</t>
  </si>
  <si>
    <t>Check edit user function with fullname 
blank</t>
  </si>
  <si>
    <t>1: Go to Log in function
2: Log in with Admin Role successfully
3: Click Management function
4: Click User Management
5: Click edit 
6: Delete fullname</t>
  </si>
  <si>
    <t>1. Check User Management function with valid credentials : This will be typically set for admin users only</t>
  </si>
  <si>
    <t>TC7</t>
  </si>
  <si>
    <t>2. Check Driver Management function with invalid credentials</t>
  </si>
  <si>
    <t>1. Check Driver Management function with valid credentials: This will be typically set for admin users only</t>
  </si>
  <si>
    <t xml:space="preserve">1: Go to Log in function
2: Log in with Admin Role successfully
3: Click Management function
4: Click trip management
5: Click delete trip </t>
  </si>
  <si>
    <t>Check edit trip function</t>
  </si>
  <si>
    <t>Check delete trip function</t>
  </si>
  <si>
    <t>Check add trip function</t>
  </si>
  <si>
    <t xml:space="preserve">Display user's information includes and can edit: ID (int), fullname (varchar), date of birth (date),  phone number (decimal), email (varchar), role (listbox: admin, employee, driver, customer)
</t>
  </si>
  <si>
    <t>Driver's information includes: ID , avatar , fullname, Date of birth,  phone number, email</t>
  </si>
  <si>
    <t xml:space="preserve">User information includes: ID , Fullname , date of birth ,  phone number, email </t>
  </si>
  <si>
    <t xml:space="preserve">Display information includes: ID trip (int), name (varchar), description (varchar), date (date), place of departure (varhcar), destination (varchar),  price (decimal),quantity (int), image(varchar), driver's name (listbox).
</t>
  </si>
  <si>
    <t xml:space="preserve">Display information includes: ID trip (int), name (varchar), description (varchar), date (date), place of departure (listbox), destination (listbox),  price (decimal),quantity (int), image(varchar), driver's name (listbox).
</t>
  </si>
  <si>
    <t>1. Check Trip Management function with valid credentials: This will be typically set for admin users only</t>
  </si>
  <si>
    <t xml:space="preserve">1: Go to Log in function
2: Log in with Admin Role successfully
3: Click Management function
4: Click trip management
5: Click trip information 
</t>
  </si>
  <si>
    <t>1: Go to Log in function
2: Log in with Admin Role successfully
3: Click Management function
4: Click User Management
5: Click edit 
6: Select the information to change</t>
  </si>
  <si>
    <t xml:space="preserve">Display driver's information includes: ID(int), fullname(varchar), date of birth (varcher),  phone (decimal), email(varchar), role (listbox: driver). 
</t>
  </si>
  <si>
    <t xml:space="preserve">Check edit driver function with phone blank
</t>
  </si>
  <si>
    <t>Check edit driver function with email 
blank</t>
  </si>
  <si>
    <t>Check edit driver function with fullname 
blank</t>
  </si>
  <si>
    <t xml:space="preserve">1: Go to Log in function
2: Log in with Admin Role successfully
3: Click Management function
4: Click Driver Management
5: Click delete </t>
  </si>
  <si>
    <t>1: Go to Log in function
2: Log in with Admin Role successfully
3: Click Management function
4: Click Driver Management
5: Click Edit 
6: Select the information to change</t>
  </si>
  <si>
    <t>1: Go to Log in function
2: Log in with Admin Role successfully
3: Click Management function
4: Click Driver Management
5: Click edit 
6: Delete phone</t>
  </si>
  <si>
    <t>1: Go to Log in function
2: Log in with Admin Role successfully
3: Click Management function
4: Click Driver Management
5: Click edit 
6: Delete fullname</t>
  </si>
  <si>
    <t>1: Go to Log in function
2: Log in with Admin Role successfully
3: Click Management function
4: Click trip management
5: Click edit trip 
6: Select the information to change</t>
  </si>
  <si>
    <t>1: Go to Log in function
2: Log in with Admin Role successfully
3: Click Management function
4: Click trip management
5: Click add trip 
6: Fill the textbox with correct data type</t>
  </si>
  <si>
    <t>2. Check trip management function with invalid credentials</t>
  </si>
  <si>
    <t>TC8</t>
  </si>
  <si>
    <t>Check edit trip function with image blank</t>
  </si>
  <si>
    <t xml:space="preserve">Check edit trip function with name blank
</t>
  </si>
  <si>
    <t>1: Go to log in function
2: Log in with admin role successfully
3: Click management function
4: Click trip management
5: Click edit 
6: Delete name</t>
  </si>
  <si>
    <t>Bug01</t>
  </si>
  <si>
    <t>Check edit trip function with description 
blank</t>
  </si>
  <si>
    <t>Bug02</t>
  </si>
  <si>
    <t>Check edit trip function with price
blank</t>
  </si>
  <si>
    <t>Bug03</t>
  </si>
  <si>
    <t>Bug01(appeared trip without name)</t>
  </si>
  <si>
    <t>That trip has no description</t>
  </si>
  <si>
    <t>1: Go to Log in function
2: Log in with admin role successfully
3: Click management function
4: Click trip management
5: Click edit 
6: Delete description</t>
  </si>
  <si>
    <t>1: Go to Log in function
2: Log in with admin role successfully
3: Click management function
4: Click trip management
5: Click edit 
6: Delete price</t>
  </si>
  <si>
    <t>1: Go to Log in function
2: Log in with Admin Role successfully
3: Click Management function
4: Click Driver Management
5: Click edit 
6: Delete email</t>
  </si>
  <si>
    <t>Date</t>
  </si>
  <si>
    <t>Assigned to</t>
  </si>
  <si>
    <t>Status</t>
  </si>
  <si>
    <t>Title</t>
  </si>
  <si>
    <t>Desciption</t>
  </si>
  <si>
    <t>Actual results</t>
  </si>
  <si>
    <t>expected result</t>
  </si>
  <si>
    <t>Severity</t>
  </si>
  <si>
    <t>Priority Level</t>
  </si>
  <si>
    <t>Bug</t>
  </si>
  <si>
    <t>low</t>
  </si>
  <si>
    <t>Bug 02</t>
  </si>
  <si>
    <t>bug</t>
  </si>
  <si>
    <t>Appear trip without name</t>
  </si>
  <si>
    <t>price blank</t>
  </si>
  <si>
    <t>Set null price in trip management</t>
  </si>
  <si>
    <t>Check edit trip function with quantity
blank</t>
  </si>
  <si>
    <t>1: Go to Log in function
2: Log in with Admin Role successfully
3: Click Management function
4: Click trip Management
5: Click edit 
6: Delete quantity</t>
  </si>
  <si>
    <t>TC9</t>
  </si>
  <si>
    <t>1: Go to Log in function
2: Log in with Admin Role successfully
3: Click management function
4: Click trip management
5: Click edit 
6: Delete image</t>
  </si>
  <si>
    <t xml:space="preserve">Check add trip function with name blank
</t>
  </si>
  <si>
    <t>Check add trip function with description 
blank</t>
  </si>
  <si>
    <t>Check add trip function with quantity
blank</t>
  </si>
  <si>
    <t>1: Go to log in function
2: Log in with admin role successfully
3: Click management function
4: Click trip management
5: Click add 
6: set name is blank</t>
  </si>
  <si>
    <t>1: Go to Log in function
2: Log in with admin role successfully
3: Click management function
4: Click trip management
5: Click add 
6: set description is blank</t>
  </si>
  <si>
    <t>Check add trip function with price
blank</t>
  </si>
  <si>
    <t>1: Go to Log in function
2: Log in with admin role successfully
3: Click management function
4: Click trip management
5: Click add 
6: set price is blank</t>
  </si>
  <si>
    <t>1: Go to Log in function
2: Log in with Admin Role successfully
3: Click Management function
4: Click trip Management
5: Click add 
6: set quantity is blank</t>
  </si>
  <si>
    <t>The trip has no image</t>
  </si>
  <si>
    <t>Check add trip function with image blank</t>
  </si>
  <si>
    <t>Bug04</t>
  </si>
  <si>
    <t>the trip has no name</t>
  </si>
  <si>
    <t>1: Go to Log in function
2: Log in with Admin Role successfully
3: Click management function
4: Click trip management
5: Click add
6: set image is blank</t>
  </si>
  <si>
    <t>the trip has no image</t>
  </si>
  <si>
    <t xml:space="preserve">error: The server cannot or will not process the request  </t>
  </si>
  <si>
    <t>medium</t>
  </si>
  <si>
    <t>TC10</t>
  </si>
  <si>
    <t>TC11</t>
  </si>
  <si>
    <t>TC12</t>
  </si>
  <si>
    <t>TC13</t>
  </si>
  <si>
    <t>TC14</t>
  </si>
  <si>
    <t>TC15</t>
  </si>
  <si>
    <t>Check add trip function with date blank</t>
  </si>
  <si>
    <t>1: Go to Log in function
2: Log in with Admin Role successfully
3: Click management function
4: Click trip management
5: Click add
6: set date is blank</t>
  </si>
  <si>
    <t>Bug05</t>
  </si>
  <si>
    <t>the trip has no date</t>
  </si>
  <si>
    <t>Erorr: has message ' Request processing failed'nested exception is org.hibernate.exception.ConstraintViolationException: could not execute statement</t>
  </si>
  <si>
    <t>Erorr: has message ' Request processing failed'nested exception is java.lang.RuntimeException: Empty file</t>
  </si>
  <si>
    <t xml:space="preserve">Check edit receipt function with date blank
</t>
  </si>
  <si>
    <t>2. Check receipt management function with invalid credentials</t>
  </si>
  <si>
    <t>Bug06</t>
  </si>
  <si>
    <t>the receipt no date</t>
  </si>
  <si>
    <t>erorr:Request method 'POST' not supported</t>
  </si>
  <si>
    <t>Check edit receipt function with name 
blank</t>
  </si>
  <si>
    <t>1: Go to Log in function
2: Log in with Admin Role successfully
3: Click Management function
4: Click Driver Management
5: Click edit 
6: Delete name</t>
  </si>
  <si>
    <t>Bug07</t>
  </si>
  <si>
    <t>the receipt no name</t>
  </si>
  <si>
    <t>error: message 'Request method 'POST' not supported'</t>
  </si>
  <si>
    <t>Bug08</t>
  </si>
  <si>
    <t>the receipt no mail</t>
  </si>
  <si>
    <t>Check edit receipt function with email 
blank</t>
  </si>
  <si>
    <t>Bug09</t>
  </si>
  <si>
    <t>Check edit receipt function with phone
blank</t>
  </si>
  <si>
    <t>the receipt no phone</t>
  </si>
  <si>
    <t>bug10</t>
  </si>
  <si>
    <t>Bug10</t>
  </si>
  <si>
    <t xml:space="preserve">edit the receipt </t>
  </si>
  <si>
    <t>edit the receipt</t>
  </si>
  <si>
    <t>9/1/20222</t>
  </si>
  <si>
    <t>2.0</t>
  </si>
  <si>
    <t>3.0</t>
  </si>
  <si>
    <t>12/1/20222</t>
  </si>
  <si>
    <t xml:space="preserve">Checking book trip </t>
  </si>
  <si>
    <t>1: Go to Log in function
2: Log in with employee role successfully
3: Click employee function
4: Select trip
5: Click book
6: Select quantity
7: Click cart
8: Click employee book trip
9: Click continue</t>
  </si>
  <si>
    <t xml:space="preserve">List receipt's trip </t>
  </si>
  <si>
    <t>13/1/2022</t>
  </si>
  <si>
    <t>Checking trip's information before book</t>
  </si>
  <si>
    <t>1: Go to Log in function
2: Log in with employee role successfully
3: Click employee function
4: Select trip
5: Click book</t>
  </si>
  <si>
    <t>ID(int), place of departure (varhcar), destination(varchar), date(date), (quantity),driver's name(varchar)</t>
  </si>
  <si>
    <t>Checking cart</t>
  </si>
  <si>
    <t>1: Go to Log in function
2: Log in with employee role successfully
3: Click employee function
4: Select trip
5: Click book
6: Select quantity
7: Click cart</t>
  </si>
  <si>
    <t>ID(int), trip's name(varchar), price(decimal), quantity(int), total (decimal), button delete</t>
  </si>
  <si>
    <t>Checking payment</t>
  </si>
  <si>
    <t>1: Go to Log in function
2: Log in with employee role successfully
3: Click employee function
4: Select trip
5: Click book
6: Select quantity
7: Click cart
8: Click payment</t>
  </si>
  <si>
    <t>Payment success</t>
  </si>
  <si>
    <t>1. Check receipt management function: This will be typically set for admin and employee</t>
  </si>
  <si>
    <t xml:space="preserve">1: Go to Log in function
2: Log in with admin and employee role successfully
3: Click Management function
4: Click receipt management
5: Click receipt information
</t>
  </si>
  <si>
    <t xml:space="preserve">1: Go to Log in function
2: Log in with admin and employee role successfully
3: Click Management function
4: Click receipt management
5: Click delete
</t>
  </si>
  <si>
    <t xml:space="preserve">1: Go to Log in function
2: Log in with admin and employee role successfully
3: Click Management function
4: Click receipt management
5: Click edit
</t>
  </si>
  <si>
    <t>1: Go to Log in function
2: Log in with admin and employee role successfully
3: Click management function
4: Click receipt Management
5: Click edit 
6: Delete receipt</t>
  </si>
  <si>
    <t>1: Go to Log in function
2: Log in with admin and employee role successfully
3: Click Management function
4: Click Driver Management
5: Click edit 
6: Delete email</t>
  </si>
  <si>
    <t>1: Go to Log in function
2: Log in with admin and employee role successfully
3: Click Management function
4: Click receipt Management
5: Click edit 
6: Delete phone</t>
  </si>
  <si>
    <t>1. Check book trip management function: This will be typically set for employee users only</t>
  </si>
  <si>
    <t>1. Check  statistical management function with valid credentials: This will be typically set for admin users only</t>
  </si>
  <si>
    <t xml:space="preserve">Check book trip function with over quantity blank
</t>
  </si>
  <si>
    <t>1: Go to Log in function
2: Log in with employee role successfully
3: Click employee function
4: Select trip
5: Click book
6: Select quantity</t>
  </si>
  <si>
    <t>Bug11</t>
  </si>
  <si>
    <t xml:space="preserve">Appear alert over quantity </t>
  </si>
  <si>
    <t>over quantity</t>
  </si>
  <si>
    <t>over quantity of trip</t>
  </si>
  <si>
    <t>appear trip has quantity is negative</t>
  </si>
  <si>
    <t>high</t>
  </si>
  <si>
    <t>Checking delete trip in cart</t>
  </si>
  <si>
    <t>1: Go to Log in function
2: Log in with employee role successfully
3: Click employee function
4: Select trip
5: Click book
6: Select quantity
7: Click cart
8: Click delete</t>
  </si>
  <si>
    <t>the trip dissapear</t>
  </si>
  <si>
    <t>BT</t>
  </si>
  <si>
    <t>4.0</t>
  </si>
  <si>
    <t xml:space="preserve">1: Go to homepage
2: Click sign up
</t>
  </si>
  <si>
    <t>1. Check sign up  function with valid credentials : This will be typically set for everyone</t>
  </si>
  <si>
    <t>15/1/2022</t>
  </si>
  <si>
    <t>Checking information need to fill in</t>
  </si>
  <si>
    <t>Checking sign up successfully</t>
  </si>
  <si>
    <t>1: Go to homepage
2: Click sign up
3: Fill in the blanks so that it is valid
3: Click button sign up</t>
  </si>
  <si>
    <t>username(varchar), password(varchar), fullname(varchar), email(required @), phone(start number 0, enough 10 numbers), date of birth(date)</t>
  </si>
  <si>
    <t>2. Check sign up function with invalid credentials</t>
  </si>
  <si>
    <t xml:space="preserve">Check sign up with username blank
</t>
  </si>
  <si>
    <t>1: Go to homepage
2: Click sign up
3: Fill in the blanks so that it is valid, except username is blank
3: Click button sign up</t>
  </si>
  <si>
    <t xml:space="preserve">Check sign up with password blank
</t>
  </si>
  <si>
    <t>1: Go to homepage
2: Click sign up
3: Fill in the blanks so that it is valid, except password is blank
3: Click button sign up</t>
  </si>
  <si>
    <t xml:space="preserve">Check sign up with fullname blank
</t>
  </si>
  <si>
    <t>1: Go to homepage
2: Click sign up
3: Fill in the blanks so that it is valid, except fullname is blank
3: Click button sign up</t>
  </si>
  <si>
    <t xml:space="preserve">Check sign up with email blank
</t>
  </si>
  <si>
    <t>1: Go to homepage
2: Click sign up
3: Fill in the blanks so that it is valid, except email is blank
3: Click button sign up</t>
  </si>
  <si>
    <t xml:space="preserve">Check sign up with phone blank
</t>
  </si>
  <si>
    <t>1: Go to homepage
2: Click sign up
3: Fill in the blanks so that it is valid, except phone is blank
3: Click button sign up</t>
  </si>
  <si>
    <t xml:space="preserve">Check sign up with date of birth blank
</t>
  </si>
  <si>
    <t>1: Go to homepage
2: Click sign up
3: Fill in the blanks so that it is valid, except dat of birth is blank
3: Click button sign up</t>
  </si>
  <si>
    <t xml:space="preserve">Check sign up with username already exists
</t>
  </si>
  <si>
    <t>1: Go to homepage
2: Click sign up
3: Fill in the blanks so that it is valid and  username already exists
3: Click button sign up</t>
  </si>
  <si>
    <t>Bug12</t>
  </si>
  <si>
    <t>error: message 'Request processing failed; nested exception is org.hibernate.exception.ConstraintViolationException: could not execute statement'</t>
  </si>
  <si>
    <t>username already exists</t>
  </si>
  <si>
    <t>Appear alert already exists</t>
  </si>
  <si>
    <t xml:space="preserve">Check sign up with email invailid
</t>
  </si>
  <si>
    <t>1: Go to homepage
2: Click sign up
3: Fill in the blanks so that it is valid, except email invalid
3: Click button sign up</t>
  </si>
  <si>
    <t>Appear alert username is aldready</t>
  </si>
  <si>
    <t>Appear alert email invalid</t>
  </si>
  <si>
    <t xml:space="preserve">Check sign up with phone invailid
</t>
  </si>
  <si>
    <t>1: Go to homepage
2: Click sign up
3: Fill in the blanks so that it is valid, except phone invalid
3: Click button sign up</t>
  </si>
  <si>
    <t>Appear alert phone invalid</t>
  </si>
  <si>
    <t>invalid when it hasn't '@'</t>
  </si>
  <si>
    <t>invalid when it hasn't first number is 0 and no enough 10 numbers</t>
  </si>
  <si>
    <t>SU</t>
  </si>
  <si>
    <t>SI</t>
  </si>
  <si>
    <t>1. Check sign in function with valid credentials : This will be typically set for everyone</t>
  </si>
  <si>
    <t xml:space="preserve">1: Go to homepage
2: Click sign in
</t>
  </si>
  <si>
    <t>textbox username,textbox password, button sign in</t>
  </si>
  <si>
    <t>1: Go to homepage
2: Click sign in
3: Fill in the blanks so that it is valid
3: Click button sign in</t>
  </si>
  <si>
    <t>Checking sign in successfully</t>
  </si>
  <si>
    <t>sign up success</t>
  </si>
  <si>
    <t>sign in success</t>
  </si>
  <si>
    <t>1: Go to homepage
2: Click sign in
3: Fill in the blanks so that it is valid, except username is blank
3: Click button sign in</t>
  </si>
  <si>
    <t>1: Go to homepage
2: Click sign in
3: Fill in the blanks so that it is valid, except password is blank
3: Click button sign in</t>
  </si>
  <si>
    <t>Appear alert 'Warning ! An error has occurred'</t>
  </si>
  <si>
    <t>Sign in success</t>
  </si>
  <si>
    <t>2. Check sign in function with invalid credentials</t>
  </si>
  <si>
    <t xml:space="preserve">Check sign in with username blank
</t>
  </si>
  <si>
    <t xml:space="preserve">Check sign in with password blank
</t>
  </si>
  <si>
    <t xml:space="preserve">Check sign in with password wrong
</t>
  </si>
  <si>
    <t xml:space="preserve">Check sign in with username wrong
</t>
  </si>
  <si>
    <t xml:space="preserve">Check sign in after change password
</t>
  </si>
  <si>
    <t>1: Go to homepage
2: Click sign in
3: Fill in the blanks so that it is valid
3: Click button sign up</t>
  </si>
  <si>
    <t>1: Go to homepage
2: Click sign in
3: Fill in the blanks so that it is valid, except username false
3: Click button sign in</t>
  </si>
  <si>
    <t>1: Go to homepage
2: Click sign in
3: Fill in the blanks so that it is valid, except password is false
3: Click button sign in</t>
  </si>
  <si>
    <t>T</t>
  </si>
  <si>
    <t>1. Check trip function with valid credentials : This will be typically set for everyone</t>
  </si>
  <si>
    <t xml:space="preserve">1: Sign in success
2: Click trip
</t>
  </si>
  <si>
    <t>Checking information trips</t>
  </si>
  <si>
    <t xml:space="preserve">All trip and information include: place of departure , destination </t>
  </si>
  <si>
    <t>Checking trip details</t>
  </si>
  <si>
    <t>1: Sign in success
2: Click trip
3: Select a trip
4: Detail</t>
  </si>
  <si>
    <t>1: Sign in success
2: Click trip
3: Select a trip
4: Detail
5: Book trip</t>
  </si>
  <si>
    <t>The number of seats will be displayed next to the cart</t>
  </si>
  <si>
    <t xml:space="preserve">Checking cart </t>
  </si>
  <si>
    <t>1: Sign in success
2: Click trip
3: Select a trip
4: Click Detail
5: Click Book trip
6: Click Cart</t>
  </si>
  <si>
    <t>trip's information include: id, place of departure , destination, date, quantity, price , driver's name, evaluate</t>
  </si>
  <si>
    <t xml:space="preserve">trip's information: ID, name, price, quantity, delete, price total </t>
  </si>
  <si>
    <t>Check payment</t>
  </si>
  <si>
    <t>1: Sign in success
2: Click trip
3: Select a trip
4: Click Detail
5: Click Book trip
6: Click Cart
7: Click Payment</t>
  </si>
  <si>
    <t>two options : direct payment or momo</t>
  </si>
  <si>
    <t>Check direct payment</t>
  </si>
  <si>
    <t>1: Sign in success
2: Click trip
3: Select a trip
4: Click Detail
5: Click Book trip
6: Click Cart
7: Click Payment
8: Click direct payment</t>
  </si>
  <si>
    <t>trips history information include: id, date, name, quantity, price total, evaluate</t>
  </si>
  <si>
    <t>Check momo payment</t>
  </si>
  <si>
    <t>1: Sign in success
2: Click trip
3: Select a trip
4: Click Detail
5: Click Book trip
6: Click Cart
7: Click Payment
8: Click momo payment</t>
  </si>
  <si>
    <t>show trip payment by QR code</t>
  </si>
  <si>
    <t>Check evaluate</t>
  </si>
  <si>
    <t>1: Sign in success
2: Click trip
3: Select a trip
4: Click Detail
5: Click Book trip
6: Click Cart
7: Click Payment
8: Click direct payment
9: Select trip and evaluate
10: Vote</t>
  </si>
  <si>
    <t>content textbox (varchar) ,  star vote listbox
after vote will return to the homepage</t>
  </si>
  <si>
    <t>IU</t>
  </si>
  <si>
    <t xml:space="preserve">1: Sign in success
2: Click information
</t>
  </si>
  <si>
    <t>ID, username, fullname, date of birth, phone, email</t>
  </si>
  <si>
    <t>Checking edit information</t>
  </si>
  <si>
    <t>1: Sign in success
2: Click information
3: Edit information</t>
  </si>
  <si>
    <t>Display user's information includes and can edit: ID (int), fullname (varchar), date of birth (date),  phone number (decimal), email (varchar), avatar</t>
  </si>
  <si>
    <t>2. Check user information  function with invalid credentials</t>
  </si>
  <si>
    <t>Check edit user function with avatar 
blank</t>
  </si>
  <si>
    <t>1: Sign in success
2: Click information
3: Edit information
4: Delete phone</t>
  </si>
  <si>
    <t>1: Sign in success
2: Click information
3: Edit information
4: Delete email</t>
  </si>
  <si>
    <t>1: Sign in success
2: Click information
3: Edit information
4: Delete fullname</t>
  </si>
  <si>
    <t>Checking change password</t>
  </si>
  <si>
    <t>1: Sign in success
2: Click information
3: Edit information
4: Click password
5: Choose new password after submit</t>
  </si>
  <si>
    <t>Change password success</t>
  </si>
  <si>
    <t>Check edit user function with date 
blank</t>
  </si>
  <si>
    <t>1: Sign in success
2: Click information
3: Edit information
4: Delete avatar</t>
  </si>
  <si>
    <t>1: Sign in success
2: Click information
3: Edit information
4: Delete date</t>
  </si>
  <si>
    <t>1. Check user information function with valid credentials : This will be typically set for everyone</t>
  </si>
  <si>
    <t xml:space="preserve">Checking user information </t>
  </si>
  <si>
    <t>Bug13</t>
  </si>
  <si>
    <t>don’t show trip</t>
  </si>
  <si>
    <t>1. Check search trip function with valid credentials : This will be typically set for everyone</t>
  </si>
  <si>
    <t>S</t>
  </si>
  <si>
    <t>Checking search trip</t>
  </si>
  <si>
    <t>1: Go to HomePgae
2: Click textview and type name trip or id
3: Click button search</t>
  </si>
  <si>
    <t>don't show trip you are searching</t>
  </si>
  <si>
    <t>Show the trip you are searching</t>
  </si>
  <si>
    <t>nothing happen</t>
  </si>
  <si>
    <t>show trip you are searching</t>
  </si>
  <si>
    <t>12 Check search trip function with invalid credentials : This will be typically set for everyone</t>
  </si>
  <si>
    <t>show message " trip not found"</t>
  </si>
  <si>
    <t>Bug14</t>
  </si>
  <si>
    <t>don’t message</t>
  </si>
  <si>
    <t>don't show message "do not found"</t>
  </si>
  <si>
    <t>show message "do not found"</t>
  </si>
  <si>
    <t>L</t>
  </si>
  <si>
    <t>Checking logout</t>
  </si>
  <si>
    <t>1. Check Log out trip function: This will be typically set for everyone</t>
  </si>
  <si>
    <t>1: Go to HomePgae
2: Click Log out</t>
  </si>
  <si>
    <t>Show HomePage</t>
  </si>
  <si>
    <t>5.0</t>
  </si>
  <si>
    <t>Team 8</t>
  </si>
  <si>
    <t>T8</t>
  </si>
  <si>
    <t>5.1</t>
  </si>
  <si>
    <t>Tran Huy Toan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</si>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</sst>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6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rgb="FF000000"/>
      <name val="Tahoma"/>
      <family val="2"/>
    </font>
    <font>
      <sz val="11"/>
      <color theme="0"/>
      <name val="ＭＳ Ｐゴシック"/>
    </font>
    <font>
      <sz val="11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95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49" fontId="4" fillId="0" borderId="6" xfId="0" quotePrefix="1" applyNumberFormat="1" applyFont="1" applyBorder="1" applyAlignment="1">
      <alignment horizontal="center"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15" fillId="3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14" fontId="4" fillId="0" borderId="20" xfId="0" applyNumberFormat="1" applyFont="1" applyBorder="1" applyAlignment="1">
      <alignment horizontal="left" vertical="top" wrapText="1"/>
    </xf>
    <xf numFmtId="14" fontId="6" fillId="0" borderId="20" xfId="0" applyNumberFormat="1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165" fontId="6" fillId="0" borderId="20" xfId="0" applyNumberFormat="1" applyFont="1" applyBorder="1" applyAlignment="1">
      <alignment horizontal="left" vertical="top" wrapText="1"/>
    </xf>
    <xf numFmtId="0" fontId="6" fillId="0" borderId="22" xfId="0" applyFont="1" applyBorder="1" applyAlignment="1">
      <alignment horizontal="center" vertical="top" wrapText="1"/>
    </xf>
    <xf numFmtId="0" fontId="23" fillId="0" borderId="22" xfId="0" applyFont="1" applyBorder="1" applyAlignment="1">
      <alignment horizontal="left" vertical="top" wrapText="1"/>
    </xf>
    <xf numFmtId="0" fontId="6" fillId="0" borderId="17" xfId="0" quotePrefix="1" applyFont="1" applyBorder="1" applyAlignment="1">
      <alignment horizontal="left" vertical="top" wrapText="1"/>
    </xf>
    <xf numFmtId="0" fontId="6" fillId="2" borderId="35" xfId="0" applyFont="1" applyFill="1" applyBorder="1" applyAlignment="1">
      <alignment horizontal="right"/>
    </xf>
    <xf numFmtId="0" fontId="6" fillId="2" borderId="35" xfId="0" applyFont="1" applyFill="1" applyBorder="1" applyAlignment="1">
      <alignment wrapText="1"/>
    </xf>
    <xf numFmtId="0" fontId="6" fillId="0" borderId="35" xfId="0" applyFont="1" applyBorder="1" applyAlignment="1">
      <alignment horizontal="center"/>
    </xf>
    <xf numFmtId="1" fontId="6" fillId="2" borderId="35" xfId="0" applyNumberFormat="1" applyFont="1" applyFill="1" applyBorder="1" applyAlignment="1">
      <alignment horizontal="center" wrapText="1"/>
    </xf>
    <xf numFmtId="14" fontId="6" fillId="0" borderId="22" xfId="0" applyNumberFormat="1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 wrapText="1"/>
    </xf>
    <xf numFmtId="165" fontId="6" fillId="0" borderId="36" xfId="0" applyNumberFormat="1" applyFont="1" applyBorder="1" applyAlignment="1">
      <alignment horizontal="left" vertical="top" wrapText="1"/>
    </xf>
    <xf numFmtId="0" fontId="23" fillId="0" borderId="26" xfId="0" applyFont="1" applyBorder="1" applyAlignment="1">
      <alignment horizontal="left" vertical="top" wrapText="1"/>
    </xf>
    <xf numFmtId="0" fontId="6" fillId="2" borderId="32" xfId="0" applyFont="1" applyFill="1" applyBorder="1" applyAlignment="1">
      <alignment horizontal="right"/>
    </xf>
    <xf numFmtId="0" fontId="6" fillId="2" borderId="37" xfId="0" applyFont="1" applyFill="1" applyBorder="1" applyAlignment="1">
      <alignment wrapText="1"/>
    </xf>
    <xf numFmtId="0" fontId="6" fillId="0" borderId="37" xfId="0" applyFont="1" applyBorder="1" applyAlignment="1">
      <alignment horizontal="center"/>
    </xf>
    <xf numFmtId="1" fontId="6" fillId="2" borderId="31" xfId="0" applyNumberFormat="1" applyFont="1" applyFill="1" applyBorder="1" applyAlignment="1">
      <alignment horizontal="center" wrapText="1"/>
    </xf>
    <xf numFmtId="0" fontId="2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24" fillId="7" borderId="1" xfId="0" applyFont="1" applyFill="1" applyBorder="1"/>
    <xf numFmtId="0" fontId="25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6" fillId="0" borderId="34" xfId="0" applyNumberFormat="1" applyFont="1" applyBorder="1" applyAlignment="1">
      <alignment horizontal="left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40" xfId="0" applyNumberFormat="1" applyFont="1" applyBorder="1" applyAlignment="1">
      <alignment horizontal="center"/>
    </xf>
    <xf numFmtId="0" fontId="4" fillId="0" borderId="41" xfId="0" applyNumberFormat="1" applyFont="1" applyBorder="1"/>
    <xf numFmtId="0" fontId="17" fillId="0" borderId="41" xfId="0" applyFont="1" applyBorder="1" applyAlignment="1">
      <alignment horizontal="center"/>
    </xf>
    <xf numFmtId="0" fontId="4" fillId="0" borderId="41" xfId="0" applyNumberFormat="1" applyFont="1" applyBorder="1" applyAlignment="1">
      <alignment horizontal="center"/>
    </xf>
    <xf numFmtId="0" fontId="4" fillId="0" borderId="42" xfId="0" applyNumberFormat="1" applyFont="1" applyBorder="1" applyAlignment="1">
      <alignment horizontal="center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4" fillId="2" borderId="38" xfId="2" applyFont="1" applyFill="1" applyBorder="1" applyAlignment="1">
      <alignment horizontal="left" wrapText="1"/>
    </xf>
    <xf numFmtId="0" fontId="4" fillId="2" borderId="29" xfId="2" applyFont="1" applyFill="1" applyBorder="1" applyAlignment="1">
      <alignment horizontal="left" wrapText="1"/>
    </xf>
    <xf numFmtId="0" fontId="4" fillId="2" borderId="39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15" fillId="5" borderId="26" xfId="2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23" fillId="0" borderId="20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0" fontId="22" fillId="0" borderId="20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22" fillId="4" borderId="20" xfId="2" applyFont="1" applyFill="1" applyBorder="1" applyAlignment="1">
      <alignment vertical="center" wrapText="1"/>
    </xf>
    <xf numFmtId="0" fontId="22" fillId="4" borderId="22" xfId="2" applyFont="1" applyFill="1" applyBorder="1" applyAlignment="1">
      <alignment vertical="center" wrapText="1"/>
    </xf>
    <xf numFmtId="0" fontId="22" fillId="4" borderId="17" xfId="2" applyFont="1" applyFill="1" applyBorder="1" applyAlignment="1">
      <alignment vertical="center" wrapText="1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F5" sqref="F5"/>
    </sheetView>
  </sheetViews>
  <sheetFormatPr defaultColWidth="9" defaultRowHeight="14.25"/>
  <cols>
    <col min="1" max="1" width="9" style="1"/>
    <col min="2" max="2" width="14.125" style="1" customWidth="1"/>
    <col min="3" max="3" width="9" style="1"/>
    <col min="4" max="4" width="15" style="1" customWidth="1"/>
    <col min="5" max="5" width="32.5" style="1" customWidth="1"/>
    <col min="6" max="6" width="23.75" style="1" customWidth="1"/>
    <col min="7" max="7" width="20.5" style="1" customWidth="1"/>
    <col min="8" max="8" width="26.62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5</v>
      </c>
      <c r="C2" s="26"/>
      <c r="D2" s="26"/>
      <c r="E2" s="26"/>
      <c r="F2" s="26"/>
      <c r="G2" s="26"/>
    </row>
    <row r="3" spans="1:8">
      <c r="A3" s="26"/>
      <c r="B3" s="28" t="s">
        <v>34</v>
      </c>
      <c r="C3" s="53">
        <v>5</v>
      </c>
      <c r="D3" s="29"/>
      <c r="E3" s="26"/>
      <c r="F3" s="26"/>
      <c r="G3" s="26"/>
    </row>
    <row r="4" spans="1:8">
      <c r="A4" s="26"/>
      <c r="B4" s="28" t="s">
        <v>16</v>
      </c>
      <c r="C4" s="11" t="s">
        <v>43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35</v>
      </c>
      <c r="C6" s="152" t="s">
        <v>357</v>
      </c>
      <c r="D6" s="152"/>
      <c r="E6" s="153"/>
      <c r="F6" s="26"/>
      <c r="G6" s="26"/>
    </row>
    <row r="7" spans="1:8">
      <c r="A7" s="26"/>
      <c r="B7" s="28" t="s">
        <v>36</v>
      </c>
      <c r="C7" s="152" t="s">
        <v>358</v>
      </c>
      <c r="D7" s="152"/>
      <c r="E7" s="153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25</v>
      </c>
    </row>
    <row r="11" spans="1:8" s="36" customFormat="1" ht="25.5">
      <c r="B11" s="42" t="s">
        <v>12</v>
      </c>
      <c r="C11" s="43" t="s">
        <v>26</v>
      </c>
      <c r="D11" s="43" t="s">
        <v>8</v>
      </c>
      <c r="E11" s="43" t="s">
        <v>9</v>
      </c>
      <c r="F11" s="43" t="s">
        <v>15</v>
      </c>
      <c r="G11" s="44" t="s">
        <v>14</v>
      </c>
      <c r="H11" s="79" t="s">
        <v>27</v>
      </c>
    </row>
    <row r="12" spans="1:8" s="36" customFormat="1">
      <c r="B12" s="38" t="s">
        <v>43</v>
      </c>
      <c r="C12" s="39" t="s">
        <v>41</v>
      </c>
      <c r="D12" s="40"/>
      <c r="E12" s="67" t="s">
        <v>13</v>
      </c>
      <c r="F12" s="67" t="s">
        <v>50</v>
      </c>
      <c r="G12" s="137"/>
      <c r="H12" s="138"/>
    </row>
    <row r="13" spans="1:8" s="36" customFormat="1">
      <c r="B13" s="90" t="s">
        <v>195</v>
      </c>
      <c r="C13" s="39" t="s">
        <v>196</v>
      </c>
      <c r="D13" s="40"/>
      <c r="E13" s="67" t="s">
        <v>42</v>
      </c>
      <c r="F13" s="67" t="s">
        <v>50</v>
      </c>
      <c r="G13" s="89"/>
      <c r="H13" s="138"/>
    </row>
    <row r="14" spans="1:8" s="37" customFormat="1" ht="12.75">
      <c r="B14" s="90" t="s">
        <v>198</v>
      </c>
      <c r="C14" s="39" t="s">
        <v>197</v>
      </c>
      <c r="D14" s="40"/>
      <c r="E14" s="67" t="s">
        <v>42</v>
      </c>
      <c r="F14" s="67" t="s">
        <v>50</v>
      </c>
      <c r="G14" s="89"/>
      <c r="H14" s="138"/>
    </row>
    <row r="15" spans="1:8" s="37" customFormat="1" ht="12.75">
      <c r="B15" s="38" t="s">
        <v>202</v>
      </c>
      <c r="C15" s="39" t="s">
        <v>233</v>
      </c>
      <c r="D15" s="139"/>
      <c r="E15" s="67" t="s">
        <v>42</v>
      </c>
      <c r="F15" s="139" t="s">
        <v>50</v>
      </c>
      <c r="G15" s="139"/>
      <c r="H15" s="140"/>
    </row>
    <row r="16" spans="1:8" s="36" customFormat="1">
      <c r="B16" s="38" t="s">
        <v>202</v>
      </c>
      <c r="C16" s="41" t="s">
        <v>361</v>
      </c>
      <c r="D16" s="40"/>
      <c r="E16" s="139" t="s">
        <v>42</v>
      </c>
      <c r="F16" s="139" t="s">
        <v>360</v>
      </c>
      <c r="G16" s="139"/>
      <c r="H16" s="141"/>
    </row>
    <row r="17" spans="2:8" s="36" customFormat="1">
      <c r="B17" s="38" t="s">
        <v>236</v>
      </c>
      <c r="C17" s="41" t="s">
        <v>356</v>
      </c>
      <c r="D17" s="40"/>
      <c r="E17" s="139" t="s">
        <v>42</v>
      </c>
      <c r="F17" s="139" t="s">
        <v>50</v>
      </c>
      <c r="G17" s="139"/>
      <c r="H17" s="140"/>
    </row>
    <row r="18" spans="2:8" s="36" customFormat="1">
      <c r="B18" s="38" t="s">
        <v>236</v>
      </c>
      <c r="C18" s="39" t="s">
        <v>359</v>
      </c>
      <c r="D18" s="139"/>
      <c r="E18" s="139" t="s">
        <v>42</v>
      </c>
      <c r="F18" s="139" t="s">
        <v>360</v>
      </c>
      <c r="G18" s="139"/>
      <c r="H18" s="140"/>
    </row>
    <row r="19" spans="2:8" s="36" customFormat="1">
      <c r="B19" s="38"/>
      <c r="C19" s="39"/>
      <c r="D19" s="139"/>
      <c r="E19" s="139"/>
      <c r="F19" s="139"/>
      <c r="G19" s="139"/>
      <c r="H19" s="140"/>
    </row>
    <row r="20" spans="2:8" s="36" customFormat="1">
      <c r="B20" s="38"/>
      <c r="C20" s="39"/>
      <c r="D20" s="139"/>
      <c r="E20" s="139"/>
      <c r="F20" s="139"/>
      <c r="G20" s="139"/>
      <c r="H20" s="140"/>
    </row>
    <row r="21" spans="2:8" s="36" customFormat="1">
      <c r="B21" s="38"/>
      <c r="C21" s="39"/>
      <c r="D21" s="139"/>
      <c r="E21" s="139"/>
      <c r="F21" s="139"/>
      <c r="G21" s="139"/>
      <c r="H21" s="140"/>
    </row>
    <row r="22" spans="2:8" s="36" customFormat="1">
      <c r="B22" s="38"/>
      <c r="C22" s="39"/>
      <c r="D22" s="139"/>
      <c r="E22" s="139"/>
      <c r="F22" s="139"/>
      <c r="G22" s="139"/>
      <c r="H22" s="140"/>
    </row>
    <row r="23" spans="2:8" s="36" customFormat="1">
      <c r="B23" s="142"/>
      <c r="C23" s="143"/>
      <c r="D23" s="144"/>
      <c r="E23" s="144"/>
      <c r="F23" s="144"/>
      <c r="G23" s="144"/>
      <c r="H23" s="145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I4" sqref="I4"/>
    </sheetView>
  </sheetViews>
  <sheetFormatPr defaultColWidth="8.75" defaultRowHeight="13.5"/>
  <cols>
    <col min="3" max="3" width="22.75" customWidth="1"/>
    <col min="7" max="7" width="18.75" customWidth="1"/>
  </cols>
  <sheetData>
    <row r="1" spans="1:7" ht="22.5">
      <c r="A1" s="15" t="s">
        <v>11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10</v>
      </c>
      <c r="C3" s="17"/>
      <c r="D3" s="17"/>
      <c r="E3" s="17"/>
      <c r="F3" s="17"/>
      <c r="G3" s="18"/>
    </row>
    <row r="4" spans="1:7" ht="14.25">
      <c r="B4" s="19" t="s">
        <v>4</v>
      </c>
      <c r="C4" s="90"/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25.5">
      <c r="A7" s="20"/>
      <c r="B7" s="45" t="s">
        <v>18</v>
      </c>
      <c r="C7" s="46" t="s">
        <v>19</v>
      </c>
      <c r="D7" s="47" t="s">
        <v>39</v>
      </c>
      <c r="E7" s="46" t="s">
        <v>3</v>
      </c>
      <c r="F7" s="46" t="s">
        <v>40</v>
      </c>
      <c r="G7" s="48" t="s">
        <v>20</v>
      </c>
    </row>
    <row r="8" spans="1:7" s="57" customFormat="1" ht="14.25">
      <c r="A8" s="63"/>
      <c r="B8" s="64">
        <v>1</v>
      </c>
      <c r="C8" s="65" t="str">
        <f>'T8'!B4</f>
        <v>UM</v>
      </c>
      <c r="D8" s="66">
        <v>6</v>
      </c>
      <c r="E8" s="65">
        <f>'T8'!B7</f>
        <v>0</v>
      </c>
      <c r="F8" s="65">
        <f>'T8'!D6</f>
        <v>0</v>
      </c>
      <c r="G8" s="66">
        <f>'T8'!D7</f>
        <v>6</v>
      </c>
    </row>
    <row r="9" spans="1:7" ht="14.25">
      <c r="A9" s="19"/>
      <c r="B9" s="34">
        <v>2</v>
      </c>
      <c r="C9" s="33" t="s">
        <v>64</v>
      </c>
      <c r="D9" s="68">
        <v>7</v>
      </c>
      <c r="E9" s="32">
        <v>0</v>
      </c>
      <c r="F9" s="32">
        <v>0</v>
      </c>
      <c r="G9" s="35">
        <v>7</v>
      </c>
    </row>
    <row r="10" spans="1:7" ht="14.25">
      <c r="A10" s="19"/>
      <c r="B10" s="34">
        <v>3</v>
      </c>
      <c r="C10" s="33" t="s">
        <v>65</v>
      </c>
      <c r="D10" s="68">
        <v>11</v>
      </c>
      <c r="E10" s="32">
        <v>4</v>
      </c>
      <c r="F10" s="32">
        <v>0</v>
      </c>
      <c r="G10" s="35">
        <v>15</v>
      </c>
    </row>
    <row r="11" spans="1:7" ht="14.25">
      <c r="A11" s="19"/>
      <c r="B11" s="34">
        <v>4</v>
      </c>
      <c r="C11" s="33" t="s">
        <v>67</v>
      </c>
      <c r="D11" s="68">
        <v>1</v>
      </c>
      <c r="E11" s="32">
        <v>0</v>
      </c>
      <c r="F11" s="32">
        <v>0</v>
      </c>
      <c r="G11" s="35">
        <v>1</v>
      </c>
    </row>
    <row r="12" spans="1:7" ht="14.25">
      <c r="A12" s="19"/>
      <c r="B12" s="34">
        <v>5</v>
      </c>
      <c r="C12" s="33" t="s">
        <v>74</v>
      </c>
      <c r="D12" s="68">
        <v>2</v>
      </c>
      <c r="E12" s="32">
        <v>6</v>
      </c>
      <c r="F12" s="32">
        <v>0</v>
      </c>
      <c r="G12" s="35">
        <v>8</v>
      </c>
    </row>
    <row r="13" spans="1:7" ht="14.25">
      <c r="A13" s="19"/>
      <c r="B13" s="34">
        <v>6</v>
      </c>
      <c r="C13" s="33" t="s">
        <v>232</v>
      </c>
      <c r="D13" s="68">
        <v>5</v>
      </c>
      <c r="E13" s="32">
        <v>1</v>
      </c>
      <c r="F13" s="32">
        <v>0</v>
      </c>
      <c r="G13" s="35">
        <v>6</v>
      </c>
    </row>
    <row r="14" spans="1:7" ht="14.25">
      <c r="A14" s="19"/>
      <c r="B14" s="34">
        <v>7</v>
      </c>
      <c r="C14" s="33" t="s">
        <v>269</v>
      </c>
      <c r="D14" s="68">
        <v>11</v>
      </c>
      <c r="E14" s="32">
        <v>1</v>
      </c>
      <c r="F14" s="32">
        <v>0</v>
      </c>
      <c r="G14" s="35">
        <v>12</v>
      </c>
    </row>
    <row r="15" spans="1:7" ht="14.25">
      <c r="A15" s="19"/>
      <c r="B15" s="34">
        <v>8</v>
      </c>
      <c r="C15" s="33" t="s">
        <v>270</v>
      </c>
      <c r="D15" s="68">
        <v>7</v>
      </c>
      <c r="E15" s="32">
        <v>0</v>
      </c>
      <c r="F15" s="32">
        <v>0</v>
      </c>
      <c r="G15" s="35">
        <v>7</v>
      </c>
    </row>
    <row r="16" spans="1:7" ht="14.25">
      <c r="A16" s="19"/>
      <c r="B16" s="34">
        <v>9</v>
      </c>
      <c r="C16" s="33" t="s">
        <v>291</v>
      </c>
      <c r="D16" s="68">
        <v>8</v>
      </c>
      <c r="E16" s="32">
        <v>0</v>
      </c>
      <c r="F16" s="32">
        <v>0</v>
      </c>
      <c r="G16" s="35">
        <v>8</v>
      </c>
    </row>
    <row r="17" spans="1:7" ht="14.25">
      <c r="A17" s="19"/>
      <c r="B17" s="34">
        <v>10</v>
      </c>
      <c r="C17" s="33" t="s">
        <v>316</v>
      </c>
      <c r="D17" s="68">
        <v>8</v>
      </c>
      <c r="E17" s="32">
        <v>0</v>
      </c>
      <c r="F17" s="32">
        <v>0</v>
      </c>
      <c r="G17" s="35">
        <v>8</v>
      </c>
    </row>
    <row r="18" spans="1:7" ht="14.25">
      <c r="A18" s="19"/>
      <c r="B18" s="147">
        <v>11</v>
      </c>
      <c r="C18" s="148" t="s">
        <v>338</v>
      </c>
      <c r="D18" s="149">
        <v>0</v>
      </c>
      <c r="E18" s="150">
        <v>2</v>
      </c>
      <c r="F18" s="150">
        <v>0</v>
      </c>
      <c r="G18" s="151">
        <v>2</v>
      </c>
    </row>
    <row r="19" spans="1:7" ht="14.25">
      <c r="A19" s="19"/>
      <c r="B19" s="147">
        <v>12</v>
      </c>
      <c r="C19" s="148" t="s">
        <v>351</v>
      </c>
      <c r="D19" s="149">
        <v>1</v>
      </c>
      <c r="E19" s="150">
        <v>0</v>
      </c>
      <c r="F19" s="150">
        <v>0</v>
      </c>
      <c r="G19" s="151">
        <v>1</v>
      </c>
    </row>
    <row r="20" spans="1:7" ht="14.25">
      <c r="A20" s="19"/>
      <c r="B20" s="49"/>
      <c r="C20" s="50" t="s">
        <v>21</v>
      </c>
      <c r="D20" s="51">
        <f>SUM(D6:D19)</f>
        <v>67</v>
      </c>
      <c r="E20" s="51">
        <f>SUM(E6:E19)</f>
        <v>14</v>
      </c>
      <c r="F20" s="51">
        <f>SUM(F6:F19)</f>
        <v>0</v>
      </c>
      <c r="G20" s="52">
        <f>SUM(G6:G19)</f>
        <v>81</v>
      </c>
    </row>
    <row r="21" spans="1:7" ht="14.25">
      <c r="A21" s="19"/>
      <c r="B21" s="21"/>
      <c r="C21" s="19"/>
      <c r="D21" s="22"/>
      <c r="E21" s="23"/>
      <c r="F21" s="23"/>
      <c r="G21" s="23"/>
    </row>
    <row r="22" spans="1:7" ht="14.25">
      <c r="A22" s="19"/>
      <c r="B22" s="19"/>
      <c r="C22" s="19" t="s">
        <v>22</v>
      </c>
      <c r="D22" s="19"/>
      <c r="E22" s="24">
        <f>(D20+E20)*100/G20</f>
        <v>100</v>
      </c>
      <c r="F22" s="19" t="s">
        <v>23</v>
      </c>
      <c r="G22" s="25"/>
    </row>
    <row r="23" spans="1:7" ht="14.25">
      <c r="A23" s="19"/>
      <c r="B23" s="19"/>
      <c r="C23" s="19" t="s">
        <v>24</v>
      </c>
      <c r="D23" s="19"/>
      <c r="E23" s="24">
        <f>D20*100/G20</f>
        <v>82.716049382716051</v>
      </c>
      <c r="F23" s="19" t="s">
        <v>23</v>
      </c>
      <c r="G2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31"/>
  <sheetViews>
    <sheetView topLeftCell="A153" workbookViewId="0">
      <selection activeCell="H208" sqref="H208"/>
    </sheetView>
  </sheetViews>
  <sheetFormatPr defaultColWidth="8.75" defaultRowHeight="14.25" outlineLevelRow="1"/>
  <cols>
    <col min="1" max="1" width="15.625" customWidth="1"/>
    <col min="2" max="2" width="18.125" style="83" customWidth="1"/>
    <col min="3" max="3" width="42.125" customWidth="1"/>
    <col min="6" max="6" width="23.625" customWidth="1"/>
    <col min="7" max="7" width="18.5" hidden="1" customWidth="1"/>
    <col min="8" max="8" width="17.125" customWidth="1"/>
    <col min="9" max="9" width="9" style="86"/>
    <col min="10" max="10" width="18" style="85" customWidth="1"/>
  </cols>
  <sheetData>
    <row r="1" spans="1:11" s="2" customFormat="1" ht="12.75" customHeight="1">
      <c r="A1" s="54" t="s">
        <v>5</v>
      </c>
      <c r="B1" s="187"/>
      <c r="C1" s="187"/>
      <c r="D1" s="187"/>
      <c r="E1" s="6"/>
      <c r="F1" s="6"/>
      <c r="G1" s="6"/>
      <c r="H1" s="6"/>
      <c r="I1" s="91"/>
      <c r="J1" s="92"/>
      <c r="K1" s="7"/>
    </row>
    <row r="2" spans="1:11" s="2" customFormat="1" ht="11.25" customHeight="1" thickBot="1">
      <c r="A2" s="7"/>
      <c r="B2" s="188"/>
      <c r="C2" s="188"/>
      <c r="D2" s="188"/>
      <c r="E2" s="6"/>
      <c r="F2" s="6"/>
      <c r="G2" s="6"/>
      <c r="H2" s="6"/>
      <c r="I2" s="91"/>
      <c r="J2" s="92"/>
      <c r="K2" s="7"/>
    </row>
    <row r="3" spans="1:11" s="3" customFormat="1" ht="15" customHeight="1">
      <c r="A3" s="55" t="s">
        <v>37</v>
      </c>
      <c r="B3" s="152" t="s">
        <v>60</v>
      </c>
      <c r="C3" s="152"/>
      <c r="D3" s="153"/>
      <c r="E3" s="58"/>
      <c r="F3" s="58"/>
      <c r="G3" s="58"/>
      <c r="H3" s="191"/>
      <c r="I3" s="191"/>
      <c r="J3" s="191"/>
      <c r="K3" s="9"/>
    </row>
    <row r="4" spans="1:11" s="3" customFormat="1" ht="12.75">
      <c r="A4" s="62" t="s">
        <v>38</v>
      </c>
      <c r="B4" s="164" t="s">
        <v>61</v>
      </c>
      <c r="C4" s="165"/>
      <c r="D4" s="166"/>
      <c r="E4" s="58"/>
      <c r="F4" s="58"/>
      <c r="G4" s="58"/>
      <c r="H4" s="191"/>
      <c r="I4" s="191"/>
      <c r="J4" s="191"/>
      <c r="K4" s="9"/>
    </row>
    <row r="5" spans="1:11" s="71" customFormat="1" ht="12.75">
      <c r="A5" s="62" t="s">
        <v>31</v>
      </c>
      <c r="B5" s="167"/>
      <c r="C5" s="168"/>
      <c r="D5" s="169"/>
      <c r="E5" s="69"/>
      <c r="F5" s="69"/>
      <c r="G5" s="69"/>
      <c r="H5" s="190"/>
      <c r="I5" s="190"/>
      <c r="J5" s="190"/>
      <c r="K5" s="70"/>
    </row>
    <row r="6" spans="1:11" s="3" customFormat="1" ht="15" customHeight="1">
      <c r="A6" s="12" t="s">
        <v>39</v>
      </c>
      <c r="B6" s="80">
        <v>6</v>
      </c>
      <c r="C6" s="10" t="s">
        <v>40</v>
      </c>
      <c r="D6" s="13">
        <f>COUNTIF(I10:I742,"Pending")</f>
        <v>0</v>
      </c>
      <c r="E6" s="8"/>
      <c r="F6" s="8"/>
      <c r="G6" s="8"/>
      <c r="H6" s="191"/>
      <c r="I6" s="191"/>
      <c r="J6" s="191"/>
      <c r="K6" s="9"/>
    </row>
    <row r="7" spans="1:11" s="3" customFormat="1" ht="15" customHeight="1" thickBot="1">
      <c r="A7" s="14" t="s">
        <v>3</v>
      </c>
      <c r="B7" s="81">
        <f>COUNTIF(I12:I15,"Fail")</f>
        <v>0</v>
      </c>
      <c r="C7" s="30" t="s">
        <v>29</v>
      </c>
      <c r="D7" s="56">
        <v>6</v>
      </c>
      <c r="E7" s="59"/>
      <c r="F7" s="59"/>
      <c r="G7" s="59"/>
      <c r="H7" s="191"/>
      <c r="I7" s="191"/>
      <c r="J7" s="191"/>
      <c r="K7" s="9"/>
    </row>
    <row r="8" spans="1:11" s="3" customFormat="1" ht="15" customHeight="1">
      <c r="A8" s="189"/>
      <c r="B8" s="189"/>
      <c r="C8" s="189"/>
      <c r="D8" s="189"/>
      <c r="E8" s="8"/>
      <c r="F8" s="8"/>
      <c r="G8" s="8"/>
      <c r="H8" s="8"/>
      <c r="I8" s="93"/>
      <c r="J8" s="93"/>
      <c r="K8" s="9"/>
    </row>
    <row r="9" spans="1:11" s="73" customFormat="1" ht="12" customHeight="1">
      <c r="A9" s="170" t="s">
        <v>32</v>
      </c>
      <c r="B9" s="172" t="s">
        <v>6</v>
      </c>
      <c r="C9" s="170" t="s">
        <v>17</v>
      </c>
      <c r="D9" s="174" t="s">
        <v>30</v>
      </c>
      <c r="E9" s="175"/>
      <c r="F9" s="175"/>
      <c r="G9" s="176"/>
      <c r="H9" s="180" t="s">
        <v>28</v>
      </c>
      <c r="I9" s="171" t="s">
        <v>7</v>
      </c>
      <c r="J9" s="171" t="s">
        <v>33</v>
      </c>
      <c r="K9" s="72"/>
    </row>
    <row r="10" spans="1:11" s="61" customFormat="1" ht="12" customHeight="1">
      <c r="A10" s="171"/>
      <c r="B10" s="173"/>
      <c r="C10" s="171"/>
      <c r="D10" s="177"/>
      <c r="E10" s="178"/>
      <c r="F10" s="178"/>
      <c r="G10" s="179"/>
      <c r="H10" s="177"/>
      <c r="I10" s="171"/>
      <c r="J10" s="171"/>
      <c r="K10" s="60"/>
    </row>
    <row r="11" spans="1:11" s="74" customFormat="1" ht="15">
      <c r="A11" s="154"/>
      <c r="B11" s="154"/>
      <c r="C11" s="154"/>
      <c r="D11" s="154"/>
      <c r="E11" s="154"/>
      <c r="F11" s="154"/>
      <c r="G11" s="154"/>
      <c r="H11" s="154"/>
      <c r="I11" s="154"/>
      <c r="J11" s="155"/>
    </row>
    <row r="12" spans="1:11" s="4" customFormat="1" ht="12.75">
      <c r="A12" s="156" t="s">
        <v>86</v>
      </c>
      <c r="B12" s="157"/>
      <c r="C12" s="157"/>
      <c r="D12" s="157"/>
      <c r="E12" s="157"/>
      <c r="F12" s="157"/>
      <c r="G12" s="157"/>
      <c r="H12" s="157"/>
      <c r="I12" s="157"/>
      <c r="J12" s="158"/>
    </row>
    <row r="13" spans="1:11" s="4" customFormat="1" ht="76.5" outlineLevel="1">
      <c r="A13" s="78" t="s">
        <v>0</v>
      </c>
      <c r="B13" s="82" t="s">
        <v>45</v>
      </c>
      <c r="C13" s="77" t="s">
        <v>46</v>
      </c>
      <c r="D13" s="159" t="s">
        <v>96</v>
      </c>
      <c r="E13" s="160"/>
      <c r="F13" s="160"/>
      <c r="G13" s="76"/>
      <c r="H13" s="96" t="s">
        <v>43</v>
      </c>
      <c r="I13" s="77" t="s">
        <v>39</v>
      </c>
      <c r="J13" s="75"/>
    </row>
    <row r="14" spans="1:11" s="4" customFormat="1" ht="83.45" customHeight="1" outlineLevel="1">
      <c r="A14" s="78" t="s">
        <v>1</v>
      </c>
      <c r="B14" s="87" t="s">
        <v>47</v>
      </c>
      <c r="C14" s="88" t="s">
        <v>63</v>
      </c>
      <c r="D14" s="186" t="s">
        <v>62</v>
      </c>
      <c r="E14" s="160"/>
      <c r="F14" s="160"/>
      <c r="G14" s="76"/>
      <c r="H14" s="84" t="s">
        <v>43</v>
      </c>
      <c r="I14" s="77" t="s">
        <v>39</v>
      </c>
      <c r="J14" s="75"/>
    </row>
    <row r="15" spans="1:11" s="4" customFormat="1" ht="86.45" customHeight="1" outlineLevel="1">
      <c r="A15" s="78" t="s">
        <v>2</v>
      </c>
      <c r="B15" s="95" t="s">
        <v>44</v>
      </c>
      <c r="C15" s="77" t="s">
        <v>101</v>
      </c>
      <c r="D15" s="184" t="s">
        <v>94</v>
      </c>
      <c r="E15" s="185"/>
      <c r="F15" s="185"/>
      <c r="G15" s="76"/>
      <c r="H15" s="84" t="s">
        <v>43</v>
      </c>
      <c r="I15" s="77" t="s">
        <v>39</v>
      </c>
      <c r="J15" s="75"/>
    </row>
    <row r="16" spans="1:11" s="4" customFormat="1" ht="16.899999999999999" customHeight="1" outlineLevel="1">
      <c r="A16" s="156" t="s">
        <v>76</v>
      </c>
      <c r="B16" s="157"/>
      <c r="C16" s="157"/>
      <c r="D16" s="157"/>
      <c r="E16" s="157"/>
      <c r="F16" s="157"/>
      <c r="G16" s="157"/>
      <c r="H16" s="157"/>
      <c r="I16" s="157"/>
      <c r="J16" s="158"/>
    </row>
    <row r="17" spans="1:10" s="4" customFormat="1" ht="82.15" customHeight="1" outlineLevel="1">
      <c r="A17" s="78" t="s">
        <v>75</v>
      </c>
      <c r="B17" s="95" t="s">
        <v>81</v>
      </c>
      <c r="C17" s="77" t="s">
        <v>82</v>
      </c>
      <c r="D17" s="181" t="s">
        <v>77</v>
      </c>
      <c r="E17" s="181"/>
      <c r="F17" s="181"/>
      <c r="G17" s="77"/>
      <c r="H17" s="112">
        <v>44896</v>
      </c>
      <c r="I17" s="77" t="s">
        <v>39</v>
      </c>
      <c r="J17" s="75"/>
    </row>
    <row r="18" spans="1:10" s="4" customFormat="1" ht="82.15" customHeight="1" outlineLevel="1">
      <c r="A18" s="78" t="s">
        <v>78</v>
      </c>
      <c r="B18" s="95" t="s">
        <v>79</v>
      </c>
      <c r="C18" s="77" t="s">
        <v>80</v>
      </c>
      <c r="D18" s="181" t="s">
        <v>77</v>
      </c>
      <c r="E18" s="181"/>
      <c r="F18" s="181"/>
      <c r="G18" s="77"/>
      <c r="H18" s="112">
        <v>44896</v>
      </c>
      <c r="I18" s="77" t="s">
        <v>39</v>
      </c>
      <c r="J18" s="75"/>
    </row>
    <row r="19" spans="1:10" s="4" customFormat="1" ht="82.15" customHeight="1" outlineLevel="1">
      <c r="A19" s="78" t="s">
        <v>83</v>
      </c>
      <c r="B19" s="95" t="s">
        <v>84</v>
      </c>
      <c r="C19" s="77" t="s">
        <v>85</v>
      </c>
      <c r="D19" s="181" t="s">
        <v>77</v>
      </c>
      <c r="E19" s="181"/>
      <c r="F19" s="181"/>
      <c r="G19" s="77"/>
      <c r="H19" s="112">
        <v>44896</v>
      </c>
      <c r="I19" s="77" t="s">
        <v>39</v>
      </c>
      <c r="J19" s="75"/>
    </row>
    <row r="20" spans="1:10" s="4" customFormat="1" ht="16.149999999999999" customHeight="1" outlineLevel="1">
      <c r="A20" s="103"/>
      <c r="B20" s="104"/>
      <c r="C20" s="101"/>
      <c r="D20" s="105"/>
      <c r="E20" s="105"/>
      <c r="F20" s="105"/>
      <c r="G20" s="101"/>
      <c r="H20" s="111"/>
      <c r="I20" s="101"/>
      <c r="J20" s="106"/>
    </row>
    <row r="21" spans="1:10" s="4" customFormat="1" ht="13.9" customHeight="1" outlineLevel="1" thickBot="1">
      <c r="A21" s="103"/>
      <c r="B21" s="104"/>
      <c r="C21" s="97"/>
      <c r="D21" s="105"/>
      <c r="E21" s="98"/>
      <c r="F21" s="98"/>
      <c r="G21" s="97"/>
      <c r="H21" s="97"/>
      <c r="I21" s="97"/>
      <c r="J21" s="106"/>
    </row>
    <row r="22" spans="1:10" s="4" customFormat="1" ht="15" customHeight="1" outlineLevel="1">
      <c r="A22" s="55" t="s">
        <v>37</v>
      </c>
      <c r="B22" s="152" t="s">
        <v>60</v>
      </c>
      <c r="C22" s="152"/>
      <c r="D22" s="153"/>
      <c r="E22" s="98"/>
      <c r="F22" s="98"/>
      <c r="G22" s="97"/>
      <c r="H22" s="97"/>
      <c r="I22" s="97"/>
      <c r="J22" s="106"/>
    </row>
    <row r="23" spans="1:10" s="4" customFormat="1" ht="15.6" customHeight="1" outlineLevel="1">
      <c r="A23" s="62" t="s">
        <v>38</v>
      </c>
      <c r="B23" s="164" t="s">
        <v>64</v>
      </c>
      <c r="C23" s="165"/>
      <c r="D23" s="166"/>
      <c r="E23" s="98"/>
      <c r="F23" s="98"/>
      <c r="G23" s="97"/>
      <c r="H23" s="97"/>
      <c r="I23" s="97"/>
      <c r="J23" s="106"/>
    </row>
    <row r="24" spans="1:10" s="4" customFormat="1" ht="23.45" customHeight="1" outlineLevel="1">
      <c r="A24" s="62" t="s">
        <v>31</v>
      </c>
      <c r="B24" s="167"/>
      <c r="C24" s="168"/>
      <c r="D24" s="169"/>
      <c r="E24" s="98"/>
      <c r="F24" s="98"/>
      <c r="G24" s="97"/>
      <c r="H24" s="97"/>
      <c r="I24" s="97"/>
      <c r="J24" s="106"/>
    </row>
    <row r="25" spans="1:10" s="4" customFormat="1" ht="16.899999999999999" customHeight="1" outlineLevel="1">
      <c r="A25" s="12" t="s">
        <v>39</v>
      </c>
      <c r="B25" s="80">
        <v>7</v>
      </c>
      <c r="C25" s="10" t="s">
        <v>40</v>
      </c>
      <c r="D25" s="13">
        <f>COUNTIF(I33:I756,"Pending")</f>
        <v>0</v>
      </c>
      <c r="E25" s="98"/>
      <c r="F25" s="98"/>
      <c r="G25" s="97"/>
      <c r="H25" s="97"/>
      <c r="I25" s="97"/>
      <c r="J25" s="106"/>
    </row>
    <row r="26" spans="1:10" s="4" customFormat="1" ht="12.6" customHeight="1" outlineLevel="1" thickBot="1">
      <c r="A26" s="14" t="s">
        <v>3</v>
      </c>
      <c r="B26" s="81">
        <f>COUNTIF(I50:I53,"Fail")</f>
        <v>0</v>
      </c>
      <c r="C26" s="30" t="s">
        <v>29</v>
      </c>
      <c r="D26" s="56">
        <v>7</v>
      </c>
      <c r="E26" s="98"/>
      <c r="F26" s="98"/>
      <c r="G26" s="97"/>
      <c r="H26" s="97"/>
      <c r="I26" s="97"/>
      <c r="J26" s="106"/>
    </row>
    <row r="27" spans="1:10" s="4" customFormat="1" ht="12.6" customHeight="1" outlineLevel="1">
      <c r="A27" s="115"/>
      <c r="B27" s="116"/>
      <c r="C27" s="117"/>
      <c r="D27" s="118"/>
      <c r="E27" s="119"/>
      <c r="F27" s="119"/>
      <c r="G27" s="120"/>
      <c r="H27" s="121"/>
      <c r="I27" s="101"/>
      <c r="J27" s="106"/>
    </row>
    <row r="28" spans="1:10" s="4" customFormat="1" ht="12" customHeight="1" outlineLevel="1">
      <c r="A28" s="170" t="s">
        <v>32</v>
      </c>
      <c r="B28" s="172" t="s">
        <v>6</v>
      </c>
      <c r="C28" s="170" t="s">
        <v>17</v>
      </c>
      <c r="D28" s="174" t="s">
        <v>30</v>
      </c>
      <c r="E28" s="175"/>
      <c r="F28" s="175"/>
      <c r="G28" s="176"/>
      <c r="H28" s="180" t="s">
        <v>28</v>
      </c>
      <c r="I28" s="171" t="s">
        <v>7</v>
      </c>
      <c r="J28" s="171" t="s">
        <v>33</v>
      </c>
    </row>
    <row r="29" spans="1:10" s="4" customFormat="1" ht="12" customHeight="1" outlineLevel="1">
      <c r="A29" s="171"/>
      <c r="B29" s="173"/>
      <c r="C29" s="171"/>
      <c r="D29" s="177"/>
      <c r="E29" s="178"/>
      <c r="F29" s="178"/>
      <c r="G29" s="179"/>
      <c r="H29" s="177"/>
      <c r="I29" s="171"/>
      <c r="J29" s="171"/>
    </row>
    <row r="30" spans="1:10" s="4" customFormat="1" ht="12.6" customHeight="1" outlineLevel="1">
      <c r="A30" s="154"/>
      <c r="B30" s="154"/>
      <c r="C30" s="154"/>
      <c r="D30" s="154"/>
      <c r="E30" s="154"/>
      <c r="F30" s="154"/>
      <c r="G30" s="154"/>
      <c r="H30" s="154"/>
      <c r="I30" s="154"/>
      <c r="J30" s="155"/>
    </row>
    <row r="31" spans="1:10" ht="12" customHeight="1">
      <c r="A31" s="156" t="s">
        <v>89</v>
      </c>
      <c r="B31" s="157"/>
      <c r="C31" s="157"/>
      <c r="D31" s="157"/>
      <c r="E31" s="157"/>
      <c r="F31" s="157"/>
      <c r="G31" s="157"/>
      <c r="H31" s="157"/>
      <c r="I31" s="157"/>
      <c r="J31" s="158"/>
    </row>
    <row r="32" spans="1:10" ht="73.150000000000006" customHeight="1">
      <c r="A32" s="78" t="s">
        <v>0</v>
      </c>
      <c r="B32" s="82" t="s">
        <v>45</v>
      </c>
      <c r="C32" s="77" t="s">
        <v>66</v>
      </c>
      <c r="D32" s="159" t="s">
        <v>95</v>
      </c>
      <c r="E32" s="160"/>
      <c r="F32" s="160"/>
      <c r="G32" s="76"/>
      <c r="H32" s="96" t="s">
        <v>43</v>
      </c>
      <c r="I32" s="77" t="s">
        <v>39</v>
      </c>
      <c r="J32" s="75"/>
    </row>
    <row r="33" spans="1:10" ht="79.150000000000006" customHeight="1">
      <c r="A33" s="78" t="s">
        <v>1</v>
      </c>
      <c r="B33" s="87" t="s">
        <v>49</v>
      </c>
      <c r="C33" s="88" t="s">
        <v>106</v>
      </c>
      <c r="D33" s="186" t="s">
        <v>52</v>
      </c>
      <c r="E33" s="160"/>
      <c r="F33" s="160"/>
      <c r="G33" s="76"/>
      <c r="H33" s="94" t="s">
        <v>43</v>
      </c>
      <c r="I33" s="77" t="s">
        <v>39</v>
      </c>
      <c r="J33" s="75"/>
    </row>
    <row r="34" spans="1:10" ht="84.6" customHeight="1">
      <c r="A34" s="78" t="s">
        <v>2</v>
      </c>
      <c r="B34" s="95" t="s">
        <v>53</v>
      </c>
      <c r="C34" s="77" t="s">
        <v>107</v>
      </c>
      <c r="D34" s="184" t="s">
        <v>102</v>
      </c>
      <c r="E34" s="185"/>
      <c r="F34" s="185"/>
      <c r="G34" s="76"/>
      <c r="H34" s="94" t="s">
        <v>43</v>
      </c>
      <c r="I34" s="77" t="s">
        <v>39</v>
      </c>
      <c r="J34" s="75" t="s">
        <v>48</v>
      </c>
    </row>
    <row r="35" spans="1:10" ht="18" customHeight="1">
      <c r="A35" s="156" t="s">
        <v>88</v>
      </c>
      <c r="B35" s="157"/>
      <c r="C35" s="157"/>
      <c r="D35" s="157"/>
      <c r="E35" s="157"/>
      <c r="F35" s="157"/>
      <c r="G35" s="157"/>
      <c r="H35" s="157"/>
      <c r="I35" s="157"/>
      <c r="J35" s="158"/>
    </row>
    <row r="36" spans="1:10" ht="97.15" customHeight="1">
      <c r="A36" s="78" t="s">
        <v>75</v>
      </c>
      <c r="B36" s="95" t="s">
        <v>103</v>
      </c>
      <c r="C36" s="77" t="s">
        <v>108</v>
      </c>
      <c r="D36" s="181" t="s">
        <v>77</v>
      </c>
      <c r="E36" s="181"/>
      <c r="F36" s="181"/>
      <c r="G36" s="77"/>
      <c r="H36" s="112">
        <v>44896</v>
      </c>
      <c r="I36" s="77" t="s">
        <v>39</v>
      </c>
      <c r="J36" s="75"/>
    </row>
    <row r="37" spans="1:10" ht="90.6" customHeight="1">
      <c r="A37" s="78" t="s">
        <v>78</v>
      </c>
      <c r="B37" s="95" t="s">
        <v>104</v>
      </c>
      <c r="C37" s="77" t="s">
        <v>126</v>
      </c>
      <c r="D37" s="181" t="s">
        <v>77</v>
      </c>
      <c r="E37" s="181"/>
      <c r="F37" s="181"/>
      <c r="G37" s="77"/>
      <c r="H37" s="112">
        <v>44896</v>
      </c>
      <c r="I37" s="77" t="s">
        <v>39</v>
      </c>
      <c r="J37" s="75"/>
    </row>
    <row r="38" spans="1:10" ht="85.9" customHeight="1">
      <c r="A38" s="78" t="s">
        <v>83</v>
      </c>
      <c r="B38" s="95" t="s">
        <v>105</v>
      </c>
      <c r="C38" s="77" t="s">
        <v>109</v>
      </c>
      <c r="D38" s="181" t="s">
        <v>77</v>
      </c>
      <c r="E38" s="181"/>
      <c r="F38" s="181"/>
      <c r="G38" s="77"/>
      <c r="H38" s="112">
        <v>44896</v>
      </c>
      <c r="I38" s="77" t="s">
        <v>39</v>
      </c>
      <c r="J38" s="75"/>
    </row>
    <row r="39" spans="1:10" ht="82.15" customHeight="1">
      <c r="A39" s="78" t="s">
        <v>87</v>
      </c>
      <c r="B39" s="95" t="s">
        <v>105</v>
      </c>
      <c r="C39" s="77" t="s">
        <v>109</v>
      </c>
      <c r="D39" s="181" t="s">
        <v>77</v>
      </c>
      <c r="E39" s="181"/>
      <c r="F39" s="181"/>
      <c r="G39" s="77"/>
      <c r="H39" s="112">
        <v>44896</v>
      </c>
      <c r="I39" s="77" t="s">
        <v>39</v>
      </c>
      <c r="J39" s="75"/>
    </row>
    <row r="40" spans="1:10" ht="38.450000000000003" customHeight="1" thickBot="1">
      <c r="A40" s="113"/>
      <c r="B40" s="87"/>
      <c r="C40" s="88"/>
      <c r="D40" s="114"/>
      <c r="E40" s="105"/>
      <c r="F40" s="105"/>
      <c r="G40" s="101"/>
      <c r="H40" s="111"/>
      <c r="I40" s="101"/>
      <c r="J40" s="106"/>
    </row>
    <row r="41" spans="1:10" ht="13.9" customHeight="1">
      <c r="A41" s="55" t="s">
        <v>37</v>
      </c>
      <c r="B41" s="152" t="s">
        <v>60</v>
      </c>
      <c r="C41" s="152"/>
      <c r="D41" s="153"/>
      <c r="E41" s="105"/>
      <c r="F41" s="105"/>
      <c r="G41" s="101"/>
      <c r="H41" s="111"/>
      <c r="I41" s="101"/>
      <c r="J41" s="106"/>
    </row>
    <row r="42" spans="1:10" ht="15" customHeight="1">
      <c r="A42" s="62" t="s">
        <v>38</v>
      </c>
      <c r="B42" s="164" t="s">
        <v>65</v>
      </c>
      <c r="C42" s="165"/>
      <c r="D42" s="166"/>
      <c r="E42" s="105"/>
      <c r="F42" s="105"/>
      <c r="G42" s="101"/>
      <c r="H42" s="111"/>
      <c r="I42" s="101"/>
      <c r="J42" s="106"/>
    </row>
    <row r="43" spans="1:10" ht="27.6" customHeight="1">
      <c r="A43" s="62" t="s">
        <v>31</v>
      </c>
      <c r="B43" s="167"/>
      <c r="C43" s="168"/>
      <c r="D43" s="169"/>
      <c r="E43" s="105"/>
      <c r="F43" s="105"/>
      <c r="G43" s="101"/>
      <c r="H43" s="111"/>
      <c r="I43" s="101"/>
      <c r="J43" s="106"/>
    </row>
    <row r="44" spans="1:10" ht="14.45" customHeight="1">
      <c r="A44" s="12" t="s">
        <v>39</v>
      </c>
      <c r="B44" s="80">
        <v>11</v>
      </c>
      <c r="C44" s="10" t="s">
        <v>40</v>
      </c>
      <c r="D44" s="13">
        <f>COUNTIF(I52:I772,"Pending")</f>
        <v>0</v>
      </c>
      <c r="E44" s="105"/>
      <c r="F44" s="105"/>
      <c r="G44" s="101"/>
      <c r="H44" s="111"/>
      <c r="I44" s="101"/>
      <c r="J44" s="106"/>
    </row>
    <row r="45" spans="1:10" ht="13.9" customHeight="1" thickBot="1">
      <c r="A45" s="14" t="s">
        <v>3</v>
      </c>
      <c r="B45" s="81">
        <v>4</v>
      </c>
      <c r="C45" s="30" t="s">
        <v>29</v>
      </c>
      <c r="D45" s="56">
        <v>15</v>
      </c>
      <c r="E45" s="98"/>
      <c r="F45" s="98"/>
      <c r="G45" s="97"/>
      <c r="H45" s="97"/>
      <c r="I45" s="97"/>
      <c r="J45" s="106"/>
    </row>
    <row r="46" spans="1:10" ht="13.9" customHeight="1">
      <c r="A46" s="107"/>
      <c r="B46" s="108"/>
      <c r="C46" s="109"/>
      <c r="D46" s="110"/>
      <c r="E46" s="102"/>
      <c r="F46" s="102"/>
      <c r="G46" s="101"/>
      <c r="H46" s="101"/>
      <c r="I46" s="101"/>
      <c r="J46" s="106"/>
    </row>
    <row r="47" spans="1:10" ht="13.9" customHeight="1">
      <c r="A47" s="170" t="s">
        <v>32</v>
      </c>
      <c r="B47" s="172" t="s">
        <v>6</v>
      </c>
      <c r="C47" s="170" t="s">
        <v>17</v>
      </c>
      <c r="D47" s="174" t="s">
        <v>30</v>
      </c>
      <c r="E47" s="175"/>
      <c r="F47" s="175"/>
      <c r="G47" s="176"/>
      <c r="H47" s="180" t="s">
        <v>28</v>
      </c>
      <c r="I47" s="171" t="s">
        <v>7</v>
      </c>
      <c r="J47" s="171" t="s">
        <v>33</v>
      </c>
    </row>
    <row r="48" spans="1:10" ht="13.9" customHeight="1">
      <c r="A48" s="171"/>
      <c r="B48" s="173"/>
      <c r="C48" s="171"/>
      <c r="D48" s="177"/>
      <c r="E48" s="178"/>
      <c r="F48" s="178"/>
      <c r="G48" s="179"/>
      <c r="H48" s="177"/>
      <c r="I48" s="171"/>
      <c r="J48" s="171"/>
    </row>
    <row r="49" spans="1:10" ht="13.9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5"/>
    </row>
    <row r="50" spans="1:10" ht="12.6" customHeight="1">
      <c r="A50" s="156" t="s">
        <v>99</v>
      </c>
      <c r="B50" s="157"/>
      <c r="C50" s="157"/>
      <c r="D50" s="157"/>
      <c r="E50" s="157"/>
      <c r="F50" s="157"/>
      <c r="G50" s="157"/>
      <c r="H50" s="157"/>
      <c r="I50" s="157"/>
      <c r="J50" s="158"/>
    </row>
    <row r="51" spans="1:10" ht="84" customHeight="1">
      <c r="A51" s="78" t="s">
        <v>0</v>
      </c>
      <c r="B51" s="82" t="s">
        <v>51</v>
      </c>
      <c r="C51" s="77" t="s">
        <v>100</v>
      </c>
      <c r="D51" s="159" t="s">
        <v>57</v>
      </c>
      <c r="E51" s="160"/>
      <c r="F51" s="160"/>
      <c r="G51" s="76"/>
      <c r="H51" s="99">
        <v>44440</v>
      </c>
      <c r="I51" s="77" t="s">
        <v>39</v>
      </c>
      <c r="J51" s="75"/>
    </row>
    <row r="52" spans="1:10" ht="70.150000000000006" customHeight="1">
      <c r="A52" s="78" t="s">
        <v>1</v>
      </c>
      <c r="B52" s="87" t="s">
        <v>92</v>
      </c>
      <c r="C52" s="88" t="s">
        <v>90</v>
      </c>
      <c r="D52" s="186" t="s">
        <v>54</v>
      </c>
      <c r="E52" s="160"/>
      <c r="F52" s="160"/>
      <c r="G52" s="76"/>
      <c r="H52" s="100">
        <v>44440</v>
      </c>
      <c r="I52" s="77" t="s">
        <v>39</v>
      </c>
      <c r="J52" s="75"/>
    </row>
    <row r="53" spans="1:10" ht="81.599999999999994" customHeight="1">
      <c r="A53" s="78" t="s">
        <v>2</v>
      </c>
      <c r="B53" s="95" t="s">
        <v>91</v>
      </c>
      <c r="C53" s="77" t="s">
        <v>110</v>
      </c>
      <c r="D53" s="184" t="s">
        <v>97</v>
      </c>
      <c r="E53" s="185"/>
      <c r="F53" s="185"/>
      <c r="G53" s="76"/>
      <c r="H53" s="100">
        <v>44440</v>
      </c>
      <c r="I53" s="77" t="s">
        <v>39</v>
      </c>
      <c r="J53" s="75"/>
    </row>
    <row r="54" spans="1:10" ht="81.599999999999994" customHeight="1">
      <c r="A54" s="78" t="s">
        <v>75</v>
      </c>
      <c r="B54" s="95" t="s">
        <v>93</v>
      </c>
      <c r="C54" s="77" t="s">
        <v>111</v>
      </c>
      <c r="D54" s="184" t="s">
        <v>98</v>
      </c>
      <c r="E54" s="185"/>
      <c r="F54" s="185"/>
      <c r="G54" s="76"/>
      <c r="H54" s="100">
        <v>44440</v>
      </c>
      <c r="I54" s="77" t="s">
        <v>39</v>
      </c>
      <c r="J54" s="75"/>
    </row>
    <row r="55" spans="1:10" ht="17.45" customHeight="1">
      <c r="A55" s="156" t="s">
        <v>112</v>
      </c>
      <c r="B55" s="157"/>
      <c r="C55" s="157"/>
      <c r="D55" s="157"/>
      <c r="E55" s="157"/>
      <c r="F55" s="157"/>
      <c r="G55" s="157"/>
      <c r="H55" s="157"/>
      <c r="I55" s="157"/>
      <c r="J55" s="158"/>
    </row>
    <row r="56" spans="1:10" ht="81.599999999999994" customHeight="1">
      <c r="A56" s="78" t="s">
        <v>78</v>
      </c>
      <c r="B56" s="95" t="s">
        <v>115</v>
      </c>
      <c r="C56" s="77" t="s">
        <v>116</v>
      </c>
      <c r="D56" s="181" t="s">
        <v>77</v>
      </c>
      <c r="E56" s="181"/>
      <c r="F56" s="181"/>
      <c r="G56" s="77"/>
      <c r="H56" s="112">
        <v>44896</v>
      </c>
      <c r="I56" s="77" t="s">
        <v>3</v>
      </c>
      <c r="J56" s="75" t="s">
        <v>122</v>
      </c>
    </row>
    <row r="57" spans="1:10" ht="81.599999999999994" customHeight="1">
      <c r="A57" s="78" t="s">
        <v>83</v>
      </c>
      <c r="B57" s="95" t="s">
        <v>118</v>
      </c>
      <c r="C57" s="77" t="s">
        <v>124</v>
      </c>
      <c r="D57" s="181" t="s">
        <v>123</v>
      </c>
      <c r="E57" s="181"/>
      <c r="F57" s="181"/>
      <c r="G57" s="77"/>
      <c r="H57" s="112">
        <v>44896</v>
      </c>
      <c r="I57" s="77" t="s">
        <v>39</v>
      </c>
      <c r="J57" s="75"/>
    </row>
    <row r="58" spans="1:10" ht="81.599999999999994" customHeight="1">
      <c r="A58" s="78" t="s">
        <v>87</v>
      </c>
      <c r="B58" s="95" t="s">
        <v>120</v>
      </c>
      <c r="C58" s="77" t="s">
        <v>125</v>
      </c>
      <c r="D58" s="181" t="s">
        <v>77</v>
      </c>
      <c r="E58" s="181"/>
      <c r="F58" s="181"/>
      <c r="G58" s="77"/>
      <c r="H58" s="112">
        <v>44896</v>
      </c>
      <c r="I58" s="77" t="s">
        <v>3</v>
      </c>
      <c r="J58" s="75" t="s">
        <v>119</v>
      </c>
    </row>
    <row r="59" spans="1:10" ht="81.599999999999994" customHeight="1">
      <c r="A59" s="78" t="s">
        <v>113</v>
      </c>
      <c r="B59" s="95" t="s">
        <v>143</v>
      </c>
      <c r="C59" s="77" t="s">
        <v>144</v>
      </c>
      <c r="D59" s="181" t="s">
        <v>77</v>
      </c>
      <c r="E59" s="181"/>
      <c r="F59" s="181"/>
      <c r="G59" s="77"/>
      <c r="H59" s="112">
        <v>44896</v>
      </c>
      <c r="I59" s="77" t="s">
        <v>39</v>
      </c>
      <c r="J59" s="75"/>
    </row>
    <row r="60" spans="1:10" ht="81.599999999999994" customHeight="1">
      <c r="A60" s="78" t="s">
        <v>145</v>
      </c>
      <c r="B60" s="95" t="s">
        <v>114</v>
      </c>
      <c r="C60" s="77" t="s">
        <v>146</v>
      </c>
      <c r="D60" s="182" t="s">
        <v>155</v>
      </c>
      <c r="E60" s="182"/>
      <c r="F60" s="182"/>
      <c r="G60" s="77"/>
      <c r="H60" s="112">
        <v>44896</v>
      </c>
      <c r="I60" s="77" t="s">
        <v>39</v>
      </c>
      <c r="J60" s="75"/>
    </row>
    <row r="61" spans="1:10" ht="81.599999999999994" customHeight="1">
      <c r="A61" s="78" t="s">
        <v>163</v>
      </c>
      <c r="B61" s="95" t="s">
        <v>147</v>
      </c>
      <c r="C61" s="77" t="s">
        <v>150</v>
      </c>
      <c r="D61" s="181" t="s">
        <v>77</v>
      </c>
      <c r="E61" s="181"/>
      <c r="F61" s="181"/>
      <c r="G61" s="77"/>
      <c r="H61" s="112">
        <v>44896</v>
      </c>
      <c r="I61" s="77" t="s">
        <v>3</v>
      </c>
      <c r="J61" s="75" t="s">
        <v>121</v>
      </c>
    </row>
    <row r="62" spans="1:10" ht="81.599999999999994" customHeight="1">
      <c r="A62" s="78" t="s">
        <v>164</v>
      </c>
      <c r="B62" s="95" t="s">
        <v>148</v>
      </c>
      <c r="C62" s="77" t="s">
        <v>151</v>
      </c>
      <c r="D62" s="181" t="s">
        <v>123</v>
      </c>
      <c r="E62" s="181"/>
      <c r="F62" s="181"/>
      <c r="G62" s="77"/>
      <c r="H62" s="112">
        <v>44896</v>
      </c>
      <c r="I62" s="77" t="s">
        <v>39</v>
      </c>
      <c r="J62" s="75"/>
    </row>
    <row r="63" spans="1:10" ht="81.599999999999994" customHeight="1">
      <c r="A63" s="78" t="s">
        <v>165</v>
      </c>
      <c r="B63" s="95" t="s">
        <v>152</v>
      </c>
      <c r="C63" s="77" t="s">
        <v>153</v>
      </c>
      <c r="D63" s="181" t="s">
        <v>77</v>
      </c>
      <c r="E63" s="181"/>
      <c r="F63" s="181"/>
      <c r="G63" s="77"/>
      <c r="H63" s="112">
        <v>44896</v>
      </c>
      <c r="I63" s="77" t="s">
        <v>39</v>
      </c>
      <c r="J63" s="75"/>
    </row>
    <row r="64" spans="1:10" ht="81.599999999999994" customHeight="1">
      <c r="A64" s="78" t="s">
        <v>166</v>
      </c>
      <c r="B64" s="95" t="s">
        <v>149</v>
      </c>
      <c r="C64" s="77" t="s">
        <v>154</v>
      </c>
      <c r="D64" s="181" t="s">
        <v>77</v>
      </c>
      <c r="E64" s="181"/>
      <c r="F64" s="181"/>
      <c r="G64" s="77"/>
      <c r="H64" s="112">
        <v>44896</v>
      </c>
      <c r="I64" s="77" t="s">
        <v>39</v>
      </c>
      <c r="J64" s="75"/>
    </row>
    <row r="65" spans="1:10" ht="81.599999999999994" customHeight="1">
      <c r="A65" s="78" t="s">
        <v>167</v>
      </c>
      <c r="B65" s="95" t="s">
        <v>156</v>
      </c>
      <c r="C65" s="77" t="s">
        <v>159</v>
      </c>
      <c r="D65" s="182" t="s">
        <v>77</v>
      </c>
      <c r="E65" s="182"/>
      <c r="F65" s="182"/>
      <c r="G65" s="77"/>
      <c r="H65" s="112">
        <v>44896</v>
      </c>
      <c r="I65" s="77" t="s">
        <v>3</v>
      </c>
      <c r="J65" s="75" t="s">
        <v>157</v>
      </c>
    </row>
    <row r="66" spans="1:10" ht="82.9" customHeight="1">
      <c r="A66" s="78" t="s">
        <v>168</v>
      </c>
      <c r="B66" s="95" t="s">
        <v>169</v>
      </c>
      <c r="C66" s="77" t="s">
        <v>170</v>
      </c>
      <c r="D66" s="182" t="s">
        <v>77</v>
      </c>
      <c r="E66" s="182"/>
      <c r="F66" s="182"/>
      <c r="G66" s="77"/>
      <c r="H66" s="112">
        <v>44896</v>
      </c>
      <c r="I66" s="77" t="s">
        <v>3</v>
      </c>
      <c r="J66" s="75" t="s">
        <v>171</v>
      </c>
    </row>
    <row r="67" spans="1:10" ht="19.899999999999999" customHeight="1" thickBot="1">
      <c r="A67" s="128"/>
      <c r="B67" s="129"/>
      <c r="C67" s="130"/>
      <c r="D67" s="131"/>
      <c r="E67" s="101"/>
      <c r="F67" s="101"/>
      <c r="G67" s="101"/>
      <c r="H67" s="111"/>
      <c r="I67" s="101"/>
      <c r="J67" s="106"/>
    </row>
    <row r="68" spans="1:10" ht="18" customHeight="1">
      <c r="A68" s="55" t="s">
        <v>37</v>
      </c>
      <c r="B68" s="152" t="s">
        <v>60</v>
      </c>
      <c r="C68" s="152"/>
      <c r="D68" s="153"/>
      <c r="E68" s="98"/>
      <c r="F68" s="98"/>
      <c r="G68" s="97"/>
      <c r="H68" s="111"/>
      <c r="I68" s="97"/>
      <c r="J68" s="106"/>
    </row>
    <row r="69" spans="1:10" ht="19.149999999999999" customHeight="1">
      <c r="A69" s="62" t="s">
        <v>38</v>
      </c>
      <c r="B69" s="164" t="s">
        <v>67</v>
      </c>
      <c r="C69" s="165"/>
      <c r="D69" s="166"/>
      <c r="E69" s="98"/>
      <c r="F69" s="98"/>
      <c r="G69" s="97"/>
      <c r="H69" s="111"/>
      <c r="I69" s="97"/>
      <c r="J69" s="106"/>
    </row>
    <row r="70" spans="1:10" ht="30" customHeight="1">
      <c r="A70" s="62" t="s">
        <v>31</v>
      </c>
      <c r="B70" s="167"/>
      <c r="C70" s="168"/>
      <c r="D70" s="169"/>
      <c r="E70" s="98"/>
      <c r="F70" s="98"/>
      <c r="G70" s="97"/>
      <c r="H70" s="111"/>
      <c r="I70" s="97"/>
      <c r="J70" s="106"/>
    </row>
    <row r="71" spans="1:10" ht="19.149999999999999" customHeight="1">
      <c r="A71" s="12" t="s">
        <v>39</v>
      </c>
      <c r="B71" s="80">
        <v>1</v>
      </c>
      <c r="C71" s="10" t="s">
        <v>40</v>
      </c>
      <c r="D71" s="13">
        <f>COUNTIF(I80:I778,"Pending")</f>
        <v>0</v>
      </c>
      <c r="E71" s="98"/>
      <c r="F71" s="98"/>
      <c r="G71" s="97"/>
      <c r="H71" s="111"/>
      <c r="I71" s="97"/>
      <c r="J71" s="106"/>
    </row>
    <row r="72" spans="1:10" ht="19.149999999999999" customHeight="1" thickBot="1">
      <c r="A72" s="14" t="s">
        <v>3</v>
      </c>
      <c r="B72" s="81">
        <f>COUNTIF(I103:I106,"Fail")</f>
        <v>0</v>
      </c>
      <c r="C72" s="30" t="s">
        <v>29</v>
      </c>
      <c r="D72" s="56">
        <v>1</v>
      </c>
      <c r="E72" s="98"/>
      <c r="F72" s="98"/>
      <c r="G72" s="97"/>
      <c r="H72" s="111"/>
      <c r="I72" s="97"/>
      <c r="J72" s="106"/>
    </row>
    <row r="73" spans="1:10" ht="19.149999999999999" customHeight="1">
      <c r="A73" s="107"/>
      <c r="B73" s="108"/>
      <c r="C73" s="109"/>
      <c r="D73" s="110"/>
      <c r="E73" s="102"/>
      <c r="F73" s="102"/>
      <c r="G73" s="101"/>
      <c r="H73" s="111"/>
      <c r="I73" s="101"/>
      <c r="J73" s="106"/>
    </row>
    <row r="74" spans="1:10" ht="12.6" customHeight="1">
      <c r="A74" s="170" t="s">
        <v>32</v>
      </c>
      <c r="B74" s="172" t="s">
        <v>6</v>
      </c>
      <c r="C74" s="170" t="s">
        <v>17</v>
      </c>
      <c r="D74" s="174" t="s">
        <v>30</v>
      </c>
      <c r="E74" s="175"/>
      <c r="F74" s="175"/>
      <c r="G74" s="176"/>
      <c r="H74" s="180" t="s">
        <v>28</v>
      </c>
      <c r="I74" s="171" t="s">
        <v>7</v>
      </c>
      <c r="J74" s="171" t="s">
        <v>33</v>
      </c>
    </row>
    <row r="75" spans="1:10" ht="15" customHeight="1">
      <c r="A75" s="171"/>
      <c r="B75" s="173"/>
      <c r="C75" s="171"/>
      <c r="D75" s="177"/>
      <c r="E75" s="178"/>
      <c r="F75" s="178"/>
      <c r="G75" s="179"/>
      <c r="H75" s="177"/>
      <c r="I75" s="171"/>
      <c r="J75" s="171"/>
    </row>
    <row r="76" spans="1:10" ht="19.149999999999999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5"/>
    </row>
    <row r="77" spans="1:10" ht="12" customHeight="1">
      <c r="A77" s="192" t="s">
        <v>220</v>
      </c>
      <c r="B77" s="193"/>
      <c r="C77" s="193"/>
      <c r="D77" s="193"/>
      <c r="E77" s="193"/>
      <c r="F77" s="193"/>
      <c r="G77" s="193"/>
      <c r="H77" s="193"/>
      <c r="I77" s="193"/>
      <c r="J77" s="194"/>
    </row>
    <row r="78" spans="1:10" ht="73.900000000000006" customHeight="1">
      <c r="A78" s="78" t="s">
        <v>0</v>
      </c>
      <c r="B78" s="82" t="s">
        <v>55</v>
      </c>
      <c r="C78" s="77" t="s">
        <v>56</v>
      </c>
      <c r="D78" s="159" t="s">
        <v>58</v>
      </c>
      <c r="E78" s="160"/>
      <c r="F78" s="160"/>
      <c r="G78" s="76"/>
      <c r="H78" s="99">
        <v>44440</v>
      </c>
      <c r="I78" s="77" t="s">
        <v>39</v>
      </c>
      <c r="J78" s="75" t="s">
        <v>59</v>
      </c>
    </row>
    <row r="79" spans="1:10" ht="12" customHeight="1" thickBot="1"/>
    <row r="80" spans="1:10" ht="12" customHeight="1">
      <c r="A80" s="55" t="s">
        <v>37</v>
      </c>
      <c r="B80" s="152" t="s">
        <v>60</v>
      </c>
      <c r="C80" s="152"/>
      <c r="D80" s="153"/>
    </row>
    <row r="81" spans="1:10" ht="12" customHeight="1">
      <c r="A81" s="62" t="s">
        <v>38</v>
      </c>
      <c r="B81" s="164" t="s">
        <v>74</v>
      </c>
      <c r="C81" s="165"/>
      <c r="D81" s="166"/>
    </row>
    <row r="82" spans="1:10" ht="27.6" customHeight="1">
      <c r="A82" s="62" t="s">
        <v>31</v>
      </c>
      <c r="B82" s="167"/>
      <c r="C82" s="168"/>
      <c r="D82" s="169"/>
    </row>
    <row r="83" spans="1:10" ht="12" customHeight="1">
      <c r="A83" s="12" t="s">
        <v>39</v>
      </c>
      <c r="B83" s="80">
        <v>2</v>
      </c>
      <c r="C83" s="10" t="s">
        <v>40</v>
      </c>
      <c r="D83" s="13">
        <f>COUNTIF(I92:I787,"Pending")</f>
        <v>0</v>
      </c>
    </row>
    <row r="84" spans="1:10" ht="12" customHeight="1" thickBot="1">
      <c r="A84" s="14" t="s">
        <v>3</v>
      </c>
      <c r="B84" s="81">
        <v>6</v>
      </c>
      <c r="C84" s="30" t="s">
        <v>29</v>
      </c>
      <c r="D84" s="56">
        <v>8</v>
      </c>
    </row>
    <row r="85" spans="1:10" ht="12" customHeight="1">
      <c r="A85" s="132"/>
      <c r="B85" s="91"/>
      <c r="C85" s="133"/>
      <c r="D85" s="59"/>
    </row>
    <row r="86" spans="1:10" ht="12" customHeight="1">
      <c r="A86" s="170" t="s">
        <v>32</v>
      </c>
      <c r="B86" s="172" t="s">
        <v>6</v>
      </c>
      <c r="C86" s="170" t="s">
        <v>17</v>
      </c>
      <c r="D86" s="174" t="s">
        <v>30</v>
      </c>
      <c r="E86" s="175"/>
      <c r="F86" s="175"/>
      <c r="G86" s="176"/>
      <c r="H86" s="180" t="s">
        <v>28</v>
      </c>
      <c r="I86" s="171" t="s">
        <v>7</v>
      </c>
      <c r="J86" s="171" t="s">
        <v>33</v>
      </c>
    </row>
    <row r="87" spans="1:10" ht="12" customHeight="1">
      <c r="A87" s="171"/>
      <c r="B87" s="173"/>
      <c r="C87" s="171"/>
      <c r="D87" s="177"/>
      <c r="E87" s="178"/>
      <c r="F87" s="178"/>
      <c r="G87" s="179"/>
      <c r="H87" s="177"/>
      <c r="I87" s="171"/>
      <c r="J87" s="171"/>
    </row>
    <row r="88" spans="1:10" ht="12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5"/>
    </row>
    <row r="89" spans="1:10" ht="12" customHeight="1">
      <c r="A89" s="156" t="s">
        <v>212</v>
      </c>
      <c r="B89" s="157"/>
      <c r="C89" s="157"/>
      <c r="D89" s="157"/>
      <c r="E89" s="157"/>
      <c r="F89" s="157"/>
      <c r="G89" s="157"/>
      <c r="H89" s="157"/>
      <c r="I89" s="157"/>
      <c r="J89" s="158"/>
    </row>
    <row r="90" spans="1:10" ht="76.150000000000006" customHeight="1">
      <c r="A90" s="78" t="s">
        <v>0</v>
      </c>
      <c r="B90" s="82" t="s">
        <v>68</v>
      </c>
      <c r="C90" s="77" t="s">
        <v>213</v>
      </c>
      <c r="D90" s="159" t="s">
        <v>69</v>
      </c>
      <c r="E90" s="160"/>
      <c r="F90" s="160"/>
      <c r="G90" s="76"/>
      <c r="H90" s="99">
        <v>44440</v>
      </c>
      <c r="I90" s="77" t="s">
        <v>39</v>
      </c>
      <c r="J90" s="75"/>
    </row>
    <row r="91" spans="1:10" ht="78" customHeight="1">
      <c r="A91" s="78" t="s">
        <v>1</v>
      </c>
      <c r="B91" s="82" t="s">
        <v>70</v>
      </c>
      <c r="C91" s="77" t="s">
        <v>214</v>
      </c>
      <c r="D91" s="159" t="s">
        <v>71</v>
      </c>
      <c r="E91" s="160"/>
      <c r="F91" s="160"/>
      <c r="G91" s="76"/>
      <c r="H91" s="99">
        <v>44440</v>
      </c>
      <c r="I91" s="77" t="s">
        <v>39</v>
      </c>
      <c r="J91" s="75"/>
    </row>
    <row r="92" spans="1:10" ht="91.9" customHeight="1">
      <c r="A92" s="78" t="s">
        <v>2</v>
      </c>
      <c r="B92" s="82" t="s">
        <v>72</v>
      </c>
      <c r="C92" s="77" t="s">
        <v>215</v>
      </c>
      <c r="D92" s="159" t="s">
        <v>73</v>
      </c>
      <c r="E92" s="160"/>
      <c r="F92" s="160"/>
      <c r="G92" s="76"/>
      <c r="H92" s="99">
        <v>44440</v>
      </c>
      <c r="I92" s="77" t="s">
        <v>3</v>
      </c>
      <c r="J92" s="75" t="s">
        <v>191</v>
      </c>
    </row>
    <row r="93" spans="1:10" ht="16.149999999999999" customHeight="1">
      <c r="A93" s="156" t="s">
        <v>176</v>
      </c>
      <c r="B93" s="157"/>
      <c r="C93" s="157"/>
      <c r="D93" s="157"/>
      <c r="E93" s="157"/>
      <c r="F93" s="157"/>
      <c r="G93" s="157"/>
      <c r="H93" s="157"/>
      <c r="I93" s="157"/>
      <c r="J93" s="158"/>
    </row>
    <row r="94" spans="1:10" ht="101.45" customHeight="1">
      <c r="A94" s="78" t="s">
        <v>75</v>
      </c>
      <c r="B94" s="95" t="s">
        <v>175</v>
      </c>
      <c r="C94" s="77" t="s">
        <v>216</v>
      </c>
      <c r="D94" s="181" t="s">
        <v>77</v>
      </c>
      <c r="E94" s="181"/>
      <c r="F94" s="181"/>
      <c r="G94" s="77"/>
      <c r="H94" s="112">
        <v>44896</v>
      </c>
      <c r="I94" s="77" t="s">
        <v>3</v>
      </c>
      <c r="J94" s="75" t="s">
        <v>177</v>
      </c>
    </row>
    <row r="95" spans="1:10" ht="81" customHeight="1">
      <c r="A95" s="78" t="s">
        <v>78</v>
      </c>
      <c r="B95" s="95" t="s">
        <v>180</v>
      </c>
      <c r="C95" s="77" t="s">
        <v>181</v>
      </c>
      <c r="D95" s="181" t="s">
        <v>77</v>
      </c>
      <c r="E95" s="181"/>
      <c r="F95" s="181"/>
      <c r="G95" s="77"/>
      <c r="H95" s="112">
        <v>44896</v>
      </c>
      <c r="I95" s="77" t="s">
        <v>3</v>
      </c>
      <c r="J95" s="75" t="s">
        <v>182</v>
      </c>
    </row>
    <row r="96" spans="1:10" ht="94.9" customHeight="1">
      <c r="A96" s="78" t="s">
        <v>83</v>
      </c>
      <c r="B96" s="95" t="s">
        <v>187</v>
      </c>
      <c r="C96" s="77" t="s">
        <v>217</v>
      </c>
      <c r="D96" s="181" t="s">
        <v>77</v>
      </c>
      <c r="E96" s="181"/>
      <c r="F96" s="181"/>
      <c r="G96" s="77"/>
      <c r="H96" s="112">
        <v>44896</v>
      </c>
      <c r="I96" s="77" t="s">
        <v>3</v>
      </c>
      <c r="J96" s="75" t="s">
        <v>185</v>
      </c>
    </row>
    <row r="97" spans="1:10" ht="100.15" customHeight="1">
      <c r="A97" s="78" t="s">
        <v>87</v>
      </c>
      <c r="B97" s="95" t="s">
        <v>189</v>
      </c>
      <c r="C97" s="77" t="s">
        <v>218</v>
      </c>
      <c r="D97" s="181" t="s">
        <v>77</v>
      </c>
      <c r="E97" s="181"/>
      <c r="F97" s="181"/>
      <c r="G97" s="77"/>
      <c r="H97" s="112">
        <v>44896</v>
      </c>
      <c r="I97" s="77" t="s">
        <v>3</v>
      </c>
      <c r="J97" s="75" t="s">
        <v>188</v>
      </c>
    </row>
    <row r="98" spans="1:10" ht="12" customHeight="1" thickBot="1"/>
    <row r="99" spans="1:10" ht="12" customHeight="1">
      <c r="A99" s="55" t="s">
        <v>37</v>
      </c>
      <c r="B99" s="161" t="s">
        <v>60</v>
      </c>
      <c r="C99" s="162"/>
      <c r="D99" s="163"/>
    </row>
    <row r="100" spans="1:10" ht="12" customHeight="1">
      <c r="A100" s="62" t="s">
        <v>38</v>
      </c>
      <c r="B100" s="164" t="s">
        <v>232</v>
      </c>
      <c r="C100" s="165"/>
      <c r="D100" s="166"/>
    </row>
    <row r="101" spans="1:10" ht="12" customHeight="1">
      <c r="A101" s="62" t="s">
        <v>31</v>
      </c>
      <c r="B101" s="167"/>
      <c r="C101" s="168"/>
      <c r="D101" s="169"/>
    </row>
    <row r="102" spans="1:10" ht="12" customHeight="1">
      <c r="A102" s="12" t="s">
        <v>39</v>
      </c>
      <c r="B102" s="80">
        <v>5</v>
      </c>
      <c r="C102" s="10" t="s">
        <v>40</v>
      </c>
      <c r="D102" s="13">
        <f>COUNTIF(I108:I798,"Pending")</f>
        <v>0</v>
      </c>
    </row>
    <row r="103" spans="1:10" ht="12" customHeight="1" thickBot="1">
      <c r="A103" s="14" t="s">
        <v>3</v>
      </c>
      <c r="B103" s="81">
        <v>1</v>
      </c>
      <c r="C103" s="30" t="s">
        <v>29</v>
      </c>
      <c r="D103" s="56">
        <v>6</v>
      </c>
    </row>
    <row r="104" spans="1:10" ht="12" customHeight="1"/>
    <row r="105" spans="1:10" ht="12" customHeight="1">
      <c r="A105" s="170" t="s">
        <v>32</v>
      </c>
      <c r="B105" s="172" t="s">
        <v>6</v>
      </c>
      <c r="C105" s="170" t="s">
        <v>17</v>
      </c>
      <c r="D105" s="174" t="s">
        <v>30</v>
      </c>
      <c r="E105" s="175"/>
      <c r="F105" s="175"/>
      <c r="G105" s="176"/>
      <c r="H105" s="180" t="s">
        <v>28</v>
      </c>
      <c r="I105" s="171" t="s">
        <v>7</v>
      </c>
      <c r="J105" s="171" t="s">
        <v>33</v>
      </c>
    </row>
    <row r="106" spans="1:10" ht="12" customHeight="1">
      <c r="A106" s="171"/>
      <c r="B106" s="173"/>
      <c r="C106" s="171"/>
      <c r="D106" s="177"/>
      <c r="E106" s="178"/>
      <c r="F106" s="178"/>
      <c r="G106" s="179"/>
      <c r="H106" s="177"/>
      <c r="I106" s="171"/>
      <c r="J106" s="171"/>
    </row>
    <row r="107" spans="1:10" ht="12" customHeight="1">
      <c r="A107" s="154"/>
      <c r="B107" s="154"/>
      <c r="C107" s="154"/>
      <c r="D107" s="154"/>
      <c r="E107" s="154"/>
      <c r="F107" s="154"/>
      <c r="G107" s="154"/>
      <c r="H107" s="154"/>
      <c r="I107" s="154"/>
      <c r="J107" s="155"/>
    </row>
    <row r="108" spans="1:10" ht="13.15" customHeight="1">
      <c r="A108" s="156" t="s">
        <v>219</v>
      </c>
      <c r="B108" s="157"/>
      <c r="C108" s="157"/>
      <c r="D108" s="157"/>
      <c r="E108" s="157"/>
      <c r="F108" s="157"/>
      <c r="G108" s="157"/>
      <c r="H108" s="157"/>
      <c r="I108" s="157"/>
      <c r="J108" s="158"/>
    </row>
    <row r="109" spans="1:10" ht="114.75">
      <c r="A109" s="78" t="s">
        <v>0</v>
      </c>
      <c r="B109" s="82" t="s">
        <v>199</v>
      </c>
      <c r="C109" s="134" t="s">
        <v>200</v>
      </c>
      <c r="D109" s="159" t="s">
        <v>201</v>
      </c>
      <c r="E109" s="160"/>
      <c r="F109" s="160"/>
      <c r="G109" s="76"/>
      <c r="H109" s="99" t="s">
        <v>202</v>
      </c>
      <c r="I109" s="134" t="s">
        <v>39</v>
      </c>
      <c r="J109" s="75"/>
    </row>
    <row r="110" spans="1:10" ht="63.75">
      <c r="A110" s="78" t="s">
        <v>1</v>
      </c>
      <c r="B110" s="82" t="s">
        <v>203</v>
      </c>
      <c r="C110" s="134" t="s">
        <v>204</v>
      </c>
      <c r="D110" s="159" t="s">
        <v>205</v>
      </c>
      <c r="E110" s="160"/>
      <c r="F110" s="160"/>
      <c r="G110" s="76"/>
      <c r="H110" s="99" t="s">
        <v>202</v>
      </c>
      <c r="I110" s="134" t="s">
        <v>39</v>
      </c>
      <c r="J110" s="75"/>
    </row>
    <row r="111" spans="1:10" ht="89.25">
      <c r="A111" s="78" t="s">
        <v>2</v>
      </c>
      <c r="B111" s="82" t="s">
        <v>206</v>
      </c>
      <c r="C111" s="134" t="s">
        <v>207</v>
      </c>
      <c r="D111" s="159" t="s">
        <v>208</v>
      </c>
      <c r="E111" s="160"/>
      <c r="F111" s="160"/>
      <c r="G111" s="76"/>
      <c r="H111" s="99" t="s">
        <v>202</v>
      </c>
      <c r="I111" s="134" t="s">
        <v>39</v>
      </c>
      <c r="J111" s="75"/>
    </row>
    <row r="112" spans="1:10" ht="102">
      <c r="A112" s="78" t="s">
        <v>75</v>
      </c>
      <c r="B112" s="82" t="s">
        <v>209</v>
      </c>
      <c r="C112" s="134" t="s">
        <v>210</v>
      </c>
      <c r="D112" s="159" t="s">
        <v>211</v>
      </c>
      <c r="E112" s="160"/>
      <c r="F112" s="160"/>
      <c r="G112" s="76"/>
      <c r="H112" s="99" t="s">
        <v>202</v>
      </c>
      <c r="I112" s="134" t="s">
        <v>39</v>
      </c>
      <c r="J112" s="75"/>
    </row>
    <row r="113" spans="1:10" ht="102">
      <c r="A113" s="78" t="s">
        <v>78</v>
      </c>
      <c r="B113" s="82" t="s">
        <v>229</v>
      </c>
      <c r="C113" s="134" t="s">
        <v>230</v>
      </c>
      <c r="D113" s="159" t="s">
        <v>231</v>
      </c>
      <c r="E113" s="160"/>
      <c r="F113" s="160"/>
      <c r="G113" s="76"/>
      <c r="H113" s="99" t="s">
        <v>202</v>
      </c>
      <c r="I113" s="134" t="s">
        <v>39</v>
      </c>
      <c r="J113" s="75"/>
    </row>
    <row r="114" spans="1:10" ht="13.5">
      <c r="A114" s="156" t="s">
        <v>176</v>
      </c>
      <c r="B114" s="157"/>
      <c r="C114" s="157"/>
      <c r="D114" s="157"/>
      <c r="E114" s="157"/>
      <c r="F114" s="157"/>
      <c r="G114" s="157"/>
      <c r="H114" s="157"/>
      <c r="I114" s="157"/>
      <c r="J114" s="158"/>
    </row>
    <row r="115" spans="1:10" ht="76.5">
      <c r="A115" s="78" t="s">
        <v>83</v>
      </c>
      <c r="B115" s="95" t="s">
        <v>221</v>
      </c>
      <c r="C115" s="134" t="s">
        <v>222</v>
      </c>
      <c r="D115" s="181" t="s">
        <v>224</v>
      </c>
      <c r="E115" s="181"/>
      <c r="F115" s="181"/>
      <c r="G115" s="134"/>
      <c r="H115" s="112" t="s">
        <v>202</v>
      </c>
      <c r="I115" s="134" t="s">
        <v>3</v>
      </c>
      <c r="J115" s="75" t="s">
        <v>223</v>
      </c>
    </row>
    <row r="118" spans="1:10" ht="15" thickBot="1"/>
    <row r="119" spans="1:10">
      <c r="A119" s="55" t="s">
        <v>37</v>
      </c>
      <c r="B119" s="161" t="s">
        <v>60</v>
      </c>
      <c r="C119" s="162"/>
      <c r="D119" s="163"/>
    </row>
    <row r="120" spans="1:10">
      <c r="A120" s="62" t="s">
        <v>38</v>
      </c>
      <c r="B120" s="164" t="s">
        <v>269</v>
      </c>
      <c r="C120" s="165"/>
      <c r="D120" s="166"/>
    </row>
    <row r="121" spans="1:10">
      <c r="A121" s="62" t="s">
        <v>31</v>
      </c>
      <c r="B121" s="167"/>
      <c r="C121" s="168"/>
      <c r="D121" s="169"/>
    </row>
    <row r="122" spans="1:10">
      <c r="A122" s="12" t="s">
        <v>39</v>
      </c>
      <c r="B122" s="80">
        <v>11</v>
      </c>
      <c r="C122" s="10" t="s">
        <v>40</v>
      </c>
      <c r="D122" s="13">
        <f>COUNTIF(I128:I836,"Pending")</f>
        <v>0</v>
      </c>
    </row>
    <row r="123" spans="1:10" ht="15" thickBot="1">
      <c r="A123" s="14" t="s">
        <v>3</v>
      </c>
      <c r="B123" s="81">
        <v>1</v>
      </c>
      <c r="C123" s="30" t="s">
        <v>29</v>
      </c>
      <c r="D123" s="56">
        <v>12</v>
      </c>
    </row>
    <row r="125" spans="1:10" ht="13.5">
      <c r="A125" s="170" t="s">
        <v>32</v>
      </c>
      <c r="B125" s="172" t="s">
        <v>6</v>
      </c>
      <c r="C125" s="170" t="s">
        <v>17</v>
      </c>
      <c r="D125" s="174" t="s">
        <v>30</v>
      </c>
      <c r="E125" s="175"/>
      <c r="F125" s="175"/>
      <c r="G125" s="176"/>
      <c r="H125" s="180" t="s">
        <v>28</v>
      </c>
      <c r="I125" s="171" t="s">
        <v>7</v>
      </c>
      <c r="J125" s="171" t="s">
        <v>33</v>
      </c>
    </row>
    <row r="126" spans="1:10" ht="13.5">
      <c r="A126" s="171"/>
      <c r="B126" s="173"/>
      <c r="C126" s="171"/>
      <c r="D126" s="177"/>
      <c r="E126" s="178"/>
      <c r="F126" s="178"/>
      <c r="G126" s="179"/>
      <c r="H126" s="177"/>
      <c r="I126" s="171"/>
      <c r="J126" s="171"/>
    </row>
    <row r="127" spans="1:10" ht="15">
      <c r="A127" s="154"/>
      <c r="B127" s="154"/>
      <c r="C127" s="154"/>
      <c r="D127" s="154"/>
      <c r="E127" s="154"/>
      <c r="F127" s="154"/>
      <c r="G127" s="154"/>
      <c r="H127" s="154"/>
      <c r="I127" s="154"/>
      <c r="J127" s="155"/>
    </row>
    <row r="128" spans="1:10" ht="13.5">
      <c r="A128" s="156" t="s">
        <v>235</v>
      </c>
      <c r="B128" s="157"/>
      <c r="C128" s="157"/>
      <c r="D128" s="157"/>
      <c r="E128" s="157"/>
      <c r="F128" s="157"/>
      <c r="G128" s="157"/>
      <c r="H128" s="157"/>
      <c r="I128" s="157"/>
      <c r="J128" s="158"/>
    </row>
    <row r="129" spans="1:10" ht="39.6" customHeight="1">
      <c r="A129" s="78" t="s">
        <v>0</v>
      </c>
      <c r="B129" s="82" t="s">
        <v>237</v>
      </c>
      <c r="C129" s="134" t="s">
        <v>234</v>
      </c>
      <c r="D129" s="159" t="s">
        <v>240</v>
      </c>
      <c r="E129" s="160"/>
      <c r="F129" s="160"/>
      <c r="G129" s="76"/>
      <c r="H129" s="99" t="s">
        <v>236</v>
      </c>
      <c r="I129" s="134" t="s">
        <v>39</v>
      </c>
      <c r="J129" s="75"/>
    </row>
    <row r="130" spans="1:10" ht="51">
      <c r="A130" s="78" t="s">
        <v>1</v>
      </c>
      <c r="B130" s="82" t="s">
        <v>238</v>
      </c>
      <c r="C130" s="135" t="s">
        <v>239</v>
      </c>
      <c r="D130" s="159" t="s">
        <v>276</v>
      </c>
      <c r="E130" s="160"/>
      <c r="F130" s="160"/>
      <c r="G130" s="76"/>
      <c r="H130" s="99" t="s">
        <v>236</v>
      </c>
      <c r="I130" s="134" t="s">
        <v>39</v>
      </c>
      <c r="J130" s="75"/>
    </row>
    <row r="131" spans="1:10" ht="13.5">
      <c r="A131" s="156" t="s">
        <v>241</v>
      </c>
      <c r="B131" s="157"/>
      <c r="C131" s="157"/>
      <c r="D131" s="157"/>
      <c r="E131" s="157"/>
      <c r="F131" s="157"/>
      <c r="G131" s="157"/>
      <c r="H131" s="157"/>
      <c r="I131" s="157"/>
      <c r="J131" s="158"/>
    </row>
    <row r="132" spans="1:10" ht="63.75">
      <c r="A132" s="78" t="s">
        <v>2</v>
      </c>
      <c r="B132" s="95" t="s">
        <v>242</v>
      </c>
      <c r="C132" s="135" t="s">
        <v>243</v>
      </c>
      <c r="D132" s="181" t="s">
        <v>77</v>
      </c>
      <c r="E132" s="181"/>
      <c r="F132" s="181"/>
      <c r="G132" s="134"/>
      <c r="H132" s="112" t="s">
        <v>236</v>
      </c>
      <c r="I132" s="134" t="s">
        <v>39</v>
      </c>
      <c r="J132" s="75"/>
    </row>
    <row r="133" spans="1:10" ht="63.75">
      <c r="A133" s="78" t="s">
        <v>75</v>
      </c>
      <c r="B133" s="95" t="s">
        <v>244</v>
      </c>
      <c r="C133" s="135" t="s">
        <v>245</v>
      </c>
      <c r="D133" s="181" t="s">
        <v>77</v>
      </c>
      <c r="E133" s="181"/>
      <c r="F133" s="181"/>
      <c r="G133" s="135"/>
      <c r="H133" s="112" t="s">
        <v>236</v>
      </c>
      <c r="I133" s="135" t="s">
        <v>39</v>
      </c>
      <c r="J133" s="75"/>
    </row>
    <row r="134" spans="1:10" ht="63.75">
      <c r="A134" s="78" t="s">
        <v>78</v>
      </c>
      <c r="B134" s="95" t="s">
        <v>244</v>
      </c>
      <c r="C134" s="135" t="s">
        <v>245</v>
      </c>
      <c r="D134" s="181" t="s">
        <v>77</v>
      </c>
      <c r="E134" s="181"/>
      <c r="F134" s="181"/>
      <c r="G134" s="135"/>
      <c r="H134" s="112" t="s">
        <v>236</v>
      </c>
      <c r="I134" s="135" t="s">
        <v>39</v>
      </c>
      <c r="J134" s="75"/>
    </row>
    <row r="135" spans="1:10" ht="63.75">
      <c r="A135" s="78" t="s">
        <v>83</v>
      </c>
      <c r="B135" s="95" t="s">
        <v>246</v>
      </c>
      <c r="C135" s="135" t="s">
        <v>247</v>
      </c>
      <c r="D135" s="181" t="s">
        <v>77</v>
      </c>
      <c r="E135" s="181"/>
      <c r="F135" s="181"/>
      <c r="G135" s="135"/>
      <c r="H135" s="112" t="s">
        <v>236</v>
      </c>
      <c r="I135" s="135" t="s">
        <v>39</v>
      </c>
      <c r="J135" s="75"/>
    </row>
    <row r="136" spans="1:10" ht="63.75">
      <c r="A136" s="78" t="s">
        <v>87</v>
      </c>
      <c r="B136" s="95" t="s">
        <v>248</v>
      </c>
      <c r="C136" s="135" t="s">
        <v>249</v>
      </c>
      <c r="D136" s="181" t="s">
        <v>77</v>
      </c>
      <c r="E136" s="181"/>
      <c r="F136" s="181"/>
      <c r="G136" s="135"/>
      <c r="H136" s="112" t="s">
        <v>236</v>
      </c>
      <c r="I136" s="135" t="s">
        <v>39</v>
      </c>
      <c r="J136" s="75"/>
    </row>
    <row r="137" spans="1:10" ht="63.75">
      <c r="A137" s="78" t="s">
        <v>113</v>
      </c>
      <c r="B137" s="95" t="s">
        <v>250</v>
      </c>
      <c r="C137" s="135" t="s">
        <v>251</v>
      </c>
      <c r="D137" s="181" t="s">
        <v>77</v>
      </c>
      <c r="E137" s="181"/>
      <c r="F137" s="181"/>
      <c r="G137" s="135"/>
      <c r="H137" s="112" t="s">
        <v>236</v>
      </c>
      <c r="I137" s="135" t="s">
        <v>39</v>
      </c>
      <c r="J137" s="75"/>
    </row>
    <row r="138" spans="1:10" ht="63.75">
      <c r="A138" s="78" t="s">
        <v>145</v>
      </c>
      <c r="B138" s="95" t="s">
        <v>252</v>
      </c>
      <c r="C138" s="135" t="s">
        <v>253</v>
      </c>
      <c r="D138" s="181" t="s">
        <v>77</v>
      </c>
      <c r="E138" s="181"/>
      <c r="F138" s="181"/>
      <c r="G138" s="135"/>
      <c r="H138" s="112" t="s">
        <v>236</v>
      </c>
      <c r="I138" s="135" t="s">
        <v>39</v>
      </c>
      <c r="J138" s="75"/>
    </row>
    <row r="139" spans="1:10" ht="63.75">
      <c r="A139" s="78" t="s">
        <v>163</v>
      </c>
      <c r="B139" s="95" t="s">
        <v>254</v>
      </c>
      <c r="C139" s="135" t="s">
        <v>255</v>
      </c>
      <c r="D139" s="181" t="s">
        <v>262</v>
      </c>
      <c r="E139" s="181"/>
      <c r="F139" s="181"/>
      <c r="G139" s="135"/>
      <c r="H139" s="112" t="s">
        <v>236</v>
      </c>
      <c r="I139" s="135" t="s">
        <v>3</v>
      </c>
      <c r="J139" s="75" t="s">
        <v>256</v>
      </c>
    </row>
    <row r="140" spans="1:10" ht="63.75">
      <c r="A140" s="78" t="s">
        <v>164</v>
      </c>
      <c r="B140" s="95" t="s">
        <v>260</v>
      </c>
      <c r="C140" s="135" t="s">
        <v>261</v>
      </c>
      <c r="D140" s="181" t="s">
        <v>263</v>
      </c>
      <c r="E140" s="181"/>
      <c r="F140" s="181"/>
      <c r="G140" s="135"/>
      <c r="H140" s="112" t="s">
        <v>236</v>
      </c>
      <c r="I140" s="135" t="s">
        <v>39</v>
      </c>
      <c r="J140" s="75" t="s">
        <v>267</v>
      </c>
    </row>
    <row r="141" spans="1:10" ht="63.75">
      <c r="A141" s="78" t="s">
        <v>165</v>
      </c>
      <c r="B141" s="95" t="s">
        <v>264</v>
      </c>
      <c r="C141" s="135" t="s">
        <v>265</v>
      </c>
      <c r="D141" s="181" t="s">
        <v>266</v>
      </c>
      <c r="E141" s="181"/>
      <c r="F141" s="181"/>
      <c r="G141" s="135"/>
      <c r="H141" s="112" t="s">
        <v>236</v>
      </c>
      <c r="I141" s="135" t="s">
        <v>39</v>
      </c>
      <c r="J141" s="75" t="s">
        <v>268</v>
      </c>
    </row>
    <row r="143" spans="1:10" ht="15" thickBot="1"/>
    <row r="144" spans="1:10">
      <c r="A144" s="55" t="s">
        <v>37</v>
      </c>
      <c r="B144" s="161" t="s">
        <v>60</v>
      </c>
      <c r="C144" s="162"/>
      <c r="D144" s="163"/>
    </row>
    <row r="145" spans="1:10">
      <c r="A145" s="62" t="s">
        <v>38</v>
      </c>
      <c r="B145" s="164" t="s">
        <v>270</v>
      </c>
      <c r="C145" s="165"/>
      <c r="D145" s="166"/>
    </row>
    <row r="146" spans="1:10">
      <c r="A146" s="62" t="s">
        <v>31</v>
      </c>
      <c r="B146" s="167"/>
      <c r="C146" s="168"/>
      <c r="D146" s="169"/>
    </row>
    <row r="147" spans="1:10">
      <c r="A147" s="12" t="s">
        <v>39</v>
      </c>
      <c r="B147" s="80">
        <v>7</v>
      </c>
      <c r="C147" s="10" t="s">
        <v>40</v>
      </c>
      <c r="D147" s="13">
        <f>COUNTIF(I153:I861,"Pending")</f>
        <v>0</v>
      </c>
    </row>
    <row r="148" spans="1:10" ht="15" thickBot="1">
      <c r="A148" s="14" t="s">
        <v>3</v>
      </c>
      <c r="B148" s="81">
        <v>0</v>
      </c>
      <c r="C148" s="30" t="s">
        <v>29</v>
      </c>
      <c r="D148" s="56">
        <v>7</v>
      </c>
    </row>
    <row r="150" spans="1:10" ht="13.5">
      <c r="A150" s="170" t="s">
        <v>32</v>
      </c>
      <c r="B150" s="172" t="s">
        <v>6</v>
      </c>
      <c r="C150" s="170" t="s">
        <v>17</v>
      </c>
      <c r="D150" s="174" t="s">
        <v>30</v>
      </c>
      <c r="E150" s="175"/>
      <c r="F150" s="175"/>
      <c r="G150" s="176"/>
      <c r="H150" s="180" t="s">
        <v>28</v>
      </c>
      <c r="I150" s="171" t="s">
        <v>7</v>
      </c>
      <c r="J150" s="171" t="s">
        <v>33</v>
      </c>
    </row>
    <row r="151" spans="1:10" ht="13.5">
      <c r="A151" s="171"/>
      <c r="B151" s="173"/>
      <c r="C151" s="171"/>
      <c r="D151" s="177"/>
      <c r="E151" s="178"/>
      <c r="F151" s="178"/>
      <c r="G151" s="179"/>
      <c r="H151" s="177"/>
      <c r="I151" s="171"/>
      <c r="J151" s="171"/>
    </row>
    <row r="152" spans="1:10" ht="15">
      <c r="A152" s="154"/>
      <c r="B152" s="154"/>
      <c r="C152" s="154"/>
      <c r="D152" s="154"/>
      <c r="E152" s="154"/>
      <c r="F152" s="154"/>
      <c r="G152" s="154"/>
      <c r="H152" s="154"/>
      <c r="I152" s="154"/>
      <c r="J152" s="155"/>
    </row>
    <row r="153" spans="1:10" ht="13.5">
      <c r="A153" s="156" t="s">
        <v>271</v>
      </c>
      <c r="B153" s="157"/>
      <c r="C153" s="157"/>
      <c r="D153" s="157"/>
      <c r="E153" s="157"/>
      <c r="F153" s="157"/>
      <c r="G153" s="157"/>
      <c r="H153" s="157"/>
      <c r="I153" s="157"/>
      <c r="J153" s="158"/>
    </row>
    <row r="154" spans="1:10" ht="38.25">
      <c r="A154" s="78" t="s">
        <v>0</v>
      </c>
      <c r="B154" s="82" t="s">
        <v>237</v>
      </c>
      <c r="C154" s="135" t="s">
        <v>272</v>
      </c>
      <c r="D154" s="159" t="s">
        <v>273</v>
      </c>
      <c r="E154" s="160"/>
      <c r="F154" s="160"/>
      <c r="G154" s="76"/>
      <c r="H154" s="99" t="s">
        <v>236</v>
      </c>
      <c r="I154" s="135" t="s">
        <v>39</v>
      </c>
      <c r="J154" s="75"/>
    </row>
    <row r="155" spans="1:10" ht="51">
      <c r="A155" s="78" t="s">
        <v>1</v>
      </c>
      <c r="B155" s="82" t="s">
        <v>275</v>
      </c>
      <c r="C155" s="135" t="s">
        <v>274</v>
      </c>
      <c r="D155" s="159" t="s">
        <v>277</v>
      </c>
      <c r="E155" s="160"/>
      <c r="F155" s="160"/>
      <c r="G155" s="76"/>
      <c r="H155" s="99" t="s">
        <v>236</v>
      </c>
      <c r="I155" s="135" t="s">
        <v>39</v>
      </c>
      <c r="J155" s="75"/>
    </row>
    <row r="156" spans="1:10" ht="13.5">
      <c r="A156" s="156" t="s">
        <v>282</v>
      </c>
      <c r="B156" s="157"/>
      <c r="C156" s="157"/>
      <c r="D156" s="157"/>
      <c r="E156" s="157"/>
      <c r="F156" s="157"/>
      <c r="G156" s="157"/>
      <c r="H156" s="157"/>
      <c r="I156" s="157"/>
      <c r="J156" s="158"/>
    </row>
    <row r="157" spans="1:10" ht="63.75">
      <c r="A157" s="78" t="s">
        <v>2</v>
      </c>
      <c r="B157" s="95" t="s">
        <v>283</v>
      </c>
      <c r="C157" s="135" t="s">
        <v>278</v>
      </c>
      <c r="D157" s="181" t="s">
        <v>77</v>
      </c>
      <c r="E157" s="181"/>
      <c r="F157" s="181"/>
      <c r="G157" s="135"/>
      <c r="H157" s="112" t="s">
        <v>236</v>
      </c>
      <c r="I157" s="135" t="s">
        <v>39</v>
      </c>
      <c r="J157" s="75"/>
    </row>
    <row r="158" spans="1:10" ht="63.75">
      <c r="A158" s="78" t="s">
        <v>75</v>
      </c>
      <c r="B158" s="95" t="s">
        <v>284</v>
      </c>
      <c r="C158" s="135" t="s">
        <v>279</v>
      </c>
      <c r="D158" s="181" t="s">
        <v>77</v>
      </c>
      <c r="E158" s="181"/>
      <c r="F158" s="181"/>
      <c r="G158" s="135"/>
      <c r="H158" s="112" t="s">
        <v>236</v>
      </c>
      <c r="I158" s="135" t="s">
        <v>39</v>
      </c>
      <c r="J158" s="75"/>
    </row>
    <row r="159" spans="1:10" ht="63.75">
      <c r="A159" s="78" t="s">
        <v>78</v>
      </c>
      <c r="B159" s="95" t="s">
        <v>285</v>
      </c>
      <c r="C159" s="135" t="s">
        <v>290</v>
      </c>
      <c r="D159" s="181" t="s">
        <v>280</v>
      </c>
      <c r="E159" s="181"/>
      <c r="F159" s="181"/>
      <c r="G159" s="135"/>
      <c r="H159" s="112" t="s">
        <v>236</v>
      </c>
      <c r="I159" s="135" t="s">
        <v>39</v>
      </c>
      <c r="J159" s="75"/>
    </row>
    <row r="160" spans="1:10" ht="63.75">
      <c r="A160" s="78" t="s">
        <v>83</v>
      </c>
      <c r="B160" s="95" t="s">
        <v>286</v>
      </c>
      <c r="C160" s="135" t="s">
        <v>289</v>
      </c>
      <c r="D160" s="181" t="s">
        <v>280</v>
      </c>
      <c r="E160" s="181"/>
      <c r="F160" s="181"/>
      <c r="G160" s="135"/>
      <c r="H160" s="112" t="s">
        <v>236</v>
      </c>
      <c r="I160" s="135" t="s">
        <v>39</v>
      </c>
      <c r="J160" s="75"/>
    </row>
    <row r="161" spans="1:10" ht="51">
      <c r="A161" s="78" t="s">
        <v>87</v>
      </c>
      <c r="B161" s="95" t="s">
        <v>287</v>
      </c>
      <c r="C161" s="135" t="s">
        <v>288</v>
      </c>
      <c r="D161" s="181" t="s">
        <v>281</v>
      </c>
      <c r="E161" s="181"/>
      <c r="F161" s="181"/>
      <c r="G161" s="135"/>
      <c r="H161" s="112" t="s">
        <v>236</v>
      </c>
      <c r="I161" s="135" t="s">
        <v>39</v>
      </c>
      <c r="J161" s="75"/>
    </row>
    <row r="165" spans="1:10" ht="15" thickBot="1"/>
    <row r="166" spans="1:10">
      <c r="A166" s="55" t="s">
        <v>37</v>
      </c>
      <c r="B166" s="161" t="s">
        <v>60</v>
      </c>
      <c r="C166" s="162"/>
      <c r="D166" s="163"/>
    </row>
    <row r="167" spans="1:10">
      <c r="A167" s="62" t="s">
        <v>38</v>
      </c>
      <c r="B167" s="164" t="s">
        <v>291</v>
      </c>
      <c r="C167" s="165"/>
      <c r="D167" s="166"/>
    </row>
    <row r="168" spans="1:10">
      <c r="A168" s="62" t="s">
        <v>31</v>
      </c>
      <c r="B168" s="167"/>
      <c r="C168" s="168"/>
      <c r="D168" s="169"/>
    </row>
    <row r="169" spans="1:10">
      <c r="A169" s="12" t="s">
        <v>39</v>
      </c>
      <c r="B169" s="80">
        <v>8</v>
      </c>
      <c r="C169" s="10" t="s">
        <v>40</v>
      </c>
      <c r="D169" s="13">
        <f>COUNTIF(I175:I901,"Pending")</f>
        <v>0</v>
      </c>
    </row>
    <row r="170" spans="1:10" ht="15" thickBot="1">
      <c r="A170" s="14" t="s">
        <v>3</v>
      </c>
      <c r="B170" s="81">
        <v>0</v>
      </c>
      <c r="C170" s="30" t="s">
        <v>29</v>
      </c>
      <c r="D170" s="56">
        <v>8</v>
      </c>
    </row>
    <row r="172" spans="1:10" ht="13.5">
      <c r="A172" s="170" t="s">
        <v>32</v>
      </c>
      <c r="B172" s="172" t="s">
        <v>6</v>
      </c>
      <c r="C172" s="170" t="s">
        <v>17</v>
      </c>
      <c r="D172" s="174" t="s">
        <v>30</v>
      </c>
      <c r="E172" s="175"/>
      <c r="F172" s="175"/>
      <c r="G172" s="176"/>
      <c r="H172" s="180" t="s">
        <v>28</v>
      </c>
      <c r="I172" s="171" t="s">
        <v>7</v>
      </c>
      <c r="J172" s="171" t="s">
        <v>33</v>
      </c>
    </row>
    <row r="173" spans="1:10" ht="13.5">
      <c r="A173" s="171"/>
      <c r="B173" s="173"/>
      <c r="C173" s="171"/>
      <c r="D173" s="177"/>
      <c r="E173" s="178"/>
      <c r="F173" s="178"/>
      <c r="G173" s="179"/>
      <c r="H173" s="177"/>
      <c r="I173" s="171"/>
      <c r="J173" s="171"/>
    </row>
    <row r="174" spans="1:10" ht="15">
      <c r="A174" s="154"/>
      <c r="B174" s="154"/>
      <c r="C174" s="154"/>
      <c r="D174" s="154"/>
      <c r="E174" s="154"/>
      <c r="F174" s="154"/>
      <c r="G174" s="154"/>
      <c r="H174" s="154"/>
      <c r="I174" s="154"/>
      <c r="J174" s="155"/>
    </row>
    <row r="175" spans="1:10" ht="13.5">
      <c r="A175" s="156" t="s">
        <v>292</v>
      </c>
      <c r="B175" s="157"/>
      <c r="C175" s="157"/>
      <c r="D175" s="157"/>
      <c r="E175" s="157"/>
      <c r="F175" s="157"/>
      <c r="G175" s="157"/>
      <c r="H175" s="157"/>
      <c r="I175" s="157"/>
      <c r="J175" s="158"/>
    </row>
    <row r="176" spans="1:10" ht="38.25">
      <c r="A176" s="78" t="s">
        <v>0</v>
      </c>
      <c r="B176" s="82" t="s">
        <v>294</v>
      </c>
      <c r="C176" s="135" t="s">
        <v>293</v>
      </c>
      <c r="D176" s="159" t="s">
        <v>295</v>
      </c>
      <c r="E176" s="160"/>
      <c r="F176" s="160"/>
      <c r="G176" s="76"/>
      <c r="H176" s="99" t="s">
        <v>236</v>
      </c>
      <c r="I176" s="135" t="s">
        <v>39</v>
      </c>
      <c r="J176" s="75"/>
    </row>
    <row r="177" spans="1:10" ht="51">
      <c r="A177" s="78" t="s">
        <v>1</v>
      </c>
      <c r="B177" s="82" t="s">
        <v>296</v>
      </c>
      <c r="C177" s="135" t="s">
        <v>297</v>
      </c>
      <c r="D177" s="159" t="s">
        <v>302</v>
      </c>
      <c r="E177" s="160"/>
      <c r="F177" s="160"/>
      <c r="G177" s="76"/>
      <c r="H177" s="99" t="s">
        <v>236</v>
      </c>
      <c r="I177" s="135" t="s">
        <v>39</v>
      </c>
      <c r="J177" s="75"/>
    </row>
    <row r="178" spans="1:10" ht="63.75">
      <c r="A178" s="78" t="s">
        <v>2</v>
      </c>
      <c r="B178" s="82" t="s">
        <v>199</v>
      </c>
      <c r="C178" s="135" t="s">
        <v>298</v>
      </c>
      <c r="D178" s="159" t="s">
        <v>299</v>
      </c>
      <c r="E178" s="160"/>
      <c r="F178" s="160"/>
      <c r="G178" s="76"/>
      <c r="H178" s="99" t="s">
        <v>236</v>
      </c>
      <c r="I178" s="135" t="s">
        <v>39</v>
      </c>
      <c r="J178" s="75"/>
    </row>
    <row r="179" spans="1:10" ht="76.5">
      <c r="A179" s="78" t="s">
        <v>75</v>
      </c>
      <c r="B179" s="82" t="s">
        <v>300</v>
      </c>
      <c r="C179" s="135" t="s">
        <v>301</v>
      </c>
      <c r="D179" s="159" t="s">
        <v>303</v>
      </c>
      <c r="E179" s="160"/>
      <c r="F179" s="160"/>
      <c r="G179" s="76"/>
      <c r="H179" s="99" t="s">
        <v>236</v>
      </c>
      <c r="I179" s="135" t="s">
        <v>39</v>
      </c>
      <c r="J179" s="75"/>
    </row>
    <row r="180" spans="1:10" ht="89.25">
      <c r="A180" s="78" t="s">
        <v>78</v>
      </c>
      <c r="B180" s="82" t="s">
        <v>304</v>
      </c>
      <c r="C180" s="135" t="s">
        <v>305</v>
      </c>
      <c r="D180" s="159" t="s">
        <v>306</v>
      </c>
      <c r="E180" s="160"/>
      <c r="F180" s="183"/>
      <c r="G180" s="135"/>
      <c r="H180" s="146" t="s">
        <v>236</v>
      </c>
      <c r="I180" s="135" t="s">
        <v>39</v>
      </c>
      <c r="J180" s="75"/>
    </row>
    <row r="181" spans="1:10" ht="102">
      <c r="A181" s="78" t="s">
        <v>83</v>
      </c>
      <c r="B181" s="82" t="s">
        <v>307</v>
      </c>
      <c r="C181" s="135" t="s">
        <v>308</v>
      </c>
      <c r="D181" s="159" t="s">
        <v>309</v>
      </c>
      <c r="E181" s="160"/>
      <c r="F181" s="183"/>
      <c r="G181" s="135"/>
      <c r="H181" s="146" t="s">
        <v>236</v>
      </c>
      <c r="I181" s="135" t="s">
        <v>39</v>
      </c>
      <c r="J181" s="75"/>
    </row>
    <row r="182" spans="1:10" ht="105.6" customHeight="1">
      <c r="A182" s="78" t="s">
        <v>87</v>
      </c>
      <c r="B182" s="82" t="s">
        <v>310</v>
      </c>
      <c r="C182" s="135" t="s">
        <v>311</v>
      </c>
      <c r="D182" s="159" t="s">
        <v>312</v>
      </c>
      <c r="E182" s="160"/>
      <c r="F182" s="183"/>
      <c r="G182" s="135"/>
      <c r="H182" s="146" t="s">
        <v>236</v>
      </c>
      <c r="I182" s="135" t="s">
        <v>39</v>
      </c>
      <c r="J182" s="75"/>
    </row>
    <row r="183" spans="1:10" ht="138" customHeight="1">
      <c r="A183" s="78" t="s">
        <v>113</v>
      </c>
      <c r="B183" s="82" t="s">
        <v>313</v>
      </c>
      <c r="C183" s="135" t="s">
        <v>314</v>
      </c>
      <c r="D183" s="159" t="s">
        <v>315</v>
      </c>
      <c r="E183" s="160"/>
      <c r="F183" s="183"/>
      <c r="G183" s="135"/>
      <c r="H183" s="146" t="s">
        <v>236</v>
      </c>
      <c r="I183" s="135" t="s">
        <v>39</v>
      </c>
      <c r="J183" s="75"/>
    </row>
    <row r="185" spans="1:10" ht="15" thickBot="1"/>
    <row r="186" spans="1:10">
      <c r="A186" s="55" t="s">
        <v>37</v>
      </c>
      <c r="B186" s="161" t="s">
        <v>60</v>
      </c>
      <c r="C186" s="162"/>
      <c r="D186" s="163"/>
    </row>
    <row r="187" spans="1:10">
      <c r="A187" s="62" t="s">
        <v>38</v>
      </c>
      <c r="B187" s="164" t="s">
        <v>316</v>
      </c>
      <c r="C187" s="165"/>
      <c r="D187" s="166"/>
    </row>
    <row r="188" spans="1:10">
      <c r="A188" s="62" t="s">
        <v>31</v>
      </c>
      <c r="B188" s="167"/>
      <c r="C188" s="168"/>
      <c r="D188" s="169"/>
    </row>
    <row r="189" spans="1:10">
      <c r="A189" s="12" t="s">
        <v>39</v>
      </c>
      <c r="B189" s="80">
        <v>8</v>
      </c>
      <c r="C189" s="10" t="s">
        <v>40</v>
      </c>
      <c r="D189" s="13">
        <f>COUNTIF(I195:I921,"Pending")</f>
        <v>0</v>
      </c>
    </row>
    <row r="190" spans="1:10" ht="15" thickBot="1">
      <c r="A190" s="14" t="s">
        <v>3</v>
      </c>
      <c r="B190" s="81">
        <v>0</v>
      </c>
      <c r="C190" s="30" t="s">
        <v>29</v>
      </c>
      <c r="D190" s="56">
        <v>8</v>
      </c>
    </row>
    <row r="192" spans="1:10" ht="13.5">
      <c r="A192" s="170" t="s">
        <v>32</v>
      </c>
      <c r="B192" s="172" t="s">
        <v>6</v>
      </c>
      <c r="C192" s="170" t="s">
        <v>17</v>
      </c>
      <c r="D192" s="174" t="s">
        <v>30</v>
      </c>
      <c r="E192" s="175"/>
      <c r="F192" s="175"/>
      <c r="G192" s="176"/>
      <c r="H192" s="180" t="s">
        <v>28</v>
      </c>
      <c r="I192" s="171" t="s">
        <v>7</v>
      </c>
      <c r="J192" s="171" t="s">
        <v>33</v>
      </c>
    </row>
    <row r="193" spans="1:10" ht="13.5">
      <c r="A193" s="171"/>
      <c r="B193" s="173"/>
      <c r="C193" s="171"/>
      <c r="D193" s="177"/>
      <c r="E193" s="178"/>
      <c r="F193" s="178"/>
      <c r="G193" s="179"/>
      <c r="H193" s="177"/>
      <c r="I193" s="171"/>
      <c r="J193" s="171"/>
    </row>
    <row r="194" spans="1:10" ht="15">
      <c r="A194" s="154"/>
      <c r="B194" s="154"/>
      <c r="C194" s="154"/>
      <c r="D194" s="154"/>
      <c r="E194" s="154"/>
      <c r="F194" s="154"/>
      <c r="G194" s="154"/>
      <c r="H194" s="154"/>
      <c r="I194" s="154"/>
      <c r="J194" s="155"/>
    </row>
    <row r="195" spans="1:10" ht="13.5">
      <c r="A195" s="156" t="s">
        <v>333</v>
      </c>
      <c r="B195" s="157"/>
      <c r="C195" s="157"/>
      <c r="D195" s="157"/>
      <c r="E195" s="157"/>
      <c r="F195" s="157"/>
      <c r="G195" s="157"/>
      <c r="H195" s="157"/>
      <c r="I195" s="157"/>
      <c r="J195" s="158"/>
    </row>
    <row r="196" spans="1:10" ht="38.25">
      <c r="A196" s="78" t="s">
        <v>0</v>
      </c>
      <c r="B196" s="82" t="s">
        <v>334</v>
      </c>
      <c r="C196" s="135" t="s">
        <v>317</v>
      </c>
      <c r="D196" s="159" t="s">
        <v>318</v>
      </c>
      <c r="E196" s="160"/>
      <c r="F196" s="160"/>
      <c r="G196" s="76"/>
      <c r="H196" s="99" t="s">
        <v>236</v>
      </c>
      <c r="I196" s="135" t="s">
        <v>39</v>
      </c>
      <c r="J196" s="75"/>
    </row>
    <row r="197" spans="1:10" ht="68.45" customHeight="1">
      <c r="A197" s="78" t="s">
        <v>1</v>
      </c>
      <c r="B197" s="82" t="s">
        <v>319</v>
      </c>
      <c r="C197" s="135" t="s">
        <v>320</v>
      </c>
      <c r="D197" s="159" t="s">
        <v>321</v>
      </c>
      <c r="E197" s="160"/>
      <c r="F197" s="160"/>
      <c r="G197" s="76"/>
      <c r="H197" s="99" t="s">
        <v>236</v>
      </c>
      <c r="I197" s="135" t="s">
        <v>39</v>
      </c>
      <c r="J197" s="75"/>
    </row>
    <row r="198" spans="1:10" ht="68.45" customHeight="1">
      <c r="A198" s="78" t="s">
        <v>2</v>
      </c>
      <c r="B198" s="82" t="s">
        <v>327</v>
      </c>
      <c r="C198" s="135" t="s">
        <v>328</v>
      </c>
      <c r="D198" s="182" t="s">
        <v>329</v>
      </c>
      <c r="E198" s="182"/>
      <c r="F198" s="182"/>
      <c r="G198" s="135"/>
      <c r="H198" s="146" t="s">
        <v>236</v>
      </c>
      <c r="I198" s="135" t="s">
        <v>39</v>
      </c>
      <c r="J198" s="75"/>
    </row>
    <row r="199" spans="1:10" ht="13.5">
      <c r="A199" s="156" t="s">
        <v>322</v>
      </c>
      <c r="B199" s="157"/>
      <c r="C199" s="157"/>
      <c r="D199" s="157"/>
      <c r="E199" s="157"/>
      <c r="F199" s="157"/>
      <c r="G199" s="157"/>
      <c r="H199" s="157"/>
      <c r="I199" s="157"/>
      <c r="J199" s="158"/>
    </row>
    <row r="200" spans="1:10" ht="51">
      <c r="A200" s="78" t="s">
        <v>75</v>
      </c>
      <c r="B200" s="95" t="s">
        <v>81</v>
      </c>
      <c r="C200" s="135" t="s">
        <v>324</v>
      </c>
      <c r="D200" s="181" t="s">
        <v>77</v>
      </c>
      <c r="E200" s="181"/>
      <c r="F200" s="181"/>
      <c r="G200" s="135"/>
      <c r="H200" s="146" t="s">
        <v>236</v>
      </c>
      <c r="I200" s="135" t="s">
        <v>39</v>
      </c>
      <c r="J200" s="75"/>
    </row>
    <row r="201" spans="1:10" ht="51">
      <c r="A201" s="78" t="s">
        <v>78</v>
      </c>
      <c r="B201" s="95" t="s">
        <v>79</v>
      </c>
      <c r="C201" s="135" t="s">
        <v>325</v>
      </c>
      <c r="D201" s="181" t="s">
        <v>77</v>
      </c>
      <c r="E201" s="181"/>
      <c r="F201" s="181"/>
      <c r="G201" s="135"/>
      <c r="H201" s="146" t="s">
        <v>236</v>
      </c>
      <c r="I201" s="135" t="s">
        <v>39</v>
      </c>
      <c r="J201" s="75"/>
    </row>
    <row r="202" spans="1:10" ht="51">
      <c r="A202" s="78" t="s">
        <v>83</v>
      </c>
      <c r="B202" s="95" t="s">
        <v>84</v>
      </c>
      <c r="C202" s="135" t="s">
        <v>326</v>
      </c>
      <c r="D202" s="181" t="s">
        <v>77</v>
      </c>
      <c r="E202" s="181"/>
      <c r="F202" s="181"/>
      <c r="G202" s="135"/>
      <c r="H202" s="146" t="s">
        <v>236</v>
      </c>
      <c r="I202" s="135" t="s">
        <v>39</v>
      </c>
      <c r="J202" s="75"/>
    </row>
    <row r="203" spans="1:10" ht="51">
      <c r="A203" s="78" t="s">
        <v>87</v>
      </c>
      <c r="B203" s="95" t="s">
        <v>323</v>
      </c>
      <c r="C203" s="135" t="s">
        <v>331</v>
      </c>
      <c r="D203" s="181" t="s">
        <v>77</v>
      </c>
      <c r="E203" s="181"/>
      <c r="F203" s="181"/>
      <c r="G203" s="135"/>
      <c r="H203" s="146" t="s">
        <v>236</v>
      </c>
      <c r="I203" s="135" t="s">
        <v>39</v>
      </c>
      <c r="J203" s="75"/>
    </row>
    <row r="204" spans="1:10" ht="51">
      <c r="A204" s="78" t="s">
        <v>113</v>
      </c>
      <c r="B204" s="95" t="s">
        <v>330</v>
      </c>
      <c r="C204" s="135" t="s">
        <v>332</v>
      </c>
      <c r="D204" s="181" t="s">
        <v>77</v>
      </c>
      <c r="E204" s="181"/>
      <c r="F204" s="181"/>
      <c r="G204" s="135"/>
      <c r="H204" s="146" t="s">
        <v>236</v>
      </c>
      <c r="I204" s="135" t="s">
        <v>39</v>
      </c>
      <c r="J204" s="75"/>
    </row>
    <row r="206" spans="1:10" ht="15" thickBot="1"/>
    <row r="207" spans="1:10">
      <c r="A207" s="55" t="s">
        <v>37</v>
      </c>
      <c r="B207" s="161" t="s">
        <v>60</v>
      </c>
      <c r="C207" s="162"/>
      <c r="D207" s="163"/>
    </row>
    <row r="208" spans="1:10">
      <c r="A208" s="62" t="s">
        <v>38</v>
      </c>
      <c r="B208" s="164" t="s">
        <v>338</v>
      </c>
      <c r="C208" s="165"/>
      <c r="D208" s="166"/>
    </row>
    <row r="209" spans="1:10">
      <c r="A209" s="62" t="s">
        <v>31</v>
      </c>
      <c r="B209" s="167"/>
      <c r="C209" s="168"/>
      <c r="D209" s="169"/>
    </row>
    <row r="210" spans="1:10">
      <c r="A210" s="12" t="s">
        <v>39</v>
      </c>
      <c r="B210" s="80">
        <v>0</v>
      </c>
      <c r="C210" s="10" t="s">
        <v>40</v>
      </c>
      <c r="D210" s="13">
        <f>COUNTIF(I216:I942,"Pending")</f>
        <v>0</v>
      </c>
    </row>
    <row r="211" spans="1:10" ht="15" thickBot="1">
      <c r="A211" s="14" t="s">
        <v>3</v>
      </c>
      <c r="B211" s="81">
        <v>2</v>
      </c>
      <c r="C211" s="30" t="s">
        <v>29</v>
      </c>
      <c r="D211" s="56">
        <v>2</v>
      </c>
    </row>
    <row r="213" spans="1:10" ht="13.5">
      <c r="A213" s="170" t="s">
        <v>32</v>
      </c>
      <c r="B213" s="172" t="s">
        <v>6</v>
      </c>
      <c r="C213" s="170" t="s">
        <v>17</v>
      </c>
      <c r="D213" s="174" t="s">
        <v>30</v>
      </c>
      <c r="E213" s="175"/>
      <c r="F213" s="175"/>
      <c r="G213" s="176"/>
      <c r="H213" s="180" t="s">
        <v>28</v>
      </c>
      <c r="I213" s="171" t="s">
        <v>7</v>
      </c>
      <c r="J213" s="171" t="s">
        <v>33</v>
      </c>
    </row>
    <row r="214" spans="1:10" ht="13.5">
      <c r="A214" s="171"/>
      <c r="B214" s="173"/>
      <c r="C214" s="171"/>
      <c r="D214" s="177"/>
      <c r="E214" s="178"/>
      <c r="F214" s="178"/>
      <c r="G214" s="179"/>
      <c r="H214" s="177"/>
      <c r="I214" s="171"/>
      <c r="J214" s="171"/>
    </row>
    <row r="215" spans="1:10" ht="15">
      <c r="A215" s="154"/>
      <c r="B215" s="154"/>
      <c r="C215" s="154"/>
      <c r="D215" s="154"/>
      <c r="E215" s="154"/>
      <c r="F215" s="154"/>
      <c r="G215" s="154"/>
      <c r="H215" s="154"/>
      <c r="I215" s="154"/>
      <c r="J215" s="155"/>
    </row>
    <row r="216" spans="1:10" ht="13.5">
      <c r="A216" s="156" t="s">
        <v>337</v>
      </c>
      <c r="B216" s="157"/>
      <c r="C216" s="157"/>
      <c r="D216" s="157"/>
      <c r="E216" s="157"/>
      <c r="F216" s="157"/>
      <c r="G216" s="157"/>
      <c r="H216" s="157"/>
      <c r="I216" s="157"/>
      <c r="J216" s="158"/>
    </row>
    <row r="217" spans="1:10" ht="38.25">
      <c r="A217" s="78" t="s">
        <v>0</v>
      </c>
      <c r="B217" s="82" t="s">
        <v>339</v>
      </c>
      <c r="C217" s="135" t="s">
        <v>340</v>
      </c>
      <c r="D217" s="159" t="s">
        <v>342</v>
      </c>
      <c r="E217" s="160"/>
      <c r="F217" s="160"/>
      <c r="G217" s="76"/>
      <c r="H217" s="99" t="s">
        <v>236</v>
      </c>
      <c r="I217" s="135" t="s">
        <v>136</v>
      </c>
      <c r="J217" s="75" t="s">
        <v>335</v>
      </c>
    </row>
    <row r="218" spans="1:10" ht="13.5">
      <c r="A218" s="156" t="s">
        <v>345</v>
      </c>
      <c r="B218" s="157"/>
      <c r="C218" s="157"/>
      <c r="D218" s="157"/>
      <c r="E218" s="157"/>
      <c r="F218" s="157"/>
      <c r="G218" s="157"/>
      <c r="H218" s="157"/>
      <c r="I218" s="157"/>
      <c r="J218" s="158"/>
    </row>
    <row r="219" spans="1:10" ht="38.25">
      <c r="A219" s="78" t="s">
        <v>1</v>
      </c>
      <c r="B219" s="82" t="s">
        <v>339</v>
      </c>
      <c r="C219" s="135" t="s">
        <v>340</v>
      </c>
      <c r="D219" s="159" t="s">
        <v>346</v>
      </c>
      <c r="E219" s="160"/>
      <c r="F219" s="160"/>
      <c r="G219" s="76"/>
      <c r="H219" s="99" t="s">
        <v>236</v>
      </c>
      <c r="I219" s="135" t="s">
        <v>136</v>
      </c>
      <c r="J219" s="75" t="s">
        <v>347</v>
      </c>
    </row>
    <row r="220" spans="1:10" ht="15" thickBot="1"/>
    <row r="221" spans="1:10">
      <c r="A221" s="55" t="s">
        <v>37</v>
      </c>
      <c r="B221" s="161" t="s">
        <v>60</v>
      </c>
      <c r="C221" s="162"/>
      <c r="D221" s="163"/>
    </row>
    <row r="222" spans="1:10">
      <c r="A222" s="62" t="s">
        <v>38</v>
      </c>
      <c r="B222" s="164" t="s">
        <v>351</v>
      </c>
      <c r="C222" s="165"/>
      <c r="D222" s="166"/>
    </row>
    <row r="223" spans="1:10">
      <c r="A223" s="62" t="s">
        <v>31</v>
      </c>
      <c r="B223" s="167"/>
      <c r="C223" s="168"/>
      <c r="D223" s="169"/>
    </row>
    <row r="224" spans="1:10">
      <c r="A224" s="12" t="s">
        <v>39</v>
      </c>
      <c r="B224" s="80">
        <v>1</v>
      </c>
      <c r="C224" s="10" t="s">
        <v>40</v>
      </c>
      <c r="D224" s="13">
        <f>COUNTIF(I230:I956,"Pending")</f>
        <v>0</v>
      </c>
    </row>
    <row r="225" spans="1:10" ht="15" thickBot="1">
      <c r="A225" s="14" t="s">
        <v>3</v>
      </c>
      <c r="B225" s="81">
        <v>0</v>
      </c>
      <c r="C225" s="30" t="s">
        <v>29</v>
      </c>
      <c r="D225" s="56">
        <v>1</v>
      </c>
    </row>
    <row r="227" spans="1:10" ht="13.5">
      <c r="A227" s="170" t="s">
        <v>32</v>
      </c>
      <c r="B227" s="172" t="s">
        <v>6</v>
      </c>
      <c r="C227" s="170" t="s">
        <v>17</v>
      </c>
      <c r="D227" s="174" t="s">
        <v>30</v>
      </c>
      <c r="E227" s="175"/>
      <c r="F227" s="175"/>
      <c r="G227" s="176"/>
      <c r="H227" s="180" t="s">
        <v>28</v>
      </c>
      <c r="I227" s="171" t="s">
        <v>7</v>
      </c>
      <c r="J227" s="171" t="s">
        <v>33</v>
      </c>
    </row>
    <row r="228" spans="1:10" ht="13.5">
      <c r="A228" s="171"/>
      <c r="B228" s="173"/>
      <c r="C228" s="171"/>
      <c r="D228" s="177"/>
      <c r="E228" s="178"/>
      <c r="F228" s="178"/>
      <c r="G228" s="179"/>
      <c r="H228" s="177"/>
      <c r="I228" s="171"/>
      <c r="J228" s="171"/>
    </row>
    <row r="229" spans="1:10" ht="15">
      <c r="A229" s="154"/>
      <c r="B229" s="154"/>
      <c r="C229" s="154"/>
      <c r="D229" s="154"/>
      <c r="E229" s="154"/>
      <c r="F229" s="154"/>
      <c r="G229" s="154"/>
      <c r="H229" s="154"/>
      <c r="I229" s="154"/>
      <c r="J229" s="155"/>
    </row>
    <row r="230" spans="1:10" ht="13.5">
      <c r="A230" s="156" t="s">
        <v>353</v>
      </c>
      <c r="B230" s="157"/>
      <c r="C230" s="157"/>
      <c r="D230" s="157"/>
      <c r="E230" s="157"/>
      <c r="F230" s="157"/>
      <c r="G230" s="157"/>
      <c r="H230" s="157"/>
      <c r="I230" s="157"/>
      <c r="J230" s="158"/>
    </row>
    <row r="231" spans="1:10" ht="25.5">
      <c r="A231" s="78" t="s">
        <v>0</v>
      </c>
      <c r="B231" s="82" t="s">
        <v>352</v>
      </c>
      <c r="C231" s="135" t="s">
        <v>354</v>
      </c>
      <c r="D231" s="159" t="s">
        <v>355</v>
      </c>
      <c r="E231" s="160"/>
      <c r="F231" s="160"/>
      <c r="G231" s="76"/>
      <c r="H231" s="99" t="s">
        <v>236</v>
      </c>
      <c r="I231" s="135" t="s">
        <v>39</v>
      </c>
      <c r="J231" s="75"/>
    </row>
  </sheetData>
  <mergeCells count="240">
    <mergeCell ref="H125:H126"/>
    <mergeCell ref="I125:I126"/>
    <mergeCell ref="J125:J126"/>
    <mergeCell ref="A127:J127"/>
    <mergeCell ref="A128:J128"/>
    <mergeCell ref="D129:F129"/>
    <mergeCell ref="D130:F130"/>
    <mergeCell ref="D132:F132"/>
    <mergeCell ref="A131:J131"/>
    <mergeCell ref="D112:F112"/>
    <mergeCell ref="D113:F113"/>
    <mergeCell ref="B119:D119"/>
    <mergeCell ref="B120:D120"/>
    <mergeCell ref="B121:D121"/>
    <mergeCell ref="A125:A126"/>
    <mergeCell ref="B125:B126"/>
    <mergeCell ref="C125:C126"/>
    <mergeCell ref="D125:G126"/>
    <mergeCell ref="A89:J89"/>
    <mergeCell ref="A77:J77"/>
    <mergeCell ref="A50:J50"/>
    <mergeCell ref="A114:J114"/>
    <mergeCell ref="D115:F115"/>
    <mergeCell ref="H105:H106"/>
    <mergeCell ref="I105:I106"/>
    <mergeCell ref="J105:J106"/>
    <mergeCell ref="A107:J107"/>
    <mergeCell ref="D109:F109"/>
    <mergeCell ref="D110:F110"/>
    <mergeCell ref="D111:F111"/>
    <mergeCell ref="A108:J108"/>
    <mergeCell ref="D90:F90"/>
    <mergeCell ref="A86:A87"/>
    <mergeCell ref="B86:B87"/>
    <mergeCell ref="C86:C87"/>
    <mergeCell ref="D86:G87"/>
    <mergeCell ref="D91:F91"/>
    <mergeCell ref="D92:F92"/>
    <mergeCell ref="A105:A106"/>
    <mergeCell ref="B105:B106"/>
    <mergeCell ref="C105:C106"/>
    <mergeCell ref="D105:G106"/>
    <mergeCell ref="J74:J75"/>
    <mergeCell ref="A76:J76"/>
    <mergeCell ref="A74:A75"/>
    <mergeCell ref="B74:B75"/>
    <mergeCell ref="C74:C75"/>
    <mergeCell ref="D74:G75"/>
    <mergeCell ref="H74:H75"/>
    <mergeCell ref="B82:D82"/>
    <mergeCell ref="A35:J35"/>
    <mergeCell ref="D36:F36"/>
    <mergeCell ref="D37:F37"/>
    <mergeCell ref="D38:F38"/>
    <mergeCell ref="D33:F33"/>
    <mergeCell ref="D34:F34"/>
    <mergeCell ref="I47:I48"/>
    <mergeCell ref="J47:J48"/>
    <mergeCell ref="A49:J49"/>
    <mergeCell ref="A47:A48"/>
    <mergeCell ref="B47:B48"/>
    <mergeCell ref="C47:C48"/>
    <mergeCell ref="D47:G48"/>
    <mergeCell ref="H47:H48"/>
    <mergeCell ref="D39:F39"/>
    <mergeCell ref="D78:F78"/>
    <mergeCell ref="D51:F51"/>
    <mergeCell ref="D52:F52"/>
    <mergeCell ref="D53:F53"/>
    <mergeCell ref="B70:D70"/>
    <mergeCell ref="D54:F54"/>
    <mergeCell ref="D57:F57"/>
    <mergeCell ref="D58:F58"/>
    <mergeCell ref="D59:F59"/>
    <mergeCell ref="D60:F60"/>
    <mergeCell ref="D66:F66"/>
    <mergeCell ref="D61:F61"/>
    <mergeCell ref="D62:F62"/>
    <mergeCell ref="D63:F63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A9:A10"/>
    <mergeCell ref="B9:B10"/>
    <mergeCell ref="I9:I10"/>
    <mergeCell ref="D15:F15"/>
    <mergeCell ref="D32:F32"/>
    <mergeCell ref="D14:F14"/>
    <mergeCell ref="D13:F13"/>
    <mergeCell ref="C9:C10"/>
    <mergeCell ref="D9:G10"/>
    <mergeCell ref="B22:D22"/>
    <mergeCell ref="B23:D23"/>
    <mergeCell ref="B24:D24"/>
    <mergeCell ref="A16:J16"/>
    <mergeCell ref="D17:F17"/>
    <mergeCell ref="D28:G29"/>
    <mergeCell ref="H28:H29"/>
    <mergeCell ref="I28:I29"/>
    <mergeCell ref="J28:J29"/>
    <mergeCell ref="A30:J30"/>
    <mergeCell ref="D18:F18"/>
    <mergeCell ref="D19:F19"/>
    <mergeCell ref="A31:J31"/>
    <mergeCell ref="A28:A29"/>
    <mergeCell ref="B28:B29"/>
    <mergeCell ref="C28:C29"/>
    <mergeCell ref="B99:D99"/>
    <mergeCell ref="B100:D100"/>
    <mergeCell ref="B101:D101"/>
    <mergeCell ref="D94:F94"/>
    <mergeCell ref="D95:F95"/>
    <mergeCell ref="D96:F96"/>
    <mergeCell ref="B68:D68"/>
    <mergeCell ref="B69:D69"/>
    <mergeCell ref="B41:D41"/>
    <mergeCell ref="B42:D42"/>
    <mergeCell ref="B43:D43"/>
    <mergeCell ref="D64:F64"/>
    <mergeCell ref="D65:F65"/>
    <mergeCell ref="B80:D80"/>
    <mergeCell ref="B81:D81"/>
    <mergeCell ref="A55:J55"/>
    <mergeCell ref="D56:F56"/>
    <mergeCell ref="D97:F97"/>
    <mergeCell ref="A93:J93"/>
    <mergeCell ref="H86:H87"/>
    <mergeCell ref="I86:I87"/>
    <mergeCell ref="J86:J87"/>
    <mergeCell ref="A88:J88"/>
    <mergeCell ref="I74:I75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B144:D144"/>
    <mergeCell ref="B145:D145"/>
    <mergeCell ref="B146:D146"/>
    <mergeCell ref="A150:A151"/>
    <mergeCell ref="B150:B151"/>
    <mergeCell ref="C150:C151"/>
    <mergeCell ref="D150:G151"/>
    <mergeCell ref="H150:H151"/>
    <mergeCell ref="I150:I151"/>
    <mergeCell ref="D160:F160"/>
    <mergeCell ref="D161:F161"/>
    <mergeCell ref="J150:J151"/>
    <mergeCell ref="A152:J152"/>
    <mergeCell ref="A153:J153"/>
    <mergeCell ref="D154:F154"/>
    <mergeCell ref="D155:F155"/>
    <mergeCell ref="A156:J156"/>
    <mergeCell ref="D157:F157"/>
    <mergeCell ref="D158:F158"/>
    <mergeCell ref="D159:F159"/>
    <mergeCell ref="J172:J173"/>
    <mergeCell ref="A174:J174"/>
    <mergeCell ref="A175:J175"/>
    <mergeCell ref="D176:F176"/>
    <mergeCell ref="D177:F177"/>
    <mergeCell ref="B166:D166"/>
    <mergeCell ref="B167:D167"/>
    <mergeCell ref="B168:D168"/>
    <mergeCell ref="A172:A173"/>
    <mergeCell ref="B172:B173"/>
    <mergeCell ref="C172:C173"/>
    <mergeCell ref="D172:G173"/>
    <mergeCell ref="H172:H173"/>
    <mergeCell ref="I172:I173"/>
    <mergeCell ref="D178:F178"/>
    <mergeCell ref="D179:F179"/>
    <mergeCell ref="D182:F182"/>
    <mergeCell ref="D180:F180"/>
    <mergeCell ref="D181:F181"/>
    <mergeCell ref="D183:F183"/>
    <mergeCell ref="B186:D186"/>
    <mergeCell ref="B187:D187"/>
    <mergeCell ref="B188:D188"/>
    <mergeCell ref="A192:A193"/>
    <mergeCell ref="B192:B193"/>
    <mergeCell ref="C192:C193"/>
    <mergeCell ref="D192:G193"/>
    <mergeCell ref="H192:H193"/>
    <mergeCell ref="I192:I193"/>
    <mergeCell ref="J192:J193"/>
    <mergeCell ref="A194:J194"/>
    <mergeCell ref="A195:J195"/>
    <mergeCell ref="J213:J214"/>
    <mergeCell ref="A199:J199"/>
    <mergeCell ref="D200:F200"/>
    <mergeCell ref="D201:F201"/>
    <mergeCell ref="D202:F202"/>
    <mergeCell ref="D203:F203"/>
    <mergeCell ref="D198:F198"/>
    <mergeCell ref="D204:F204"/>
    <mergeCell ref="D196:F196"/>
    <mergeCell ref="D197:F197"/>
    <mergeCell ref="B207:D207"/>
    <mergeCell ref="B208:D208"/>
    <mergeCell ref="B209:D209"/>
    <mergeCell ref="A213:A214"/>
    <mergeCell ref="B213:B214"/>
    <mergeCell ref="C213:C214"/>
    <mergeCell ref="D213:G214"/>
    <mergeCell ref="H213:H214"/>
    <mergeCell ref="I213:I214"/>
    <mergeCell ref="A229:J229"/>
    <mergeCell ref="A230:J230"/>
    <mergeCell ref="D231:F231"/>
    <mergeCell ref="A215:J215"/>
    <mergeCell ref="A216:J216"/>
    <mergeCell ref="D217:F217"/>
    <mergeCell ref="A218:J218"/>
    <mergeCell ref="D219:F219"/>
    <mergeCell ref="B221:D221"/>
    <mergeCell ref="B222:D222"/>
    <mergeCell ref="B223:D223"/>
    <mergeCell ref="A227:A228"/>
    <mergeCell ref="B227:B228"/>
    <mergeCell ref="C227:C228"/>
    <mergeCell ref="D227:G228"/>
    <mergeCell ref="H227:H228"/>
    <mergeCell ref="I227:I228"/>
    <mergeCell ref="J227:J228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AED3-7455-4F9F-903C-AF69EC657EB2}">
  <dimension ref="A2:J16"/>
  <sheetViews>
    <sheetView tabSelected="1" topLeftCell="A4" workbookViewId="0">
      <selection activeCell="C14" sqref="C14"/>
    </sheetView>
  </sheetViews>
  <sheetFormatPr defaultRowHeight="13.5"/>
  <cols>
    <col min="2" max="2" width="19.125" customWidth="1"/>
    <col min="3" max="3" width="25.625" customWidth="1"/>
    <col min="4" max="4" width="21.375" customWidth="1"/>
    <col min="5" max="5" width="19.125" customWidth="1"/>
    <col min="6" max="6" width="27" customWidth="1"/>
    <col min="7" max="7" width="26" customWidth="1"/>
    <col min="8" max="8" width="22.625" customWidth="1"/>
    <col min="9" max="9" width="18.25" customWidth="1"/>
    <col min="10" max="10" width="18" customWidth="1"/>
  </cols>
  <sheetData>
    <row r="2" spans="1:10" ht="14.25">
      <c r="A2" s="122" t="s">
        <v>32</v>
      </c>
      <c r="B2" s="123" t="s">
        <v>127</v>
      </c>
      <c r="C2" s="123" t="s">
        <v>128</v>
      </c>
      <c r="D2" s="123" t="s">
        <v>129</v>
      </c>
      <c r="E2" s="123" t="s">
        <v>130</v>
      </c>
      <c r="F2" s="123" t="s">
        <v>131</v>
      </c>
      <c r="G2" s="123" t="s">
        <v>132</v>
      </c>
      <c r="H2" s="123" t="s">
        <v>133</v>
      </c>
      <c r="I2" s="123" t="s">
        <v>134</v>
      </c>
      <c r="J2" s="123" t="s">
        <v>135</v>
      </c>
    </row>
    <row r="3" spans="1:10" s="127" customFormat="1" ht="29.45" customHeight="1">
      <c r="A3" s="124" t="s">
        <v>117</v>
      </c>
      <c r="B3" s="125">
        <v>44896</v>
      </c>
      <c r="C3" s="124" t="s">
        <v>50</v>
      </c>
      <c r="D3" s="124" t="s">
        <v>139</v>
      </c>
      <c r="E3" s="124" t="s">
        <v>158</v>
      </c>
      <c r="F3" s="124" t="s">
        <v>140</v>
      </c>
      <c r="G3" s="124" t="s">
        <v>140</v>
      </c>
      <c r="H3" s="126" t="s">
        <v>77</v>
      </c>
      <c r="I3" s="124" t="s">
        <v>137</v>
      </c>
      <c r="J3" s="124" t="s">
        <v>137</v>
      </c>
    </row>
    <row r="4" spans="1:10" ht="28.5">
      <c r="A4" s="124" t="s">
        <v>138</v>
      </c>
      <c r="B4" s="125">
        <v>44896</v>
      </c>
      <c r="C4" s="124" t="s">
        <v>50</v>
      </c>
      <c r="D4" s="124" t="s">
        <v>136</v>
      </c>
      <c r="E4" s="124" t="s">
        <v>141</v>
      </c>
      <c r="F4" s="126" t="s">
        <v>142</v>
      </c>
      <c r="G4" s="126" t="s">
        <v>161</v>
      </c>
      <c r="H4" s="126" t="s">
        <v>77</v>
      </c>
      <c r="I4" s="124" t="s">
        <v>137</v>
      </c>
      <c r="J4" s="124" t="s">
        <v>137</v>
      </c>
    </row>
    <row r="5" spans="1:10" ht="28.5">
      <c r="A5" s="124" t="s">
        <v>121</v>
      </c>
      <c r="B5" s="125">
        <v>44896</v>
      </c>
      <c r="C5" s="124" t="s">
        <v>50</v>
      </c>
      <c r="D5" s="124" t="s">
        <v>139</v>
      </c>
      <c r="E5" s="124" t="s">
        <v>158</v>
      </c>
      <c r="F5" s="124" t="s">
        <v>158</v>
      </c>
      <c r="G5" s="124" t="s">
        <v>140</v>
      </c>
      <c r="H5" s="126" t="s">
        <v>77</v>
      </c>
      <c r="I5" s="124" t="s">
        <v>137</v>
      </c>
      <c r="J5" s="124" t="s">
        <v>137</v>
      </c>
    </row>
    <row r="6" spans="1:10" ht="71.25">
      <c r="A6" s="124" t="s">
        <v>157</v>
      </c>
      <c r="B6" s="125">
        <v>44896</v>
      </c>
      <c r="C6" s="124" t="s">
        <v>50</v>
      </c>
      <c r="D6" s="124" t="s">
        <v>139</v>
      </c>
      <c r="E6" s="124" t="s">
        <v>160</v>
      </c>
      <c r="F6" s="124" t="s">
        <v>160</v>
      </c>
      <c r="G6" s="126" t="s">
        <v>174</v>
      </c>
      <c r="H6" s="126" t="s">
        <v>77</v>
      </c>
      <c r="I6" s="124" t="s">
        <v>162</v>
      </c>
      <c r="J6" s="124" t="s">
        <v>162</v>
      </c>
    </row>
    <row r="7" spans="1:10" ht="85.5">
      <c r="A7" s="124" t="s">
        <v>171</v>
      </c>
      <c r="B7" s="125" t="s">
        <v>202</v>
      </c>
      <c r="C7" s="124" t="s">
        <v>50</v>
      </c>
      <c r="D7" s="124" t="s">
        <v>139</v>
      </c>
      <c r="E7" s="124" t="s">
        <v>172</v>
      </c>
      <c r="F7" s="124" t="s">
        <v>172</v>
      </c>
      <c r="G7" s="126" t="s">
        <v>173</v>
      </c>
      <c r="H7" s="126" t="s">
        <v>77</v>
      </c>
      <c r="I7" s="124" t="s">
        <v>162</v>
      </c>
      <c r="J7" s="124" t="s">
        <v>162</v>
      </c>
    </row>
    <row r="8" spans="1:10" ht="40.15" customHeight="1">
      <c r="A8" s="124" t="s">
        <v>177</v>
      </c>
      <c r="B8" s="125" t="s">
        <v>202</v>
      </c>
      <c r="C8" s="124" t="s">
        <v>50</v>
      </c>
      <c r="D8" s="124" t="s">
        <v>139</v>
      </c>
      <c r="E8" s="124" t="s">
        <v>178</v>
      </c>
      <c r="F8" s="124" t="s">
        <v>178</v>
      </c>
      <c r="G8" s="126" t="s">
        <v>179</v>
      </c>
      <c r="H8" s="126" t="s">
        <v>77</v>
      </c>
      <c r="I8" s="124" t="s">
        <v>137</v>
      </c>
      <c r="J8" s="124" t="s">
        <v>137</v>
      </c>
    </row>
    <row r="9" spans="1:10" ht="28.5">
      <c r="A9" s="124" t="s">
        <v>182</v>
      </c>
      <c r="B9" s="125" t="s">
        <v>202</v>
      </c>
      <c r="C9" s="124" t="s">
        <v>50</v>
      </c>
      <c r="D9" s="124" t="s">
        <v>139</v>
      </c>
      <c r="E9" s="124" t="s">
        <v>178</v>
      </c>
      <c r="F9" s="124" t="s">
        <v>183</v>
      </c>
      <c r="G9" s="126" t="s">
        <v>184</v>
      </c>
      <c r="H9" s="126" t="s">
        <v>77</v>
      </c>
      <c r="I9" s="124" t="s">
        <v>137</v>
      </c>
      <c r="J9" s="124" t="s">
        <v>137</v>
      </c>
    </row>
    <row r="10" spans="1:10" ht="28.5">
      <c r="A10" s="124" t="s">
        <v>185</v>
      </c>
      <c r="B10" s="125" t="s">
        <v>202</v>
      </c>
      <c r="C10" s="124" t="s">
        <v>50</v>
      </c>
      <c r="D10" s="124" t="s">
        <v>139</v>
      </c>
      <c r="E10" s="124" t="s">
        <v>186</v>
      </c>
      <c r="F10" s="124" t="s">
        <v>186</v>
      </c>
      <c r="G10" s="126" t="s">
        <v>184</v>
      </c>
      <c r="H10" s="126" t="s">
        <v>77</v>
      </c>
      <c r="I10" s="124" t="s">
        <v>137</v>
      </c>
      <c r="J10" s="124" t="s">
        <v>137</v>
      </c>
    </row>
    <row r="11" spans="1:10" ht="28.5">
      <c r="A11" s="124" t="s">
        <v>188</v>
      </c>
      <c r="B11" s="125" t="s">
        <v>202</v>
      </c>
      <c r="C11" s="124" t="s">
        <v>50</v>
      </c>
      <c r="D11" s="124" t="s">
        <v>139</v>
      </c>
      <c r="E11" s="124" t="s">
        <v>190</v>
      </c>
      <c r="F11" s="124" t="s">
        <v>190</v>
      </c>
      <c r="G11" s="126" t="s">
        <v>184</v>
      </c>
      <c r="H11" s="126" t="s">
        <v>77</v>
      </c>
      <c r="I11" s="124" t="s">
        <v>137</v>
      </c>
      <c r="J11" s="124" t="s">
        <v>137</v>
      </c>
    </row>
    <row r="12" spans="1:10" ht="28.5">
      <c r="A12" s="124" t="s">
        <v>192</v>
      </c>
      <c r="B12" s="125" t="s">
        <v>202</v>
      </c>
      <c r="C12" s="124" t="s">
        <v>50</v>
      </c>
      <c r="D12" s="124" t="s">
        <v>139</v>
      </c>
      <c r="E12" s="124" t="s">
        <v>193</v>
      </c>
      <c r="F12" s="124" t="s">
        <v>194</v>
      </c>
      <c r="G12" s="126" t="s">
        <v>184</v>
      </c>
      <c r="H12" s="126" t="s">
        <v>77</v>
      </c>
      <c r="I12" s="124" t="s">
        <v>137</v>
      </c>
      <c r="J12" s="124" t="s">
        <v>137</v>
      </c>
    </row>
    <row r="13" spans="1:10" s="57" customFormat="1" ht="46.9" customHeight="1">
      <c r="A13" s="126" t="s">
        <v>223</v>
      </c>
      <c r="B13" s="136" t="s">
        <v>202</v>
      </c>
      <c r="C13" s="126" t="s">
        <v>360</v>
      </c>
      <c r="D13" s="126" t="s">
        <v>139</v>
      </c>
      <c r="E13" s="126" t="s">
        <v>225</v>
      </c>
      <c r="F13" s="126" t="s">
        <v>226</v>
      </c>
      <c r="G13" s="126" t="s">
        <v>227</v>
      </c>
      <c r="H13" s="126" t="s">
        <v>224</v>
      </c>
      <c r="I13" s="126" t="s">
        <v>228</v>
      </c>
      <c r="J13" s="126" t="s">
        <v>228</v>
      </c>
    </row>
    <row r="14" spans="1:10" ht="85.5">
      <c r="A14" s="126" t="s">
        <v>256</v>
      </c>
      <c r="B14" s="136" t="s">
        <v>236</v>
      </c>
      <c r="C14" s="126" t="s">
        <v>50</v>
      </c>
      <c r="D14" s="126" t="s">
        <v>139</v>
      </c>
      <c r="E14" s="126" t="s">
        <v>258</v>
      </c>
      <c r="F14" s="126" t="s">
        <v>258</v>
      </c>
      <c r="G14" s="126" t="s">
        <v>257</v>
      </c>
      <c r="H14" s="126" t="s">
        <v>259</v>
      </c>
      <c r="I14" s="126" t="s">
        <v>228</v>
      </c>
      <c r="J14" s="126" t="s">
        <v>228</v>
      </c>
    </row>
    <row r="15" spans="1:10" ht="28.5">
      <c r="A15" s="126" t="s">
        <v>335</v>
      </c>
      <c r="B15" s="136" t="s">
        <v>236</v>
      </c>
      <c r="C15" s="126" t="s">
        <v>360</v>
      </c>
      <c r="D15" s="126" t="s">
        <v>139</v>
      </c>
      <c r="E15" s="126" t="s">
        <v>336</v>
      </c>
      <c r="F15" s="126" t="s">
        <v>341</v>
      </c>
      <c r="G15" s="126" t="s">
        <v>343</v>
      </c>
      <c r="H15" s="126" t="s">
        <v>344</v>
      </c>
      <c r="I15" s="126" t="s">
        <v>228</v>
      </c>
      <c r="J15" s="126" t="s">
        <v>228</v>
      </c>
    </row>
    <row r="16" spans="1:10" ht="28.5">
      <c r="A16" s="126" t="s">
        <v>347</v>
      </c>
      <c r="B16" s="136" t="s">
        <v>236</v>
      </c>
      <c r="C16" s="126" t="s">
        <v>360</v>
      </c>
      <c r="D16" s="126" t="s">
        <v>139</v>
      </c>
      <c r="E16" s="126" t="s">
        <v>348</v>
      </c>
      <c r="F16" s="126" t="s">
        <v>349</v>
      </c>
      <c r="G16" s="126" t="s">
        <v>343</v>
      </c>
      <c r="H16" s="126" t="s">
        <v>350</v>
      </c>
      <c r="I16" s="126" t="s">
        <v>228</v>
      </c>
      <c r="J16" s="12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 Report</vt:lpstr>
      <vt:lpstr>T8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toan huy</cp:lastModifiedBy>
  <cp:lastPrinted>2006-08-02T10:15:15Z</cp:lastPrinted>
  <dcterms:created xsi:type="dcterms:W3CDTF">2002-07-27T17:17:25Z</dcterms:created>
  <dcterms:modified xsi:type="dcterms:W3CDTF">2022-01-15T15:14:57Z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