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s\OneDrive\Desktop\kiemthu\"/>
    </mc:Choice>
  </mc:AlternateContent>
  <xr:revisionPtr revIDLastSave="0" documentId="13_ncr:1_{25A29C1A-4664-4939-94DB-72BE5085DD43}" xr6:coauthVersionLast="47" xr6:coauthVersionMax="47" xr10:uidLastSave="{00000000-0000-0000-0000-000000000000}"/>
  <bookViews>
    <workbookView xWindow="-108" yWindow="-108" windowWidth="23256" windowHeight="12576" tabRatio="821" activeTab="2" xr2:uid="{00000000-000D-0000-FFFF-FFFF00000000}"/>
  </bookViews>
  <sheets>
    <sheet name="Cover" sheetId="97" r:id="rId1"/>
    <sheet name="Test Report" sheetId="107" r:id="rId2"/>
    <sheet name="Samples" sheetId="122" r:id="rId3"/>
    <sheet name="Bug Report" sheetId="123" r:id="rId4"/>
  </sheets>
  <externalReferences>
    <externalReference r:id="rId5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1" i="122" l="1"/>
  <c r="D122" i="122"/>
  <c r="D103" i="122"/>
  <c r="D45" i="122"/>
  <c r="D84" i="122"/>
  <c r="B73" i="122"/>
  <c r="D72" i="122"/>
  <c r="B27" i="122"/>
  <c r="D26" i="122"/>
  <c r="C8" i="107"/>
  <c r="G8" i="107"/>
  <c r="G10" i="107" s="1"/>
  <c r="D8" i="107"/>
  <c r="D10" i="107" s="1"/>
  <c r="B7" i="122"/>
  <c r="E8" i="107" s="1"/>
  <c r="E10" i="107" s="1"/>
  <c r="D6" i="122"/>
  <c r="F8" i="107" s="1"/>
  <c r="F10" i="107" s="1"/>
  <c r="E13" i="107" l="1"/>
  <c r="E12" i="107"/>
</calcChain>
</file>

<file path=xl/sharedStrings.xml><?xml version="1.0" encoding="utf-8"?>
<sst xmlns="http://schemas.openxmlformats.org/spreadsheetml/2006/main" count="613" uniqueCount="238">
  <si>
    <t>TC1</t>
  </si>
  <si>
    <t>TC2</t>
  </si>
  <si>
    <t>TC3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</si>
  <si>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</si>
  <si>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</si>
  <si>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</si>
  <si>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</si>
  <si>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</si>
  <si>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</si>
  <si>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</si>
  <si>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</si>
  <si>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</si>
  <si>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</si>
  <si>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</si>
  <si>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</si>
  <si>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</si>
  <si>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</si>
  <si>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</si>
  <si>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</si>
  <si>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</si>
  <si>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</si>
  <si>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</si>
  <si>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</si>
  <si>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</si>
  <si>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</si>
  <si>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</si>
  <si>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</si>
  <si>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</si>
  <si>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</si>
  <si>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</si>
  <si>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</si>
  <si>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</si>
  <si>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</si>
  <si>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</si>
  <si>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</si>
  <si>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</si>
  <si>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</si>
  <si>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</si>
  <si>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</si>
  <si>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</si>
  <si>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</si>
  <si>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</si>
  <si>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Update testcase</t>
  </si>
  <si>
    <t>Sameple project</t>
  </si>
  <si>
    <t>UTEHY-SE01</t>
  </si>
  <si>
    <t>24/12/2021</t>
  </si>
  <si>
    <t>Check edit user function</t>
  </si>
  <si>
    <t xml:space="preserve">Checking users information </t>
  </si>
  <si>
    <t xml:space="preserve">1: Go to Log in function
2: Log in with Admin Role successfully
3: Click Management function
4: Click User Management
5: Click user information want to see
</t>
  </si>
  <si>
    <t>Check delete users function</t>
  </si>
  <si>
    <t>Role includes: admin, employee, driver, customer</t>
  </si>
  <si>
    <t>Check delete drivers function</t>
  </si>
  <si>
    <t>Nguyen Ba Toan</t>
  </si>
  <si>
    <t xml:space="preserve">Checking trip information </t>
  </si>
  <si>
    <r>
      <rPr>
        <sz val="10"/>
        <color rgb="FF000000"/>
        <rFont val="Tahoma"/>
        <family val="2"/>
      </rPr>
      <t>That driver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</si>
  <si>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>Check edit driver function</t>
  </si>
  <si>
    <r>
      <rPr>
        <sz val="10"/>
        <color rgb="FF000000"/>
        <rFont val="Tahoma"/>
        <family val="2"/>
      </rPr>
      <t>That trip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</si>
  <si>
    <t xml:space="preserve">Checking statistical  </t>
  </si>
  <si>
    <t xml:space="preserve">1: Go to Log in function
2: Log in with Admin Role successfully
3: Click Management function
4: Click statistical management
5: Click  statistical button
</t>
  </si>
  <si>
    <t>Trip's information includes: ID trip, avatar , place of departure, destination, date, quantity,  driver's name, price</t>
  </si>
  <si>
    <t>Revenue graph by day: column by one day,date,revenue
Revenue graph by months: column by one month, date, Revenue</t>
  </si>
  <si>
    <t>The columns will be different colors</t>
  </si>
  <si>
    <t xml:space="preserve"> Team 8 Project</t>
  </si>
  <si>
    <t>UM</t>
  </si>
  <si>
    <r>
      <rPr>
        <sz val="10"/>
        <color rgb="FF000000"/>
        <rFont val="Tahoma"/>
        <family val="2"/>
      </rPr>
      <t>That user</t>
    </r>
    <r>
      <rPr>
        <b/>
        <sz val="10"/>
        <color indexed="8"/>
        <rFont val="Tahoma"/>
        <family val="2"/>
      </rPr>
      <t xml:space="preserve"> </t>
    </r>
    <r>
      <rPr>
        <sz val="10"/>
        <color rgb="FF000000"/>
        <rFont val="Tahoma"/>
        <family val="2"/>
      </rPr>
      <t>disappear</t>
    </r>
    <r>
      <rPr>
        <b/>
        <sz val="10"/>
        <color indexed="8"/>
        <rFont val="Tahoma"/>
        <family val="2"/>
      </rPr>
      <t xml:space="preserve"> 
</t>
    </r>
  </si>
  <si>
    <t xml:space="preserve">1: Go to Log in function
2: Log in with Admin Role successfully
3: Click Management function
4: Click User Management
5: Click delete </t>
  </si>
  <si>
    <t>DM</t>
  </si>
  <si>
    <t>TM</t>
  </si>
  <si>
    <t xml:space="preserve">1: Go to Log in function
2: Log in with Admin Role successfully
3: Click Management function
4: Click Driver Management
5: Click Driver information 
</t>
  </si>
  <si>
    <t>SM</t>
  </si>
  <si>
    <t xml:space="preserve">Checking receipt information </t>
  </si>
  <si>
    <t>Trip's name, price, quantity, date, user name, total</t>
  </si>
  <si>
    <t xml:space="preserve">Checking delete receipt </t>
  </si>
  <si>
    <t>That receipt disappear</t>
  </si>
  <si>
    <t xml:space="preserve">Checking edit receipts </t>
  </si>
  <si>
    <t>Receipts id , user id, date, user fullname, email,phone, price total, payment menthod, status</t>
  </si>
  <si>
    <t>RM</t>
  </si>
  <si>
    <t>TC4</t>
  </si>
  <si>
    <t>2. Check User Management function with invalid credentials</t>
  </si>
  <si>
    <t>Appear alert fill out this fields</t>
  </si>
  <si>
    <t>TC5</t>
  </si>
  <si>
    <t>Check edit user function with email 
blank</t>
  </si>
  <si>
    <t>1: Go to Log in function
2: Log in with Admin Role successfully
3: Click Management function
4: Click User Management
5: Click edit 
6: Delete email</t>
  </si>
  <si>
    <t xml:space="preserve">Check edit user function with phone blank
</t>
  </si>
  <si>
    <t>1: Go to Log in function
2: Log in with Admin Role successfully
3: Click Management function
4: Click User Management
5: Click edit 
6: Delete phone</t>
  </si>
  <si>
    <t>TC6</t>
  </si>
  <si>
    <t>Check edit user function with fullname 
blank</t>
  </si>
  <si>
    <t>1: Go to Log in function
2: Log in with Admin Role successfully
3: Click Management function
4: Click User Management
5: Click edit 
6: Delete fullname</t>
  </si>
  <si>
    <t>1. Check User Management function with valid credentials : This will be typically set for admin users only</t>
  </si>
  <si>
    <t>TC7</t>
  </si>
  <si>
    <t>2. Check Driver Management function with invalid credentials</t>
  </si>
  <si>
    <t>1. Check Driver Management function with valid credentials: This will be typically set for admin users only</t>
  </si>
  <si>
    <t xml:space="preserve">1: Go to Log in function
2: Log in with Admin Role successfully
3: Click Management function
4: Click trip management
5: Click delete trip </t>
  </si>
  <si>
    <t>Check edit trip function</t>
  </si>
  <si>
    <t>Check delete trip function</t>
  </si>
  <si>
    <t>Check add trip function</t>
  </si>
  <si>
    <t xml:space="preserve">Display user's information includes and can edit: ID (int), fullname (varchar), date of birth (date),  phone number (decimal), email (varchar), role (listbox: admin, employee, driver, customer)
</t>
  </si>
  <si>
    <t>Driver's information includes: ID , avatar , fullname, Date of birth,  phone number, email</t>
  </si>
  <si>
    <t xml:space="preserve">User information includes: ID , Fullname , date of birth ,  phone number, email </t>
  </si>
  <si>
    <t xml:space="preserve">Display information includes: ID trip (int), name (varchar), description (varchar), date (date), place of departure (varhcar), destination (varchar),  price (decimal),quantity (int), image(varchar), driver's name (listbox).
</t>
  </si>
  <si>
    <t xml:space="preserve">Display information includes: ID trip (int), name (varchar), description (varchar), date (date), place of departure (listbox), destination (listbox),  price (decimal),quantity (int), image(varchar), driver's name (listbox).
</t>
  </si>
  <si>
    <t>1. Check Trip Management function with valid credentials: This will be typically set for admin users only</t>
  </si>
  <si>
    <t xml:space="preserve">1: Go to Log in function
2: Log in with Admin Role successfully
3: Click Management function
4: Click trip management
5: Click trip information 
</t>
  </si>
  <si>
    <t>1: Go to Log in function
2: Log in with Admin Role successfully
3: Click Management function
4: Click User Management
5: Click edit 
6: Select the information to change</t>
  </si>
  <si>
    <t xml:space="preserve">Display driver's information includes: ID(int), fullname(varchar), date of birth (varcher),  phone (decimal), email(varchar), role (listbox: driver). 
</t>
  </si>
  <si>
    <t xml:space="preserve">Check edit driver function with phone blank
</t>
  </si>
  <si>
    <t>Check edit driver function with email 
blank</t>
  </si>
  <si>
    <t>Check edit driver function with fullname 
blank</t>
  </si>
  <si>
    <t xml:space="preserve">1: Go to Log in function
2: Log in with Admin Role successfully
3: Click Management function
4: Click Driver Management
5: Click delete </t>
  </si>
  <si>
    <t>1: Go to Log in function
2: Log in with Admin Role successfully
3: Click Management function
4: Click Driver Management
5: Click Edit 
6: Select the information to change</t>
  </si>
  <si>
    <t>1: Go to Log in function
2: Log in with Admin Role successfully
3: Click Management function
4: Click Driver Management
5: Click edit 
6: Delete phone</t>
  </si>
  <si>
    <t>1: Go to Log in function
2: Log in with Admin Role successfully
3: Click Management function
4: Click Driver Management
5: Click edit 
6: Delete fullname</t>
  </si>
  <si>
    <t>1: Go to Log in function
2: Log in with Admin Role successfully
3: Click Management function
4: Click trip management
5: Click edit trip 
6: Select the information to change</t>
  </si>
  <si>
    <t>1: Go to Log in function
2: Log in with Admin Role successfully
3: Click Management function
4: Click trip management
5: Click add trip 
6: Fill the textbox with correct data type</t>
  </si>
  <si>
    <t>2. Check trip management function with invalid credentials</t>
  </si>
  <si>
    <t>TC8</t>
  </si>
  <si>
    <t>Check edit trip function with image blank</t>
  </si>
  <si>
    <t xml:space="preserve">Check edit trip function with name blank
</t>
  </si>
  <si>
    <t>1: Go to log in function
2: Log in with admin role successfully
3: Click management function
4: Click trip management
5: Click edit 
6: Delete name</t>
  </si>
  <si>
    <t>Bug01</t>
  </si>
  <si>
    <t>Check edit trip function with description 
blank</t>
  </si>
  <si>
    <t>Bug02</t>
  </si>
  <si>
    <t>Check edit trip function with price
blank</t>
  </si>
  <si>
    <t>Bug03</t>
  </si>
  <si>
    <t>Bug01(appeared trip without name)</t>
  </si>
  <si>
    <t>That trip has no description</t>
  </si>
  <si>
    <t>1: Go to Log in function
2: Log in with admin role successfully
3: Click management function
4: Click trip management
5: Click edit 
6: Delete description</t>
  </si>
  <si>
    <t>1: Go to Log in function
2: Log in with admin role successfully
3: Click management function
4: Click trip management
5: Click edit 
6: Delete price</t>
  </si>
  <si>
    <t>1: Go to Log in function
2: Log in with Admin Role successfully
3: Click Management function
4: Click Driver Management
5: Click edit 
6: Delete email</t>
  </si>
  <si>
    <t>Date</t>
  </si>
  <si>
    <t>Assigned to</t>
  </si>
  <si>
    <t>Status</t>
  </si>
  <si>
    <t>Title</t>
  </si>
  <si>
    <t>Desciption</t>
  </si>
  <si>
    <t>Actual results</t>
  </si>
  <si>
    <t>expected result</t>
  </si>
  <si>
    <t>Severity</t>
  </si>
  <si>
    <t>Priority Level</t>
  </si>
  <si>
    <t>Bug</t>
  </si>
  <si>
    <t>low</t>
  </si>
  <si>
    <t>Bug 02</t>
  </si>
  <si>
    <t>bug</t>
  </si>
  <si>
    <t>Appear trip without name</t>
  </si>
  <si>
    <t>price blank</t>
  </si>
  <si>
    <t>Set null price in trip management</t>
  </si>
  <si>
    <t>Check edit trip function with quantity
blank</t>
  </si>
  <si>
    <t>1: Go to Log in function
2: Log in with Admin Role successfully
3: Click Management function
4: Click trip Management
5: Click edit 
6: Delete quantity</t>
  </si>
  <si>
    <t>TC9</t>
  </si>
  <si>
    <t>1: Go to Log in function
2: Log in with Admin Role successfully
3: Click management function
4: Click trip management
5: Click edit 
6: Delete image</t>
  </si>
  <si>
    <t xml:space="preserve">Check add trip function with name blank
</t>
  </si>
  <si>
    <t>Check add trip function with description 
blank</t>
  </si>
  <si>
    <t>Check add trip function with quantity
blank</t>
  </si>
  <si>
    <t>1: Go to log in function
2: Log in with admin role successfully
3: Click management function
4: Click trip management
5: Click add 
6: set name is blank</t>
  </si>
  <si>
    <t>1: Go to Log in function
2: Log in with admin role successfully
3: Click management function
4: Click trip management
5: Click add 
6: set description is blank</t>
  </si>
  <si>
    <t>Check add trip function with price
blank</t>
  </si>
  <si>
    <t>1: Go to Log in function
2: Log in with admin role successfully
3: Click management function
4: Click trip management
5: Click add 
6: set price is blank</t>
  </si>
  <si>
    <t>1: Go to Log in function
2: Log in with Admin Role successfully
3: Click Management function
4: Click trip Management
5: Click add 
6: set quantity is blank</t>
  </si>
  <si>
    <t>The trip has no image</t>
  </si>
  <si>
    <t>Check add trip function with image blank</t>
  </si>
  <si>
    <t>Bug04</t>
  </si>
  <si>
    <t>the trip has no name</t>
  </si>
  <si>
    <t>1: Go to Log in function
2: Log in with Admin Role successfully
3: Click management function
4: Click trip management
5: Click add
6: set image is blank</t>
  </si>
  <si>
    <t>the trip has no image</t>
  </si>
  <si>
    <t xml:space="preserve">error: The server cannot or will not process the request  </t>
  </si>
  <si>
    <t>medium</t>
  </si>
  <si>
    <t>TC10</t>
  </si>
  <si>
    <t>TC11</t>
  </si>
  <si>
    <t>TC12</t>
  </si>
  <si>
    <t>TC13</t>
  </si>
  <si>
    <t>TC14</t>
  </si>
  <si>
    <t>TC15</t>
  </si>
  <si>
    <t>Check add trip function with date blank</t>
  </si>
  <si>
    <t>1: Go to Log in function
2: Log in with Admin Role successfully
3: Click management function
4: Click trip management
5: Click add
6: set date is blank</t>
  </si>
  <si>
    <t>Bug05</t>
  </si>
  <si>
    <t>the trip has no date</t>
  </si>
  <si>
    <t>Erorr: has message ' Request processing failed'nested exception is org.hibernate.exception.ConstraintViolationException: could not execute statement</t>
  </si>
  <si>
    <t>Erorr: has message ' Request processing failed'nested exception is java.lang.RuntimeException: Empty file</t>
  </si>
  <si>
    <t xml:space="preserve">Check edit receipt function with date blank
</t>
  </si>
  <si>
    <t>2. Check receipt management function with invalid credentials</t>
  </si>
  <si>
    <t>Bug06</t>
  </si>
  <si>
    <t>the receipt no date</t>
  </si>
  <si>
    <t>erorr:Request method 'POST' not supported</t>
  </si>
  <si>
    <t>Check edit receipt function with name 
blank</t>
  </si>
  <si>
    <t>1: Go to Log in function
2: Log in with Admin Role successfully
3: Click Management function
4: Click Driver Management
5: Click edit 
6: Delete name</t>
  </si>
  <si>
    <t>Bug07</t>
  </si>
  <si>
    <t>the receipt no name</t>
  </si>
  <si>
    <t>error: message 'Request method 'POST' not supported'</t>
  </si>
  <si>
    <t>Bug08</t>
  </si>
  <si>
    <t>the receipt no mail</t>
  </si>
  <si>
    <t>Check edit receipt function with email 
blank</t>
  </si>
  <si>
    <t>Bug09</t>
  </si>
  <si>
    <t>Check edit receipt function with phone
blank</t>
  </si>
  <si>
    <t>the receipt no phone</t>
  </si>
  <si>
    <t>bug10</t>
  </si>
  <si>
    <t>Bug10</t>
  </si>
  <si>
    <t xml:space="preserve">edit the receipt </t>
  </si>
  <si>
    <t>edit the receipt</t>
  </si>
  <si>
    <t>9/1/20222</t>
  </si>
  <si>
    <t>2.0</t>
  </si>
  <si>
    <t>3.0</t>
  </si>
  <si>
    <t>12/1/20222</t>
  </si>
  <si>
    <t xml:space="preserve">Checking book trip </t>
  </si>
  <si>
    <t>1: Go to Log in function
2: Log in with employee role successfully
3: Click employee function
4: Select trip
5: Click book
6: Select quantity
7: Click cart
8: Click employee book trip
9: Click continue</t>
  </si>
  <si>
    <t xml:space="preserve">List receipt's trip </t>
  </si>
  <si>
    <t>13/1/2022</t>
  </si>
  <si>
    <t>Checking trip's information before book</t>
  </si>
  <si>
    <t>1: Go to Log in function
2: Log in with employee role successfully
3: Click employee function
4: Select trip
5: Click book</t>
  </si>
  <si>
    <t>ID(int), place of departure (varhcar), destination(varchar), date(date), (quantity),driver's name(varchar)</t>
  </si>
  <si>
    <t>Checking cart</t>
  </si>
  <si>
    <t>1: Go to Log in function
2: Log in with employee role successfully
3: Click employee function
4: Select trip
5: Click book
6: Select quantity
7: Click cart</t>
  </si>
  <si>
    <t>ID(int), trip's name(varchar), price(decimal), quantity(int), total (decimal), button delete</t>
  </si>
  <si>
    <t>Checking payment</t>
  </si>
  <si>
    <t>1: Go to Log in function
2: Log in with employee role successfully
3: Click employee function
4: Select trip
5: Click book
6: Select quantity
7: Click cart
8: Click payment</t>
  </si>
  <si>
    <t>Payment success</t>
  </si>
  <si>
    <t>1. Check receipt management function: This will be typically set for admin and employee</t>
  </si>
  <si>
    <t xml:space="preserve">1: Go to Log in function
2: Log in with admin and employee role successfully
3: Click Management function
4: Click receipt management
5: Click receipt information
</t>
  </si>
  <si>
    <t xml:space="preserve">1: Go to Log in function
2: Log in with admin and employee role successfully
3: Click Management function
4: Click receipt management
5: Click delete
</t>
  </si>
  <si>
    <t xml:space="preserve">1: Go to Log in function
2: Log in with admin and employee role successfully
3: Click Management function
4: Click receipt management
5: Click edit
</t>
  </si>
  <si>
    <t>1: Go to Log in function
2: Log in with admin and employee role successfully
3: Click management function
4: Click receipt Management
5: Click edit 
6: Delete receipt</t>
  </si>
  <si>
    <t>1: Go to Log in function
2: Log in with admin and employee role successfully
3: Click Management function
4: Click Driver Management
5: Click edit 
6: Delete email</t>
  </si>
  <si>
    <t>1: Go to Log in function
2: Log in with admin and employee role successfully
3: Click Management function
4: Click receipt Management
5: Click edit 
6: Delete phone</t>
  </si>
  <si>
    <t>1. Check book trip management function: This will be typically set for employee users only</t>
  </si>
  <si>
    <t>1. Check  statistical management function with valid credentials: This will be typically set for admin users only</t>
  </si>
  <si>
    <t xml:space="preserve">Check book trip function with over quantity blank
</t>
  </si>
  <si>
    <t>1: Go to Log in function
2: Log in with employee role successfully
3: Click employee function
4: Select trip
5: Click book
6: Select quantity</t>
  </si>
  <si>
    <t>Bug11</t>
  </si>
  <si>
    <t xml:space="preserve">Appear alert over quantity </t>
  </si>
  <si>
    <t>bug11</t>
  </si>
  <si>
    <t>over quantity</t>
  </si>
  <si>
    <t>over quantity of trip</t>
  </si>
  <si>
    <t>appear trip has quantity is negative</t>
  </si>
  <si>
    <t>high</t>
  </si>
  <si>
    <t>Checking delete trip in cart</t>
  </si>
  <si>
    <t>1: Go to Log in function
2: Log in with employee role successfully
3: Click employee function
4: Select trip
5: Click book
6: Select quantity
7: Click cart
8: Click delete</t>
  </si>
  <si>
    <t>the trip dissapear</t>
  </si>
  <si>
    <t>BT</t>
  </si>
  <si>
    <t>4.0</t>
  </si>
  <si>
    <t>1. Check sign up management function: This will be typically set for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</si>
</sst>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7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rgb="FF000000"/>
      <name val="Tahoma"/>
      <family val="2"/>
    </font>
    <font>
      <sz val="13"/>
      <name val="Times New Roman"/>
      <family val="1"/>
    </font>
    <font>
      <sz val="11"/>
      <color theme="0"/>
      <name val="ＭＳ Ｐゴシック"/>
    </font>
    <font>
      <sz val="11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88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49" fontId="4" fillId="0" borderId="6" xfId="0" quotePrefix="1" applyNumberFormat="1" applyFont="1" applyBorder="1" applyAlignment="1">
      <alignment horizontal="center"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15" fillId="3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14" fontId="4" fillId="0" borderId="20" xfId="0" applyNumberFormat="1" applyFont="1" applyBorder="1" applyAlignment="1">
      <alignment horizontal="left" vertical="top" wrapText="1"/>
    </xf>
    <xf numFmtId="14" fontId="6" fillId="0" borderId="20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165" fontId="6" fillId="0" borderId="20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top" wrapText="1"/>
    </xf>
    <xf numFmtId="0" fontId="23" fillId="0" borderId="22" xfId="0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0" fontId="6" fillId="2" borderId="35" xfId="0" applyFont="1" applyFill="1" applyBorder="1" applyAlignment="1">
      <alignment horizontal="right"/>
    </xf>
    <xf numFmtId="0" fontId="6" fillId="2" borderId="35" xfId="0" applyFont="1" applyFill="1" applyBorder="1" applyAlignment="1">
      <alignment wrapText="1"/>
    </xf>
    <xf numFmtId="0" fontId="6" fillId="0" borderId="35" xfId="0" applyFont="1" applyBorder="1" applyAlignment="1">
      <alignment horizontal="center"/>
    </xf>
    <xf numFmtId="1" fontId="6" fillId="2" borderId="35" xfId="0" applyNumberFormat="1" applyFont="1" applyFill="1" applyBorder="1" applyAlignment="1">
      <alignment horizontal="center" wrapText="1"/>
    </xf>
    <xf numFmtId="14" fontId="6" fillId="0" borderId="22" xfId="0" applyNumberFormat="1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165" fontId="6" fillId="0" borderId="36" xfId="0" applyNumberFormat="1" applyFont="1" applyBorder="1" applyAlignment="1">
      <alignment horizontal="left" vertical="top" wrapText="1"/>
    </xf>
    <xf numFmtId="0" fontId="23" fillId="0" borderId="26" xfId="0" applyFont="1" applyBorder="1" applyAlignment="1">
      <alignment horizontal="left" vertical="top" wrapText="1"/>
    </xf>
    <xf numFmtId="0" fontId="6" fillId="2" borderId="32" xfId="0" applyFont="1" applyFill="1" applyBorder="1" applyAlignment="1">
      <alignment horizontal="right"/>
    </xf>
    <xf numFmtId="0" fontId="6" fillId="2" borderId="37" xfId="0" applyFont="1" applyFill="1" applyBorder="1" applyAlignment="1">
      <alignment wrapText="1"/>
    </xf>
    <xf numFmtId="0" fontId="6" fillId="0" borderId="37" xfId="0" applyFont="1" applyBorder="1" applyAlignment="1">
      <alignment horizontal="center"/>
    </xf>
    <xf numFmtId="1" fontId="6" fillId="2" borderId="31" xfId="0" applyNumberFormat="1" applyFont="1" applyFill="1" applyBorder="1" applyAlignment="1">
      <alignment horizontal="center" wrapText="1"/>
    </xf>
    <xf numFmtId="0" fontId="2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24" fillId="0" borderId="0" xfId="0" applyFont="1"/>
    <xf numFmtId="0" fontId="25" fillId="7" borderId="1" xfId="0" applyFont="1" applyFill="1" applyBorder="1"/>
    <xf numFmtId="0" fontId="26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6" fillId="0" borderId="34" xfId="0" applyNumberFormat="1" applyFont="1" applyBorder="1" applyAlignment="1">
      <alignment horizontal="left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4" fillId="2" borderId="38" xfId="2" applyFont="1" applyFill="1" applyBorder="1" applyAlignment="1">
      <alignment horizontal="left" wrapText="1"/>
    </xf>
    <xf numFmtId="0" fontId="4" fillId="2" borderId="29" xfId="2" applyFont="1" applyFill="1" applyBorder="1" applyAlignment="1">
      <alignment horizontal="left" wrapText="1"/>
    </xf>
    <xf numFmtId="0" fontId="4" fillId="2" borderId="3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0" borderId="20" xfId="0" applyFont="1" applyBorder="1" applyAlignment="1">
      <alignment horizontal="left" vertical="top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26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22" fillId="4" borderId="20" xfId="2" applyFont="1" applyFill="1" applyBorder="1" applyAlignment="1">
      <alignment vertical="center" wrapText="1"/>
    </xf>
    <xf numFmtId="0" fontId="22" fillId="4" borderId="22" xfId="2" applyFont="1" applyFill="1" applyBorder="1" applyAlignment="1">
      <alignment vertical="center" wrapText="1"/>
    </xf>
    <xf numFmtId="0" fontId="22" fillId="4" borderId="17" xfId="2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K12" sqref="K12"/>
    </sheetView>
  </sheetViews>
  <sheetFormatPr defaultColWidth="9" defaultRowHeight="13.8"/>
  <cols>
    <col min="1" max="1" width="9" style="1"/>
    <col min="2" max="2" width="14.109375" style="1" customWidth="1"/>
    <col min="3" max="3" width="9" style="1"/>
    <col min="4" max="4" width="15" style="1" customWidth="1"/>
    <col min="5" max="5" width="32.44140625" style="1" customWidth="1"/>
    <col min="6" max="6" width="23.77734375" style="1" customWidth="1"/>
    <col min="7" max="7" width="20.44140625" style="1" customWidth="1"/>
    <col min="8" max="8" width="26.664062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5</v>
      </c>
      <c r="C2" s="26"/>
      <c r="D2" s="26"/>
      <c r="E2" s="26"/>
      <c r="F2" s="26"/>
      <c r="G2" s="26"/>
    </row>
    <row r="3" spans="1:8">
      <c r="A3" s="26"/>
      <c r="B3" s="28" t="s">
        <v>34</v>
      </c>
      <c r="C3" s="53">
        <v>1.2</v>
      </c>
      <c r="D3" s="29"/>
      <c r="E3" s="26"/>
      <c r="F3" s="26"/>
      <c r="G3" s="26"/>
    </row>
    <row r="4" spans="1:8">
      <c r="A4" s="26"/>
      <c r="B4" s="28" t="s">
        <v>16</v>
      </c>
      <c r="C4" s="11" t="s">
        <v>45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35</v>
      </c>
      <c r="C6" s="136" t="s">
        <v>43</v>
      </c>
      <c r="D6" s="136"/>
      <c r="E6" s="137"/>
      <c r="F6" s="26"/>
      <c r="G6" s="26"/>
    </row>
    <row r="7" spans="1:8">
      <c r="A7" s="26"/>
      <c r="B7" s="28" t="s">
        <v>36</v>
      </c>
      <c r="C7" s="136" t="s">
        <v>44</v>
      </c>
      <c r="D7" s="136"/>
      <c r="E7" s="137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25</v>
      </c>
    </row>
    <row r="11" spans="1:8" s="36" customFormat="1" ht="26.4">
      <c r="B11" s="42" t="s">
        <v>12</v>
      </c>
      <c r="C11" s="43" t="s">
        <v>26</v>
      </c>
      <c r="D11" s="43" t="s">
        <v>8</v>
      </c>
      <c r="E11" s="43" t="s">
        <v>9</v>
      </c>
      <c r="F11" s="43" t="s">
        <v>15</v>
      </c>
      <c r="G11" s="44" t="s">
        <v>14</v>
      </c>
      <c r="H11" s="79" t="s">
        <v>27</v>
      </c>
    </row>
    <row r="12" spans="1:8" s="36" customFormat="1">
      <c r="B12" s="38" t="s">
        <v>45</v>
      </c>
      <c r="C12" s="39" t="s">
        <v>41</v>
      </c>
      <c r="D12" s="40"/>
      <c r="E12" s="67" t="s">
        <v>13</v>
      </c>
      <c r="F12" s="67" t="s">
        <v>52</v>
      </c>
      <c r="G12" s="179"/>
      <c r="H12" s="180"/>
    </row>
    <row r="13" spans="1:8" s="36" customFormat="1">
      <c r="B13" s="90" t="s">
        <v>197</v>
      </c>
      <c r="C13" s="39" t="s">
        <v>198</v>
      </c>
      <c r="D13" s="40"/>
      <c r="E13" s="67" t="s">
        <v>42</v>
      </c>
      <c r="F13" s="67" t="s">
        <v>52</v>
      </c>
      <c r="G13" s="89"/>
      <c r="H13" s="180"/>
    </row>
    <row r="14" spans="1:8" s="37" customFormat="1" ht="13.2">
      <c r="B14" s="90" t="s">
        <v>200</v>
      </c>
      <c r="C14" s="39" t="s">
        <v>199</v>
      </c>
      <c r="D14" s="40"/>
      <c r="E14" s="67" t="s">
        <v>42</v>
      </c>
      <c r="F14" s="67" t="s">
        <v>52</v>
      </c>
      <c r="G14" s="89"/>
      <c r="H14" s="180"/>
    </row>
    <row r="15" spans="1:8" s="37" customFormat="1" ht="13.2">
      <c r="B15" s="38" t="s">
        <v>204</v>
      </c>
      <c r="C15" s="39" t="s">
        <v>236</v>
      </c>
      <c r="D15" s="181"/>
      <c r="E15" s="67" t="s">
        <v>42</v>
      </c>
      <c r="F15" s="181" t="s">
        <v>52</v>
      </c>
      <c r="G15" s="181"/>
      <c r="H15" s="182"/>
    </row>
    <row r="16" spans="1:8" s="36" customFormat="1">
      <c r="B16" s="38"/>
      <c r="C16" s="41"/>
      <c r="D16" s="40"/>
      <c r="E16" s="181"/>
      <c r="F16" s="181"/>
      <c r="G16" s="181"/>
      <c r="H16" s="183"/>
    </row>
    <row r="17" spans="2:8" s="36" customFormat="1">
      <c r="B17" s="38"/>
      <c r="C17" s="39"/>
      <c r="D17" s="181"/>
      <c r="E17" s="181"/>
      <c r="F17" s="181"/>
      <c r="G17" s="181"/>
      <c r="H17" s="182"/>
    </row>
    <row r="18" spans="2:8" s="36" customFormat="1">
      <c r="B18" s="38"/>
      <c r="C18" s="39"/>
      <c r="D18" s="181"/>
      <c r="E18" s="181"/>
      <c r="F18" s="181"/>
      <c r="G18" s="181"/>
      <c r="H18" s="182"/>
    </row>
    <row r="19" spans="2:8" s="36" customFormat="1">
      <c r="B19" s="38"/>
      <c r="C19" s="39"/>
      <c r="D19" s="181"/>
      <c r="E19" s="181"/>
      <c r="F19" s="181"/>
      <c r="G19" s="181"/>
      <c r="H19" s="182"/>
    </row>
    <row r="20" spans="2:8" s="36" customFormat="1">
      <c r="B20" s="38"/>
      <c r="C20" s="39"/>
      <c r="D20" s="181"/>
      <c r="E20" s="181"/>
      <c r="F20" s="181"/>
      <c r="G20" s="181"/>
      <c r="H20" s="182"/>
    </row>
    <row r="21" spans="2:8" s="36" customFormat="1">
      <c r="B21" s="38"/>
      <c r="C21" s="39"/>
      <c r="D21" s="181"/>
      <c r="E21" s="181"/>
      <c r="F21" s="181"/>
      <c r="G21" s="181"/>
      <c r="H21" s="182"/>
    </row>
    <row r="22" spans="2:8" s="36" customFormat="1">
      <c r="B22" s="38"/>
      <c r="C22" s="39"/>
      <c r="D22" s="181"/>
      <c r="E22" s="181"/>
      <c r="F22" s="181"/>
      <c r="G22" s="181"/>
      <c r="H22" s="182"/>
    </row>
    <row r="23" spans="2:8" s="36" customFormat="1">
      <c r="B23" s="184"/>
      <c r="C23" s="185"/>
      <c r="D23" s="186"/>
      <c r="E23" s="186"/>
      <c r="F23" s="186"/>
      <c r="G23" s="186"/>
      <c r="H23" s="187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9" sqref="D9"/>
    </sheetView>
  </sheetViews>
  <sheetFormatPr defaultColWidth="8.77734375" defaultRowHeight="13.2"/>
  <cols>
    <col min="3" max="3" width="22.77734375" customWidth="1"/>
    <col min="7" max="7" width="18.77734375" customWidth="1"/>
  </cols>
  <sheetData>
    <row r="1" spans="1:7" ht="22.2">
      <c r="A1" s="15" t="s">
        <v>11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10</v>
      </c>
      <c r="C3" s="17"/>
      <c r="D3" s="17"/>
      <c r="E3" s="17"/>
      <c r="F3" s="17"/>
      <c r="G3" s="18"/>
    </row>
    <row r="4" spans="1:7" ht="13.8">
      <c r="B4" s="19" t="s">
        <v>4</v>
      </c>
      <c r="C4" s="90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45" t="s">
        <v>18</v>
      </c>
      <c r="C7" s="46" t="s">
        <v>19</v>
      </c>
      <c r="D7" s="47" t="s">
        <v>39</v>
      </c>
      <c r="E7" s="46" t="s">
        <v>3</v>
      </c>
      <c r="F7" s="46" t="s">
        <v>40</v>
      </c>
      <c r="G7" s="48" t="s">
        <v>20</v>
      </c>
    </row>
    <row r="8" spans="1:7" s="57" customFormat="1" ht="13.8">
      <c r="A8" s="63"/>
      <c r="B8" s="64">
        <v>1</v>
      </c>
      <c r="C8" s="65" t="str">
        <f>Samples!B4</f>
        <v>UM</v>
      </c>
      <c r="D8" s="66">
        <f>Samples!B6</f>
        <v>7</v>
      </c>
      <c r="E8" s="65">
        <f>Samples!B7</f>
        <v>0</v>
      </c>
      <c r="F8" s="65">
        <f>Samples!D6</f>
        <v>0</v>
      </c>
      <c r="G8" s="66">
        <f>Samples!D7</f>
        <v>7</v>
      </c>
    </row>
    <row r="9" spans="1:7" ht="13.8">
      <c r="A9" s="19"/>
      <c r="B9" s="34">
        <v>2</v>
      </c>
      <c r="C9" s="33"/>
      <c r="D9" s="68"/>
      <c r="E9" s="32"/>
      <c r="F9" s="32"/>
      <c r="G9" s="35"/>
    </row>
    <row r="10" spans="1:7" ht="13.8">
      <c r="A10" s="19"/>
      <c r="B10" s="49"/>
      <c r="C10" s="50" t="s">
        <v>21</v>
      </c>
      <c r="D10" s="51">
        <f>SUM(D6:D9)</f>
        <v>7</v>
      </c>
      <c r="E10" s="51">
        <f>SUM(E6:E9)</f>
        <v>0</v>
      </c>
      <c r="F10" s="51">
        <f>SUM(F6:F9)</f>
        <v>0</v>
      </c>
      <c r="G10" s="52">
        <f>SUM(G6:G9)</f>
        <v>7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22</v>
      </c>
      <c r="D12" s="19"/>
      <c r="E12" s="24">
        <f>(D10+E10)*100/G10</f>
        <v>100</v>
      </c>
      <c r="F12" s="19" t="s">
        <v>23</v>
      </c>
      <c r="G12" s="25"/>
    </row>
    <row r="13" spans="1:7" ht="13.8">
      <c r="A13" s="19"/>
      <c r="B13" s="19"/>
      <c r="C13" s="19" t="s">
        <v>24</v>
      </c>
      <c r="D13" s="19"/>
      <c r="E13" s="24">
        <f>D10*100/G10</f>
        <v>100</v>
      </c>
      <c r="F13" s="19" t="s">
        <v>23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4"/>
  <sheetViews>
    <sheetView tabSelected="1" topLeftCell="A138" workbookViewId="0">
      <selection activeCell="B148" sqref="B148"/>
    </sheetView>
  </sheetViews>
  <sheetFormatPr defaultColWidth="8.77734375" defaultRowHeight="13.8" outlineLevelRow="1"/>
  <cols>
    <col min="1" max="1" width="15.6640625" customWidth="1"/>
    <col min="2" max="2" width="18.109375" style="83" customWidth="1"/>
    <col min="3" max="3" width="42.109375" customWidth="1"/>
    <col min="6" max="6" width="23.6640625" customWidth="1"/>
    <col min="7" max="7" width="18.44140625" hidden="1" customWidth="1"/>
    <col min="8" max="8" width="17.109375" customWidth="1"/>
    <col min="9" max="9" width="9" style="86"/>
    <col min="10" max="10" width="18" style="85" customWidth="1"/>
  </cols>
  <sheetData>
    <row r="1" spans="1:11" s="2" customFormat="1" ht="12.75" customHeight="1">
      <c r="A1" s="54" t="s">
        <v>5</v>
      </c>
      <c r="B1" s="165"/>
      <c r="C1" s="165"/>
      <c r="D1" s="165"/>
      <c r="E1" s="6"/>
      <c r="F1" s="6"/>
      <c r="G1" s="6"/>
      <c r="H1" s="6"/>
      <c r="I1" s="91"/>
      <c r="J1" s="92"/>
      <c r="K1" s="7"/>
    </row>
    <row r="2" spans="1:11" s="2" customFormat="1" ht="11.25" customHeight="1" thickBot="1">
      <c r="A2" s="7"/>
      <c r="B2" s="166"/>
      <c r="C2" s="166"/>
      <c r="D2" s="166"/>
      <c r="E2" s="6"/>
      <c r="F2" s="6"/>
      <c r="G2" s="6"/>
      <c r="H2" s="6"/>
      <c r="I2" s="91"/>
      <c r="J2" s="92"/>
      <c r="K2" s="7"/>
    </row>
    <row r="3" spans="1:11" s="3" customFormat="1" ht="15" customHeight="1">
      <c r="A3" s="55" t="s">
        <v>37</v>
      </c>
      <c r="B3" s="136" t="s">
        <v>62</v>
      </c>
      <c r="C3" s="136"/>
      <c r="D3" s="137"/>
      <c r="E3" s="58"/>
      <c r="F3" s="58"/>
      <c r="G3" s="58"/>
      <c r="H3" s="169"/>
      <c r="I3" s="169"/>
      <c r="J3" s="169"/>
      <c r="K3" s="9"/>
    </row>
    <row r="4" spans="1:11" s="3" customFormat="1" ht="13.2">
      <c r="A4" s="62" t="s">
        <v>38</v>
      </c>
      <c r="B4" s="141" t="s">
        <v>63</v>
      </c>
      <c r="C4" s="142"/>
      <c r="D4" s="143"/>
      <c r="E4" s="58"/>
      <c r="F4" s="58"/>
      <c r="G4" s="58"/>
      <c r="H4" s="169"/>
      <c r="I4" s="169"/>
      <c r="J4" s="169"/>
      <c r="K4" s="9"/>
    </row>
    <row r="5" spans="1:11" s="71" customFormat="1" ht="26.4">
      <c r="A5" s="62" t="s">
        <v>31</v>
      </c>
      <c r="B5" s="144"/>
      <c r="C5" s="145"/>
      <c r="D5" s="146"/>
      <c r="E5" s="69"/>
      <c r="F5" s="69"/>
      <c r="G5" s="69"/>
      <c r="H5" s="168"/>
      <c r="I5" s="168"/>
      <c r="J5" s="168"/>
      <c r="K5" s="70"/>
    </row>
    <row r="6" spans="1:11" s="3" customFormat="1" ht="15" customHeight="1">
      <c r="A6" s="12" t="s">
        <v>39</v>
      </c>
      <c r="B6" s="80">
        <v>7</v>
      </c>
      <c r="C6" s="10" t="s">
        <v>40</v>
      </c>
      <c r="D6" s="13">
        <f>COUNTIF(I10:I792,"Pending")</f>
        <v>0</v>
      </c>
      <c r="E6" s="8"/>
      <c r="F6" s="8"/>
      <c r="G6" s="8"/>
      <c r="H6" s="169"/>
      <c r="I6" s="169"/>
      <c r="J6" s="169"/>
      <c r="K6" s="9"/>
    </row>
    <row r="7" spans="1:11" s="3" customFormat="1" ht="15" customHeight="1" thickBot="1">
      <c r="A7" s="14" t="s">
        <v>3</v>
      </c>
      <c r="B7" s="81">
        <f>COUNTIF(I12:I15,"Fail")</f>
        <v>0</v>
      </c>
      <c r="C7" s="30" t="s">
        <v>29</v>
      </c>
      <c r="D7" s="56">
        <v>7</v>
      </c>
      <c r="E7" s="59"/>
      <c r="F7" s="59"/>
      <c r="G7" s="59"/>
      <c r="H7" s="169"/>
      <c r="I7" s="169"/>
      <c r="J7" s="169"/>
      <c r="K7" s="9"/>
    </row>
    <row r="8" spans="1:11" s="3" customFormat="1" ht="15" customHeight="1">
      <c r="A8" s="167"/>
      <c r="B8" s="167"/>
      <c r="C8" s="167"/>
      <c r="D8" s="167"/>
      <c r="E8" s="8"/>
      <c r="F8" s="8"/>
      <c r="G8" s="8"/>
      <c r="H8" s="8"/>
      <c r="I8" s="93"/>
      <c r="J8" s="93"/>
      <c r="K8" s="9"/>
    </row>
    <row r="9" spans="1:11" s="73" customFormat="1" ht="12" customHeight="1">
      <c r="A9" s="154" t="s">
        <v>32</v>
      </c>
      <c r="B9" s="173" t="s">
        <v>6</v>
      </c>
      <c r="C9" s="154" t="s">
        <v>17</v>
      </c>
      <c r="D9" s="156" t="s">
        <v>30</v>
      </c>
      <c r="E9" s="157"/>
      <c r="F9" s="157"/>
      <c r="G9" s="158"/>
      <c r="H9" s="170" t="s">
        <v>28</v>
      </c>
      <c r="I9" s="155" t="s">
        <v>7</v>
      </c>
      <c r="J9" s="155" t="s">
        <v>33</v>
      </c>
      <c r="K9" s="72"/>
    </row>
    <row r="10" spans="1:11" s="61" customFormat="1" ht="12" customHeight="1">
      <c r="A10" s="155"/>
      <c r="B10" s="174"/>
      <c r="C10" s="155"/>
      <c r="D10" s="159"/>
      <c r="E10" s="160"/>
      <c r="F10" s="160"/>
      <c r="G10" s="161"/>
      <c r="H10" s="159"/>
      <c r="I10" s="155"/>
      <c r="J10" s="155"/>
      <c r="K10" s="60"/>
    </row>
    <row r="11" spans="1:11" s="74" customFormat="1" ht="15">
      <c r="A11" s="171"/>
      <c r="B11" s="171"/>
      <c r="C11" s="171"/>
      <c r="D11" s="171"/>
      <c r="E11" s="171"/>
      <c r="F11" s="171"/>
      <c r="G11" s="171"/>
      <c r="H11" s="171"/>
      <c r="I11" s="171"/>
      <c r="J11" s="172"/>
    </row>
    <row r="12" spans="1:11" s="4" customFormat="1" ht="13.2">
      <c r="A12" s="162" t="s">
        <v>88</v>
      </c>
      <c r="B12" s="163"/>
      <c r="C12" s="163"/>
      <c r="D12" s="163"/>
      <c r="E12" s="163"/>
      <c r="F12" s="163"/>
      <c r="G12" s="163"/>
      <c r="H12" s="163"/>
      <c r="I12" s="163"/>
      <c r="J12" s="164"/>
    </row>
    <row r="13" spans="1:11" s="4" customFormat="1" ht="79.2" outlineLevel="1">
      <c r="A13" s="78" t="s">
        <v>0</v>
      </c>
      <c r="B13" s="82" t="s">
        <v>47</v>
      </c>
      <c r="C13" s="77" t="s">
        <v>48</v>
      </c>
      <c r="D13" s="151" t="s">
        <v>98</v>
      </c>
      <c r="E13" s="152"/>
      <c r="F13" s="152"/>
      <c r="G13" s="76"/>
      <c r="H13" s="96" t="s">
        <v>45</v>
      </c>
      <c r="I13" s="77" t="s">
        <v>39</v>
      </c>
      <c r="J13" s="75"/>
    </row>
    <row r="14" spans="1:11" s="4" customFormat="1" ht="83.4" customHeight="1" outlineLevel="1">
      <c r="A14" s="78" t="s">
        <v>1</v>
      </c>
      <c r="B14" s="87" t="s">
        <v>49</v>
      </c>
      <c r="C14" s="88" t="s">
        <v>65</v>
      </c>
      <c r="D14" s="153" t="s">
        <v>64</v>
      </c>
      <c r="E14" s="152"/>
      <c r="F14" s="152"/>
      <c r="G14" s="76"/>
      <c r="H14" s="84" t="s">
        <v>45</v>
      </c>
      <c r="I14" s="77" t="s">
        <v>39</v>
      </c>
      <c r="J14" s="75"/>
    </row>
    <row r="15" spans="1:11" s="4" customFormat="1" ht="86.4" customHeight="1" outlineLevel="1">
      <c r="A15" s="78" t="s">
        <v>2</v>
      </c>
      <c r="B15" s="95" t="s">
        <v>46</v>
      </c>
      <c r="C15" s="77" t="s">
        <v>103</v>
      </c>
      <c r="D15" s="149" t="s">
        <v>96</v>
      </c>
      <c r="E15" s="150"/>
      <c r="F15" s="150"/>
      <c r="G15" s="76"/>
      <c r="H15" s="84" t="s">
        <v>45</v>
      </c>
      <c r="I15" s="77" t="s">
        <v>39</v>
      </c>
      <c r="J15" s="75"/>
    </row>
    <row r="16" spans="1:11" s="4" customFormat="1" ht="16.8" customHeight="1" outlineLevel="1">
      <c r="A16" s="162" t="s">
        <v>78</v>
      </c>
      <c r="B16" s="163"/>
      <c r="C16" s="163"/>
      <c r="D16" s="163"/>
      <c r="E16" s="163"/>
      <c r="F16" s="163"/>
      <c r="G16" s="163"/>
      <c r="H16" s="163"/>
      <c r="I16" s="163"/>
      <c r="J16" s="164"/>
    </row>
    <row r="17" spans="1:10" s="4" customFormat="1" ht="82.2" customHeight="1" outlineLevel="1">
      <c r="A17" s="78" t="s">
        <v>77</v>
      </c>
      <c r="B17" s="95" t="s">
        <v>83</v>
      </c>
      <c r="C17" s="77" t="s">
        <v>84</v>
      </c>
      <c r="D17" s="147" t="s">
        <v>79</v>
      </c>
      <c r="E17" s="147"/>
      <c r="F17" s="147"/>
      <c r="G17" s="77"/>
      <c r="H17" s="112">
        <v>44896</v>
      </c>
      <c r="I17" s="77" t="s">
        <v>39</v>
      </c>
      <c r="J17" s="75"/>
    </row>
    <row r="18" spans="1:10" s="4" customFormat="1" ht="82.2" customHeight="1" outlineLevel="1">
      <c r="A18" s="78" t="s">
        <v>80</v>
      </c>
      <c r="B18" s="95" t="s">
        <v>81</v>
      </c>
      <c r="C18" s="77" t="s">
        <v>82</v>
      </c>
      <c r="D18" s="147" t="s">
        <v>79</v>
      </c>
      <c r="E18" s="147"/>
      <c r="F18" s="147"/>
      <c r="G18" s="77"/>
      <c r="H18" s="112">
        <v>44896</v>
      </c>
      <c r="I18" s="77" t="s">
        <v>39</v>
      </c>
      <c r="J18" s="75"/>
    </row>
    <row r="19" spans="1:10" s="4" customFormat="1" ht="82.2" customHeight="1" outlineLevel="1">
      <c r="A19" s="78" t="s">
        <v>85</v>
      </c>
      <c r="B19" s="95" t="s">
        <v>86</v>
      </c>
      <c r="C19" s="77" t="s">
        <v>87</v>
      </c>
      <c r="D19" s="147" t="s">
        <v>79</v>
      </c>
      <c r="E19" s="147"/>
      <c r="F19" s="147"/>
      <c r="G19" s="77"/>
      <c r="H19" s="112">
        <v>44896</v>
      </c>
      <c r="I19" s="77" t="s">
        <v>39</v>
      </c>
      <c r="J19" s="75"/>
    </row>
    <row r="20" spans="1:10" s="4" customFormat="1" ht="82.2" customHeight="1" outlineLevel="1">
      <c r="A20" s="78" t="s">
        <v>89</v>
      </c>
      <c r="B20" s="95" t="s">
        <v>86</v>
      </c>
      <c r="C20" s="77" t="s">
        <v>87</v>
      </c>
      <c r="D20" s="147" t="s">
        <v>79</v>
      </c>
      <c r="E20" s="147"/>
      <c r="F20" s="147"/>
      <c r="G20" s="77"/>
      <c r="H20" s="112">
        <v>44896</v>
      </c>
      <c r="I20" s="77" t="s">
        <v>39</v>
      </c>
      <c r="J20" s="75"/>
    </row>
    <row r="21" spans="1:10" s="4" customFormat="1" ht="16.2" customHeight="1" outlineLevel="1">
      <c r="A21" s="103"/>
      <c r="B21" s="104"/>
      <c r="C21" s="101"/>
      <c r="D21" s="105"/>
      <c r="E21" s="105"/>
      <c r="F21" s="105"/>
      <c r="G21" s="101"/>
      <c r="H21" s="111"/>
      <c r="I21" s="101"/>
      <c r="J21" s="106"/>
    </row>
    <row r="22" spans="1:10" s="4" customFormat="1" ht="13.8" customHeight="1" outlineLevel="1" thickBot="1">
      <c r="A22" s="103"/>
      <c r="B22" s="104"/>
      <c r="C22" s="97"/>
      <c r="D22" s="105"/>
      <c r="E22" s="98"/>
      <c r="F22" s="98"/>
      <c r="G22" s="97"/>
      <c r="H22" s="97"/>
      <c r="I22" s="97"/>
      <c r="J22" s="106"/>
    </row>
    <row r="23" spans="1:10" s="4" customFormat="1" ht="15" customHeight="1" outlineLevel="1">
      <c r="A23" s="55" t="s">
        <v>37</v>
      </c>
      <c r="B23" s="136" t="s">
        <v>62</v>
      </c>
      <c r="C23" s="136"/>
      <c r="D23" s="137"/>
      <c r="E23" s="98"/>
      <c r="F23" s="98"/>
      <c r="G23" s="97"/>
      <c r="H23" s="97"/>
      <c r="I23" s="97"/>
      <c r="J23" s="106"/>
    </row>
    <row r="24" spans="1:10" s="4" customFormat="1" ht="15.6" customHeight="1" outlineLevel="1">
      <c r="A24" s="62" t="s">
        <v>38</v>
      </c>
      <c r="B24" s="141" t="s">
        <v>66</v>
      </c>
      <c r="C24" s="142"/>
      <c r="D24" s="143"/>
      <c r="E24" s="98"/>
      <c r="F24" s="98"/>
      <c r="G24" s="97"/>
      <c r="H24" s="97"/>
      <c r="I24" s="97"/>
      <c r="J24" s="106"/>
    </row>
    <row r="25" spans="1:10" s="4" customFormat="1" ht="23.4" customHeight="1" outlineLevel="1">
      <c r="A25" s="62" t="s">
        <v>31</v>
      </c>
      <c r="B25" s="144"/>
      <c r="C25" s="145"/>
      <c r="D25" s="146"/>
      <c r="E25" s="98"/>
      <c r="F25" s="98"/>
      <c r="G25" s="97"/>
      <c r="H25" s="97"/>
      <c r="I25" s="97"/>
      <c r="J25" s="106"/>
    </row>
    <row r="26" spans="1:10" s="4" customFormat="1" ht="16.8" customHeight="1" outlineLevel="1">
      <c r="A26" s="12" t="s">
        <v>39</v>
      </c>
      <c r="B26" s="80">
        <v>7</v>
      </c>
      <c r="C26" s="10" t="s">
        <v>40</v>
      </c>
      <c r="D26" s="13">
        <f>COUNTIF(I34:I806,"Pending")</f>
        <v>0</v>
      </c>
      <c r="E26" s="98"/>
      <c r="F26" s="98"/>
      <c r="G26" s="97"/>
      <c r="H26" s="97"/>
      <c r="I26" s="97"/>
      <c r="J26" s="106"/>
    </row>
    <row r="27" spans="1:10" s="4" customFormat="1" ht="12.6" customHeight="1" outlineLevel="1" thickBot="1">
      <c r="A27" s="14" t="s">
        <v>3</v>
      </c>
      <c r="B27" s="81">
        <f>COUNTIF(I51:I54,"Fail")</f>
        <v>0</v>
      </c>
      <c r="C27" s="30" t="s">
        <v>29</v>
      </c>
      <c r="D27" s="56">
        <v>7</v>
      </c>
      <c r="E27" s="98"/>
      <c r="F27" s="98"/>
      <c r="G27" s="97"/>
      <c r="H27" s="97"/>
      <c r="I27" s="97"/>
      <c r="J27" s="106"/>
    </row>
    <row r="28" spans="1:10" s="4" customFormat="1" ht="12.6" customHeight="1" outlineLevel="1">
      <c r="A28" s="115"/>
      <c r="B28" s="116"/>
      <c r="C28" s="117"/>
      <c r="D28" s="118"/>
      <c r="E28" s="119"/>
      <c r="F28" s="119"/>
      <c r="G28" s="120"/>
      <c r="H28" s="121"/>
      <c r="I28" s="101"/>
      <c r="J28" s="106"/>
    </row>
    <row r="29" spans="1:10" s="4" customFormat="1" ht="12" customHeight="1" outlineLevel="1">
      <c r="A29" s="154" t="s">
        <v>32</v>
      </c>
      <c r="B29" s="173" t="s">
        <v>6</v>
      </c>
      <c r="C29" s="154" t="s">
        <v>17</v>
      </c>
      <c r="D29" s="156" t="s">
        <v>30</v>
      </c>
      <c r="E29" s="157"/>
      <c r="F29" s="157"/>
      <c r="G29" s="158"/>
      <c r="H29" s="170" t="s">
        <v>28</v>
      </c>
      <c r="I29" s="155" t="s">
        <v>7</v>
      </c>
      <c r="J29" s="155" t="s">
        <v>33</v>
      </c>
    </row>
    <row r="30" spans="1:10" s="4" customFormat="1" ht="12" customHeight="1" outlineLevel="1">
      <c r="A30" s="155"/>
      <c r="B30" s="174"/>
      <c r="C30" s="155"/>
      <c r="D30" s="159"/>
      <c r="E30" s="160"/>
      <c r="F30" s="160"/>
      <c r="G30" s="161"/>
      <c r="H30" s="159"/>
      <c r="I30" s="155"/>
      <c r="J30" s="155"/>
    </row>
    <row r="31" spans="1:10" s="4" customFormat="1" ht="12.6" customHeight="1" outlineLevel="1">
      <c r="A31" s="171"/>
      <c r="B31" s="171"/>
      <c r="C31" s="171"/>
      <c r="D31" s="171"/>
      <c r="E31" s="171"/>
      <c r="F31" s="171"/>
      <c r="G31" s="171"/>
      <c r="H31" s="171"/>
      <c r="I31" s="171"/>
      <c r="J31" s="172"/>
    </row>
    <row r="32" spans="1:10" ht="12" customHeight="1">
      <c r="A32" s="162" t="s">
        <v>91</v>
      </c>
      <c r="B32" s="163"/>
      <c r="C32" s="163"/>
      <c r="D32" s="163"/>
      <c r="E32" s="163"/>
      <c r="F32" s="163"/>
      <c r="G32" s="163"/>
      <c r="H32" s="163"/>
      <c r="I32" s="163"/>
      <c r="J32" s="164"/>
    </row>
    <row r="33" spans="1:10" ht="73.2" customHeight="1">
      <c r="A33" s="78" t="s">
        <v>0</v>
      </c>
      <c r="B33" s="82" t="s">
        <v>47</v>
      </c>
      <c r="C33" s="77" t="s">
        <v>68</v>
      </c>
      <c r="D33" s="151" t="s">
        <v>97</v>
      </c>
      <c r="E33" s="152"/>
      <c r="F33" s="152"/>
      <c r="G33" s="76"/>
      <c r="H33" s="96" t="s">
        <v>45</v>
      </c>
      <c r="I33" s="77" t="s">
        <v>39</v>
      </c>
      <c r="J33" s="75"/>
    </row>
    <row r="34" spans="1:10" ht="79.2" customHeight="1">
      <c r="A34" s="78" t="s">
        <v>1</v>
      </c>
      <c r="B34" s="87" t="s">
        <v>51</v>
      </c>
      <c r="C34" s="88" t="s">
        <v>108</v>
      </c>
      <c r="D34" s="153" t="s">
        <v>54</v>
      </c>
      <c r="E34" s="152"/>
      <c r="F34" s="152"/>
      <c r="G34" s="76"/>
      <c r="H34" s="94" t="s">
        <v>45</v>
      </c>
      <c r="I34" s="77" t="s">
        <v>39</v>
      </c>
      <c r="J34" s="75"/>
    </row>
    <row r="35" spans="1:10" ht="84.6" customHeight="1">
      <c r="A35" s="78" t="s">
        <v>2</v>
      </c>
      <c r="B35" s="95" t="s">
        <v>55</v>
      </c>
      <c r="C35" s="77" t="s">
        <v>109</v>
      </c>
      <c r="D35" s="149" t="s">
        <v>104</v>
      </c>
      <c r="E35" s="150"/>
      <c r="F35" s="150"/>
      <c r="G35" s="76"/>
      <c r="H35" s="94" t="s">
        <v>45</v>
      </c>
      <c r="I35" s="77" t="s">
        <v>39</v>
      </c>
      <c r="J35" s="75" t="s">
        <v>50</v>
      </c>
    </row>
    <row r="36" spans="1:10" ht="18" customHeight="1">
      <c r="A36" s="162" t="s">
        <v>90</v>
      </c>
      <c r="B36" s="163"/>
      <c r="C36" s="163"/>
      <c r="D36" s="163"/>
      <c r="E36" s="163"/>
      <c r="F36" s="163"/>
      <c r="G36" s="163"/>
      <c r="H36" s="163"/>
      <c r="I36" s="163"/>
      <c r="J36" s="164"/>
    </row>
    <row r="37" spans="1:10" ht="97.2" customHeight="1">
      <c r="A37" s="78" t="s">
        <v>77</v>
      </c>
      <c r="B37" s="95" t="s">
        <v>105</v>
      </c>
      <c r="C37" s="77" t="s">
        <v>110</v>
      </c>
      <c r="D37" s="147" t="s">
        <v>79</v>
      </c>
      <c r="E37" s="147"/>
      <c r="F37" s="147"/>
      <c r="G37" s="77"/>
      <c r="H37" s="112">
        <v>44896</v>
      </c>
      <c r="I37" s="77" t="s">
        <v>39</v>
      </c>
      <c r="J37" s="75"/>
    </row>
    <row r="38" spans="1:10" ht="90.6" customHeight="1">
      <c r="A38" s="78" t="s">
        <v>80</v>
      </c>
      <c r="B38" s="95" t="s">
        <v>106</v>
      </c>
      <c r="C38" s="77" t="s">
        <v>128</v>
      </c>
      <c r="D38" s="147" t="s">
        <v>79</v>
      </c>
      <c r="E38" s="147"/>
      <c r="F38" s="147"/>
      <c r="G38" s="77"/>
      <c r="H38" s="112">
        <v>44896</v>
      </c>
      <c r="I38" s="77" t="s">
        <v>39</v>
      </c>
      <c r="J38" s="75"/>
    </row>
    <row r="39" spans="1:10" ht="85.8" customHeight="1">
      <c r="A39" s="78" t="s">
        <v>85</v>
      </c>
      <c r="B39" s="95" t="s">
        <v>107</v>
      </c>
      <c r="C39" s="77" t="s">
        <v>111</v>
      </c>
      <c r="D39" s="147" t="s">
        <v>79</v>
      </c>
      <c r="E39" s="147"/>
      <c r="F39" s="147"/>
      <c r="G39" s="77"/>
      <c r="H39" s="112">
        <v>44896</v>
      </c>
      <c r="I39" s="77" t="s">
        <v>39</v>
      </c>
      <c r="J39" s="75"/>
    </row>
    <row r="40" spans="1:10" ht="82.2" customHeight="1">
      <c r="A40" s="78" t="s">
        <v>89</v>
      </c>
      <c r="B40" s="95" t="s">
        <v>107</v>
      </c>
      <c r="C40" s="77" t="s">
        <v>111</v>
      </c>
      <c r="D40" s="147" t="s">
        <v>79</v>
      </c>
      <c r="E40" s="147"/>
      <c r="F40" s="147"/>
      <c r="G40" s="77"/>
      <c r="H40" s="112">
        <v>44896</v>
      </c>
      <c r="I40" s="77" t="s">
        <v>39</v>
      </c>
      <c r="J40" s="75"/>
    </row>
    <row r="41" spans="1:10" ht="38.4" customHeight="1" thickBot="1">
      <c r="A41" s="113"/>
      <c r="B41" s="87"/>
      <c r="C41" s="88"/>
      <c r="D41" s="114"/>
      <c r="E41" s="105"/>
      <c r="F41" s="105"/>
      <c r="G41" s="101"/>
      <c r="H41" s="111"/>
      <c r="I41" s="101"/>
      <c r="J41" s="106"/>
    </row>
    <row r="42" spans="1:10" ht="13.8" customHeight="1">
      <c r="A42" s="55" t="s">
        <v>37</v>
      </c>
      <c r="B42" s="136" t="s">
        <v>62</v>
      </c>
      <c r="C42" s="136"/>
      <c r="D42" s="137"/>
      <c r="E42" s="105"/>
      <c r="F42" s="105"/>
      <c r="G42" s="101"/>
      <c r="H42" s="111"/>
      <c r="I42" s="101"/>
      <c r="J42" s="106"/>
    </row>
    <row r="43" spans="1:10" ht="15" customHeight="1">
      <c r="A43" s="62" t="s">
        <v>38</v>
      </c>
      <c r="B43" s="141" t="s">
        <v>67</v>
      </c>
      <c r="C43" s="142"/>
      <c r="D43" s="143"/>
      <c r="E43" s="105"/>
      <c r="F43" s="105"/>
      <c r="G43" s="101"/>
      <c r="H43" s="111"/>
      <c r="I43" s="101"/>
      <c r="J43" s="106"/>
    </row>
    <row r="44" spans="1:10" ht="27.6" customHeight="1">
      <c r="A44" s="62" t="s">
        <v>31</v>
      </c>
      <c r="B44" s="144"/>
      <c r="C44" s="145"/>
      <c r="D44" s="146"/>
      <c r="E44" s="105"/>
      <c r="F44" s="105"/>
      <c r="G44" s="101"/>
      <c r="H44" s="111"/>
      <c r="I44" s="101"/>
      <c r="J44" s="106"/>
    </row>
    <row r="45" spans="1:10" ht="14.4" customHeight="1">
      <c r="A45" s="12" t="s">
        <v>39</v>
      </c>
      <c r="B45" s="80">
        <v>11</v>
      </c>
      <c r="C45" s="10" t="s">
        <v>40</v>
      </c>
      <c r="D45" s="13">
        <f>COUNTIF(I53:I822,"Pending")</f>
        <v>0</v>
      </c>
      <c r="E45" s="105"/>
      <c r="F45" s="105"/>
      <c r="G45" s="101"/>
      <c r="H45" s="111"/>
      <c r="I45" s="101"/>
      <c r="J45" s="106"/>
    </row>
    <row r="46" spans="1:10" ht="13.8" customHeight="1" thickBot="1">
      <c r="A46" s="14" t="s">
        <v>3</v>
      </c>
      <c r="B46" s="81">
        <v>4</v>
      </c>
      <c r="C46" s="30" t="s">
        <v>29</v>
      </c>
      <c r="D46" s="56">
        <v>15</v>
      </c>
      <c r="E46" s="98"/>
      <c r="F46" s="98"/>
      <c r="G46" s="97"/>
      <c r="H46" s="97"/>
      <c r="I46" s="97"/>
      <c r="J46" s="106"/>
    </row>
    <row r="47" spans="1:10" ht="13.8" customHeight="1">
      <c r="A47" s="107"/>
      <c r="B47" s="108"/>
      <c r="C47" s="109"/>
      <c r="D47" s="110"/>
      <c r="E47" s="102"/>
      <c r="F47" s="102"/>
      <c r="G47" s="101"/>
      <c r="H47" s="101"/>
      <c r="I47" s="101"/>
      <c r="J47" s="106"/>
    </row>
    <row r="48" spans="1:10" ht="13.8" customHeight="1">
      <c r="A48" s="154" t="s">
        <v>32</v>
      </c>
      <c r="B48" s="173" t="s">
        <v>6</v>
      </c>
      <c r="C48" s="154" t="s">
        <v>17</v>
      </c>
      <c r="D48" s="156" t="s">
        <v>30</v>
      </c>
      <c r="E48" s="157"/>
      <c r="F48" s="157"/>
      <c r="G48" s="158"/>
      <c r="H48" s="170" t="s">
        <v>28</v>
      </c>
      <c r="I48" s="155" t="s">
        <v>7</v>
      </c>
      <c r="J48" s="155" t="s">
        <v>33</v>
      </c>
    </row>
    <row r="49" spans="1:10" ht="13.8" customHeight="1">
      <c r="A49" s="155"/>
      <c r="B49" s="174"/>
      <c r="C49" s="155"/>
      <c r="D49" s="159"/>
      <c r="E49" s="160"/>
      <c r="F49" s="160"/>
      <c r="G49" s="161"/>
      <c r="H49" s="159"/>
      <c r="I49" s="155"/>
      <c r="J49" s="155"/>
    </row>
    <row r="50" spans="1:10" ht="13.8" customHeight="1">
      <c r="A50" s="171"/>
      <c r="B50" s="171"/>
      <c r="C50" s="171"/>
      <c r="D50" s="171"/>
      <c r="E50" s="171"/>
      <c r="F50" s="171"/>
      <c r="G50" s="171"/>
      <c r="H50" s="171"/>
      <c r="I50" s="171"/>
      <c r="J50" s="172"/>
    </row>
    <row r="51" spans="1:10" ht="12.6" customHeight="1">
      <c r="A51" s="162" t="s">
        <v>101</v>
      </c>
      <c r="B51" s="163"/>
      <c r="C51" s="163"/>
      <c r="D51" s="163"/>
      <c r="E51" s="163"/>
      <c r="F51" s="163"/>
      <c r="G51" s="163"/>
      <c r="H51" s="163"/>
      <c r="I51" s="163"/>
      <c r="J51" s="164"/>
    </row>
    <row r="52" spans="1:10" ht="84" customHeight="1">
      <c r="A52" s="78" t="s">
        <v>0</v>
      </c>
      <c r="B52" s="82" t="s">
        <v>53</v>
      </c>
      <c r="C52" s="77" t="s">
        <v>102</v>
      </c>
      <c r="D52" s="151" t="s">
        <v>59</v>
      </c>
      <c r="E52" s="152"/>
      <c r="F52" s="152"/>
      <c r="G52" s="76"/>
      <c r="H52" s="99">
        <v>44440</v>
      </c>
      <c r="I52" s="77" t="s">
        <v>39</v>
      </c>
      <c r="J52" s="75"/>
    </row>
    <row r="53" spans="1:10" ht="70.2" customHeight="1">
      <c r="A53" s="78" t="s">
        <v>1</v>
      </c>
      <c r="B53" s="87" t="s">
        <v>94</v>
      </c>
      <c r="C53" s="88" t="s">
        <v>92</v>
      </c>
      <c r="D53" s="153" t="s">
        <v>56</v>
      </c>
      <c r="E53" s="152"/>
      <c r="F53" s="152"/>
      <c r="G53" s="76"/>
      <c r="H53" s="100">
        <v>44440</v>
      </c>
      <c r="I53" s="77" t="s">
        <v>39</v>
      </c>
      <c r="J53" s="75"/>
    </row>
    <row r="54" spans="1:10" ht="81.599999999999994" customHeight="1">
      <c r="A54" s="78" t="s">
        <v>2</v>
      </c>
      <c r="B54" s="95" t="s">
        <v>93</v>
      </c>
      <c r="C54" s="77" t="s">
        <v>112</v>
      </c>
      <c r="D54" s="149" t="s">
        <v>99</v>
      </c>
      <c r="E54" s="150"/>
      <c r="F54" s="150"/>
      <c r="G54" s="76"/>
      <c r="H54" s="100">
        <v>44440</v>
      </c>
      <c r="I54" s="77" t="s">
        <v>39</v>
      </c>
      <c r="J54" s="75"/>
    </row>
    <row r="55" spans="1:10" ht="81.599999999999994" customHeight="1">
      <c r="A55" s="78" t="s">
        <v>77</v>
      </c>
      <c r="B55" s="95" t="s">
        <v>95</v>
      </c>
      <c r="C55" s="77" t="s">
        <v>113</v>
      </c>
      <c r="D55" s="149" t="s">
        <v>100</v>
      </c>
      <c r="E55" s="150"/>
      <c r="F55" s="150"/>
      <c r="G55" s="76"/>
      <c r="H55" s="100">
        <v>44440</v>
      </c>
      <c r="I55" s="77" t="s">
        <v>39</v>
      </c>
      <c r="J55" s="75"/>
    </row>
    <row r="56" spans="1:10" ht="17.399999999999999" customHeight="1">
      <c r="A56" s="162" t="s">
        <v>114</v>
      </c>
      <c r="B56" s="163"/>
      <c r="C56" s="163"/>
      <c r="D56" s="163"/>
      <c r="E56" s="163"/>
      <c r="F56" s="163"/>
      <c r="G56" s="163"/>
      <c r="H56" s="163"/>
      <c r="I56" s="163"/>
      <c r="J56" s="164"/>
    </row>
    <row r="57" spans="1:10" ht="81.599999999999994" customHeight="1">
      <c r="A57" s="78" t="s">
        <v>80</v>
      </c>
      <c r="B57" s="95" t="s">
        <v>117</v>
      </c>
      <c r="C57" s="77" t="s">
        <v>118</v>
      </c>
      <c r="D57" s="147" t="s">
        <v>79</v>
      </c>
      <c r="E57" s="147"/>
      <c r="F57" s="147"/>
      <c r="G57" s="77"/>
      <c r="H57" s="112">
        <v>44896</v>
      </c>
      <c r="I57" s="77" t="s">
        <v>3</v>
      </c>
      <c r="J57" s="75" t="s">
        <v>124</v>
      </c>
    </row>
    <row r="58" spans="1:10" ht="81.599999999999994" customHeight="1">
      <c r="A58" s="78" t="s">
        <v>85</v>
      </c>
      <c r="B58" s="95" t="s">
        <v>120</v>
      </c>
      <c r="C58" s="77" t="s">
        <v>126</v>
      </c>
      <c r="D58" s="147" t="s">
        <v>125</v>
      </c>
      <c r="E58" s="147"/>
      <c r="F58" s="147"/>
      <c r="G58" s="77"/>
      <c r="H58" s="112">
        <v>44896</v>
      </c>
      <c r="I58" s="77" t="s">
        <v>39</v>
      </c>
      <c r="J58" s="75"/>
    </row>
    <row r="59" spans="1:10" ht="81.599999999999994" customHeight="1">
      <c r="A59" s="78" t="s">
        <v>89</v>
      </c>
      <c r="B59" s="95" t="s">
        <v>122</v>
      </c>
      <c r="C59" s="77" t="s">
        <v>127</v>
      </c>
      <c r="D59" s="147" t="s">
        <v>79</v>
      </c>
      <c r="E59" s="147"/>
      <c r="F59" s="147"/>
      <c r="G59" s="77"/>
      <c r="H59" s="112">
        <v>44896</v>
      </c>
      <c r="I59" s="77" t="s">
        <v>3</v>
      </c>
      <c r="J59" s="75" t="s">
        <v>121</v>
      </c>
    </row>
    <row r="60" spans="1:10" ht="81.599999999999994" customHeight="1">
      <c r="A60" s="78" t="s">
        <v>115</v>
      </c>
      <c r="B60" s="95" t="s">
        <v>145</v>
      </c>
      <c r="C60" s="77" t="s">
        <v>146</v>
      </c>
      <c r="D60" s="147" t="s">
        <v>79</v>
      </c>
      <c r="E60" s="147"/>
      <c r="F60" s="147"/>
      <c r="G60" s="77"/>
      <c r="H60" s="112">
        <v>44896</v>
      </c>
      <c r="I60" s="77" t="s">
        <v>39</v>
      </c>
      <c r="J60" s="75"/>
    </row>
    <row r="61" spans="1:10" ht="81.599999999999994" customHeight="1">
      <c r="A61" s="78" t="s">
        <v>147</v>
      </c>
      <c r="B61" s="95" t="s">
        <v>116</v>
      </c>
      <c r="C61" s="77" t="s">
        <v>148</v>
      </c>
      <c r="D61" s="148" t="s">
        <v>157</v>
      </c>
      <c r="E61" s="148"/>
      <c r="F61" s="148"/>
      <c r="G61" s="77"/>
      <c r="H61" s="112">
        <v>44896</v>
      </c>
      <c r="I61" s="77" t="s">
        <v>39</v>
      </c>
      <c r="J61" s="75"/>
    </row>
    <row r="62" spans="1:10" ht="81.599999999999994" customHeight="1">
      <c r="A62" s="78" t="s">
        <v>165</v>
      </c>
      <c r="B62" s="95" t="s">
        <v>149</v>
      </c>
      <c r="C62" s="77" t="s">
        <v>152</v>
      </c>
      <c r="D62" s="147" t="s">
        <v>79</v>
      </c>
      <c r="E62" s="147"/>
      <c r="F62" s="147"/>
      <c r="G62" s="77"/>
      <c r="H62" s="112">
        <v>44896</v>
      </c>
      <c r="I62" s="77" t="s">
        <v>3</v>
      </c>
      <c r="J62" s="75" t="s">
        <v>123</v>
      </c>
    </row>
    <row r="63" spans="1:10" ht="81.599999999999994" customHeight="1">
      <c r="A63" s="78" t="s">
        <v>166</v>
      </c>
      <c r="B63" s="95" t="s">
        <v>150</v>
      </c>
      <c r="C63" s="77" t="s">
        <v>153</v>
      </c>
      <c r="D63" s="147" t="s">
        <v>125</v>
      </c>
      <c r="E63" s="147"/>
      <c r="F63" s="147"/>
      <c r="G63" s="77"/>
      <c r="H63" s="112">
        <v>44896</v>
      </c>
      <c r="I63" s="77" t="s">
        <v>39</v>
      </c>
      <c r="J63" s="75"/>
    </row>
    <row r="64" spans="1:10" ht="81.599999999999994" customHeight="1">
      <c r="A64" s="78" t="s">
        <v>167</v>
      </c>
      <c r="B64" s="95" t="s">
        <v>154</v>
      </c>
      <c r="C64" s="77" t="s">
        <v>155</v>
      </c>
      <c r="D64" s="147" t="s">
        <v>79</v>
      </c>
      <c r="E64" s="147"/>
      <c r="F64" s="147"/>
      <c r="G64" s="77"/>
      <c r="H64" s="112">
        <v>44896</v>
      </c>
      <c r="I64" s="77" t="s">
        <v>39</v>
      </c>
      <c r="J64" s="75"/>
    </row>
    <row r="65" spans="1:10" ht="81.599999999999994" customHeight="1">
      <c r="A65" s="78" t="s">
        <v>168</v>
      </c>
      <c r="B65" s="95" t="s">
        <v>151</v>
      </c>
      <c r="C65" s="77" t="s">
        <v>156</v>
      </c>
      <c r="D65" s="147" t="s">
        <v>79</v>
      </c>
      <c r="E65" s="147"/>
      <c r="F65" s="147"/>
      <c r="G65" s="77"/>
      <c r="H65" s="112">
        <v>44896</v>
      </c>
      <c r="I65" s="77" t="s">
        <v>39</v>
      </c>
      <c r="J65" s="75"/>
    </row>
    <row r="66" spans="1:10" ht="81.599999999999994" customHeight="1">
      <c r="A66" s="78" t="s">
        <v>169</v>
      </c>
      <c r="B66" s="95" t="s">
        <v>158</v>
      </c>
      <c r="C66" s="77" t="s">
        <v>161</v>
      </c>
      <c r="D66" s="148" t="s">
        <v>79</v>
      </c>
      <c r="E66" s="148"/>
      <c r="F66" s="148"/>
      <c r="G66" s="77"/>
      <c r="H66" s="112">
        <v>44896</v>
      </c>
      <c r="I66" s="77" t="s">
        <v>3</v>
      </c>
      <c r="J66" s="75" t="s">
        <v>159</v>
      </c>
    </row>
    <row r="67" spans="1:10" ht="82.8" customHeight="1">
      <c r="A67" s="78" t="s">
        <v>170</v>
      </c>
      <c r="B67" s="95" t="s">
        <v>171</v>
      </c>
      <c r="C67" s="77" t="s">
        <v>172</v>
      </c>
      <c r="D67" s="148" t="s">
        <v>79</v>
      </c>
      <c r="E67" s="148"/>
      <c r="F67" s="148"/>
      <c r="G67" s="77"/>
      <c r="H67" s="112">
        <v>44896</v>
      </c>
      <c r="I67" s="77" t="s">
        <v>3</v>
      </c>
      <c r="J67" s="75" t="s">
        <v>173</v>
      </c>
    </row>
    <row r="68" spans="1:10" ht="19.8" customHeight="1" thickBot="1">
      <c r="A68" s="129"/>
      <c r="B68" s="130"/>
      <c r="C68" s="131"/>
      <c r="D68" s="132"/>
      <c r="E68" s="101"/>
      <c r="F68" s="101"/>
      <c r="G68" s="101"/>
      <c r="H68" s="111"/>
      <c r="I68" s="101"/>
      <c r="J68" s="106"/>
    </row>
    <row r="69" spans="1:10" ht="18" customHeight="1">
      <c r="A69" s="55" t="s">
        <v>37</v>
      </c>
      <c r="B69" s="136" t="s">
        <v>62</v>
      </c>
      <c r="C69" s="136"/>
      <c r="D69" s="137"/>
      <c r="E69" s="98"/>
      <c r="F69" s="98"/>
      <c r="G69" s="97"/>
      <c r="H69" s="111"/>
      <c r="I69" s="97"/>
      <c r="J69" s="106"/>
    </row>
    <row r="70" spans="1:10" ht="19.2" customHeight="1">
      <c r="A70" s="62" t="s">
        <v>38</v>
      </c>
      <c r="B70" s="141" t="s">
        <v>69</v>
      </c>
      <c r="C70" s="142"/>
      <c r="D70" s="143"/>
      <c r="E70" s="98"/>
      <c r="F70" s="98"/>
      <c r="G70" s="97"/>
      <c r="H70" s="111"/>
      <c r="I70" s="97"/>
      <c r="J70" s="106"/>
    </row>
    <row r="71" spans="1:10" ht="30" customHeight="1">
      <c r="A71" s="62" t="s">
        <v>31</v>
      </c>
      <c r="B71" s="144"/>
      <c r="C71" s="145"/>
      <c r="D71" s="146"/>
      <c r="E71" s="98"/>
      <c r="F71" s="98"/>
      <c r="G71" s="97"/>
      <c r="H71" s="111"/>
      <c r="I71" s="97"/>
      <c r="J71" s="106"/>
    </row>
    <row r="72" spans="1:10" ht="19.2" customHeight="1">
      <c r="A72" s="12" t="s">
        <v>39</v>
      </c>
      <c r="B72" s="80">
        <v>1</v>
      </c>
      <c r="C72" s="10" t="s">
        <v>40</v>
      </c>
      <c r="D72" s="13">
        <f>COUNTIF(I81:I828,"Pending")</f>
        <v>0</v>
      </c>
      <c r="E72" s="98"/>
      <c r="F72" s="98"/>
      <c r="G72" s="97"/>
      <c r="H72" s="111"/>
      <c r="I72" s="97"/>
      <c r="J72" s="106"/>
    </row>
    <row r="73" spans="1:10" ht="19.2" customHeight="1" thickBot="1">
      <c r="A73" s="14" t="s">
        <v>3</v>
      </c>
      <c r="B73" s="81">
        <f>COUNTIF(I104:I107,"Fail")</f>
        <v>0</v>
      </c>
      <c r="C73" s="30" t="s">
        <v>29</v>
      </c>
      <c r="D73" s="56">
        <v>1</v>
      </c>
      <c r="E73" s="98"/>
      <c r="F73" s="98"/>
      <c r="G73" s="97"/>
      <c r="H73" s="111"/>
      <c r="I73" s="97"/>
      <c r="J73" s="106"/>
    </row>
    <row r="74" spans="1:10" ht="19.2" customHeight="1">
      <c r="A74" s="107"/>
      <c r="B74" s="108"/>
      <c r="C74" s="109"/>
      <c r="D74" s="110"/>
      <c r="E74" s="102"/>
      <c r="F74" s="102"/>
      <c r="G74" s="101"/>
      <c r="H74" s="111"/>
      <c r="I74" s="101"/>
      <c r="J74" s="106"/>
    </row>
    <row r="75" spans="1:10" ht="12.6" customHeight="1">
      <c r="A75" s="154" t="s">
        <v>32</v>
      </c>
      <c r="B75" s="173" t="s">
        <v>6</v>
      </c>
      <c r="C75" s="154" t="s">
        <v>17</v>
      </c>
      <c r="D75" s="156" t="s">
        <v>30</v>
      </c>
      <c r="E75" s="157"/>
      <c r="F75" s="157"/>
      <c r="G75" s="158"/>
      <c r="H75" s="170" t="s">
        <v>28</v>
      </c>
      <c r="I75" s="155" t="s">
        <v>7</v>
      </c>
      <c r="J75" s="155" t="s">
        <v>33</v>
      </c>
    </row>
    <row r="76" spans="1:10" ht="15" customHeight="1">
      <c r="A76" s="155"/>
      <c r="B76" s="174"/>
      <c r="C76" s="155"/>
      <c r="D76" s="159"/>
      <c r="E76" s="160"/>
      <c r="F76" s="160"/>
      <c r="G76" s="161"/>
      <c r="H76" s="159"/>
      <c r="I76" s="155"/>
      <c r="J76" s="155"/>
    </row>
    <row r="77" spans="1:10" ht="19.2" customHeight="1">
      <c r="A77" s="171"/>
      <c r="B77" s="171"/>
      <c r="C77" s="171"/>
      <c r="D77" s="171"/>
      <c r="E77" s="171"/>
      <c r="F77" s="171"/>
      <c r="G77" s="171"/>
      <c r="H77" s="171"/>
      <c r="I77" s="171"/>
      <c r="J77" s="172"/>
    </row>
    <row r="78" spans="1:10" ht="12" customHeight="1">
      <c r="A78" s="175" t="s">
        <v>222</v>
      </c>
      <c r="B78" s="176"/>
      <c r="C78" s="176"/>
      <c r="D78" s="176"/>
      <c r="E78" s="176"/>
      <c r="F78" s="176"/>
      <c r="G78" s="176"/>
      <c r="H78" s="176"/>
      <c r="I78" s="176"/>
      <c r="J78" s="177"/>
    </row>
    <row r="79" spans="1:10" ht="73.8" customHeight="1">
      <c r="A79" s="78" t="s">
        <v>0</v>
      </c>
      <c r="B79" s="82" t="s">
        <v>57</v>
      </c>
      <c r="C79" s="77" t="s">
        <v>58</v>
      </c>
      <c r="D79" s="151" t="s">
        <v>60</v>
      </c>
      <c r="E79" s="152"/>
      <c r="F79" s="152"/>
      <c r="G79" s="76"/>
      <c r="H79" s="99">
        <v>44440</v>
      </c>
      <c r="I79" s="77" t="s">
        <v>39</v>
      </c>
      <c r="J79" s="75" t="s">
        <v>61</v>
      </c>
    </row>
    <row r="80" spans="1:10" ht="12" customHeight="1" thickBot="1"/>
    <row r="81" spans="1:10" ht="12" customHeight="1">
      <c r="A81" s="55" t="s">
        <v>37</v>
      </c>
      <c r="B81" s="136" t="s">
        <v>62</v>
      </c>
      <c r="C81" s="136"/>
      <c r="D81" s="137"/>
    </row>
    <row r="82" spans="1:10" ht="12" customHeight="1">
      <c r="A82" s="62" t="s">
        <v>38</v>
      </c>
      <c r="B82" s="141" t="s">
        <v>76</v>
      </c>
      <c r="C82" s="142"/>
      <c r="D82" s="143"/>
    </row>
    <row r="83" spans="1:10" ht="27.6" customHeight="1">
      <c r="A83" s="62" t="s">
        <v>31</v>
      </c>
      <c r="B83" s="144"/>
      <c r="C83" s="145"/>
      <c r="D83" s="146"/>
    </row>
    <row r="84" spans="1:10" ht="12" customHeight="1">
      <c r="A84" s="12" t="s">
        <v>39</v>
      </c>
      <c r="B84" s="80">
        <v>2</v>
      </c>
      <c r="C84" s="10" t="s">
        <v>40</v>
      </c>
      <c r="D84" s="13">
        <f>COUNTIF(I93:I837,"Pending")</f>
        <v>0</v>
      </c>
    </row>
    <row r="85" spans="1:10" ht="12" customHeight="1" thickBot="1">
      <c r="A85" s="14" t="s">
        <v>3</v>
      </c>
      <c r="B85" s="81">
        <v>6</v>
      </c>
      <c r="C85" s="30" t="s">
        <v>29</v>
      </c>
      <c r="D85" s="56">
        <v>8</v>
      </c>
    </row>
    <row r="86" spans="1:10" ht="12" customHeight="1">
      <c r="A86" s="133"/>
      <c r="B86" s="91"/>
      <c r="C86" s="134"/>
      <c r="D86" s="59"/>
    </row>
    <row r="87" spans="1:10" ht="12" customHeight="1">
      <c r="A87" s="154" t="s">
        <v>32</v>
      </c>
      <c r="B87" s="173" t="s">
        <v>6</v>
      </c>
      <c r="C87" s="154" t="s">
        <v>17</v>
      </c>
      <c r="D87" s="156" t="s">
        <v>30</v>
      </c>
      <c r="E87" s="157"/>
      <c r="F87" s="157"/>
      <c r="G87" s="158"/>
      <c r="H87" s="170" t="s">
        <v>28</v>
      </c>
      <c r="I87" s="155" t="s">
        <v>7</v>
      </c>
      <c r="J87" s="155" t="s">
        <v>33</v>
      </c>
    </row>
    <row r="88" spans="1:10" ht="12" customHeight="1">
      <c r="A88" s="155"/>
      <c r="B88" s="174"/>
      <c r="C88" s="155"/>
      <c r="D88" s="159"/>
      <c r="E88" s="160"/>
      <c r="F88" s="160"/>
      <c r="G88" s="161"/>
      <c r="H88" s="159"/>
      <c r="I88" s="155"/>
      <c r="J88" s="155"/>
    </row>
    <row r="89" spans="1:10" ht="12" customHeight="1">
      <c r="A89" s="171"/>
      <c r="B89" s="171"/>
      <c r="C89" s="171"/>
      <c r="D89" s="171"/>
      <c r="E89" s="171"/>
      <c r="F89" s="171"/>
      <c r="G89" s="171"/>
      <c r="H89" s="171"/>
      <c r="I89" s="171"/>
      <c r="J89" s="172"/>
    </row>
    <row r="90" spans="1:10" ht="12" customHeight="1">
      <c r="A90" s="162" t="s">
        <v>214</v>
      </c>
      <c r="B90" s="163"/>
      <c r="C90" s="163"/>
      <c r="D90" s="163"/>
      <c r="E90" s="163"/>
      <c r="F90" s="163"/>
      <c r="G90" s="163"/>
      <c r="H90" s="163"/>
      <c r="I90" s="163"/>
      <c r="J90" s="164"/>
    </row>
    <row r="91" spans="1:10" ht="76.2" customHeight="1">
      <c r="A91" s="78" t="s">
        <v>0</v>
      </c>
      <c r="B91" s="82" t="s">
        <v>70</v>
      </c>
      <c r="C91" s="77" t="s">
        <v>215</v>
      </c>
      <c r="D91" s="151" t="s">
        <v>71</v>
      </c>
      <c r="E91" s="152"/>
      <c r="F91" s="152"/>
      <c r="G91" s="76"/>
      <c r="H91" s="99">
        <v>44440</v>
      </c>
      <c r="I91" s="77" t="s">
        <v>39</v>
      </c>
      <c r="J91" s="75"/>
    </row>
    <row r="92" spans="1:10" ht="78" customHeight="1">
      <c r="A92" s="78" t="s">
        <v>1</v>
      </c>
      <c r="B92" s="82" t="s">
        <v>72</v>
      </c>
      <c r="C92" s="77" t="s">
        <v>216</v>
      </c>
      <c r="D92" s="151" t="s">
        <v>73</v>
      </c>
      <c r="E92" s="152"/>
      <c r="F92" s="152"/>
      <c r="G92" s="76"/>
      <c r="H92" s="99">
        <v>44440</v>
      </c>
      <c r="I92" s="77" t="s">
        <v>39</v>
      </c>
      <c r="J92" s="75"/>
    </row>
    <row r="93" spans="1:10" ht="91.8" customHeight="1">
      <c r="A93" s="78" t="s">
        <v>2</v>
      </c>
      <c r="B93" s="82" t="s">
        <v>74</v>
      </c>
      <c r="C93" s="77" t="s">
        <v>217</v>
      </c>
      <c r="D93" s="151" t="s">
        <v>75</v>
      </c>
      <c r="E93" s="152"/>
      <c r="F93" s="152"/>
      <c r="G93" s="76"/>
      <c r="H93" s="99">
        <v>44440</v>
      </c>
      <c r="I93" s="77" t="s">
        <v>3</v>
      </c>
      <c r="J93" s="75" t="s">
        <v>193</v>
      </c>
    </row>
    <row r="94" spans="1:10" ht="16.2" customHeight="1">
      <c r="A94" s="162" t="s">
        <v>178</v>
      </c>
      <c r="B94" s="163"/>
      <c r="C94" s="163"/>
      <c r="D94" s="163"/>
      <c r="E94" s="163"/>
      <c r="F94" s="163"/>
      <c r="G94" s="163"/>
      <c r="H94" s="163"/>
      <c r="I94" s="163"/>
      <c r="J94" s="164"/>
    </row>
    <row r="95" spans="1:10" ht="101.4" customHeight="1">
      <c r="A95" s="78" t="s">
        <v>77</v>
      </c>
      <c r="B95" s="95" t="s">
        <v>177</v>
      </c>
      <c r="C95" s="77" t="s">
        <v>218</v>
      </c>
      <c r="D95" s="147" t="s">
        <v>79</v>
      </c>
      <c r="E95" s="147"/>
      <c r="F95" s="147"/>
      <c r="G95" s="77"/>
      <c r="H95" s="112">
        <v>44896</v>
      </c>
      <c r="I95" s="77" t="s">
        <v>3</v>
      </c>
      <c r="J95" s="75" t="s">
        <v>179</v>
      </c>
    </row>
    <row r="96" spans="1:10" ht="81" customHeight="1">
      <c r="A96" s="78" t="s">
        <v>80</v>
      </c>
      <c r="B96" s="95" t="s">
        <v>182</v>
      </c>
      <c r="C96" s="77" t="s">
        <v>183</v>
      </c>
      <c r="D96" s="147" t="s">
        <v>79</v>
      </c>
      <c r="E96" s="147"/>
      <c r="F96" s="147"/>
      <c r="G96" s="77"/>
      <c r="H96" s="112">
        <v>44896</v>
      </c>
      <c r="I96" s="77" t="s">
        <v>3</v>
      </c>
      <c r="J96" s="75" t="s">
        <v>184</v>
      </c>
    </row>
    <row r="97" spans="1:10" ht="94.8" customHeight="1">
      <c r="A97" s="78" t="s">
        <v>85</v>
      </c>
      <c r="B97" s="95" t="s">
        <v>189</v>
      </c>
      <c r="C97" s="77" t="s">
        <v>219</v>
      </c>
      <c r="D97" s="147" t="s">
        <v>79</v>
      </c>
      <c r="E97" s="147"/>
      <c r="F97" s="147"/>
      <c r="G97" s="77"/>
      <c r="H97" s="112">
        <v>44896</v>
      </c>
      <c r="I97" s="77" t="s">
        <v>3</v>
      </c>
      <c r="J97" s="75" t="s">
        <v>187</v>
      </c>
    </row>
    <row r="98" spans="1:10" ht="100.2" customHeight="1">
      <c r="A98" s="78" t="s">
        <v>89</v>
      </c>
      <c r="B98" s="95" t="s">
        <v>191</v>
      </c>
      <c r="C98" s="77" t="s">
        <v>220</v>
      </c>
      <c r="D98" s="147" t="s">
        <v>79</v>
      </c>
      <c r="E98" s="147"/>
      <c r="F98" s="147"/>
      <c r="G98" s="77"/>
      <c r="H98" s="112">
        <v>44896</v>
      </c>
      <c r="I98" s="77" t="s">
        <v>3</v>
      </c>
      <c r="J98" s="75" t="s">
        <v>190</v>
      </c>
    </row>
    <row r="99" spans="1:10" ht="12" customHeight="1" thickBot="1"/>
    <row r="100" spans="1:10" ht="12" customHeight="1">
      <c r="A100" s="55" t="s">
        <v>37</v>
      </c>
      <c r="B100" s="138" t="s">
        <v>62</v>
      </c>
      <c r="C100" s="139"/>
      <c r="D100" s="140"/>
    </row>
    <row r="101" spans="1:10" ht="12" customHeight="1">
      <c r="A101" s="62" t="s">
        <v>38</v>
      </c>
      <c r="B101" s="141" t="s">
        <v>235</v>
      </c>
      <c r="C101" s="142"/>
      <c r="D101" s="143"/>
    </row>
    <row r="102" spans="1:10" ht="12" customHeight="1">
      <c r="A102" s="62" t="s">
        <v>31</v>
      </c>
      <c r="B102" s="144"/>
      <c r="C102" s="145"/>
      <c r="D102" s="146"/>
    </row>
    <row r="103" spans="1:10" ht="12" customHeight="1">
      <c r="A103" s="12" t="s">
        <v>39</v>
      </c>
      <c r="B103" s="80">
        <v>5</v>
      </c>
      <c r="C103" s="10" t="s">
        <v>40</v>
      </c>
      <c r="D103" s="13">
        <f>COUNTIF(I109:I848,"Pending")</f>
        <v>0</v>
      </c>
    </row>
    <row r="104" spans="1:10" ht="12" customHeight="1" thickBot="1">
      <c r="A104" s="14" t="s">
        <v>3</v>
      </c>
      <c r="B104" s="81">
        <v>1</v>
      </c>
      <c r="C104" s="30" t="s">
        <v>29</v>
      </c>
      <c r="D104" s="56">
        <v>6</v>
      </c>
    </row>
    <row r="105" spans="1:10" ht="12" customHeight="1"/>
    <row r="106" spans="1:10" ht="12" customHeight="1">
      <c r="A106" s="154" t="s">
        <v>32</v>
      </c>
      <c r="B106" s="173" t="s">
        <v>6</v>
      </c>
      <c r="C106" s="154" t="s">
        <v>17</v>
      </c>
      <c r="D106" s="156" t="s">
        <v>30</v>
      </c>
      <c r="E106" s="157"/>
      <c r="F106" s="157"/>
      <c r="G106" s="158"/>
      <c r="H106" s="170" t="s">
        <v>28</v>
      </c>
      <c r="I106" s="155" t="s">
        <v>7</v>
      </c>
      <c r="J106" s="155" t="s">
        <v>33</v>
      </c>
    </row>
    <row r="107" spans="1:10" ht="12" customHeight="1">
      <c r="A107" s="155"/>
      <c r="B107" s="174"/>
      <c r="C107" s="155"/>
      <c r="D107" s="159"/>
      <c r="E107" s="160"/>
      <c r="F107" s="160"/>
      <c r="G107" s="161"/>
      <c r="H107" s="159"/>
      <c r="I107" s="155"/>
      <c r="J107" s="155"/>
    </row>
    <row r="108" spans="1:10" ht="12" customHeight="1">
      <c r="A108" s="171"/>
      <c r="B108" s="171"/>
      <c r="C108" s="171"/>
      <c r="D108" s="171"/>
      <c r="E108" s="171"/>
      <c r="F108" s="171"/>
      <c r="G108" s="171"/>
      <c r="H108" s="171"/>
      <c r="I108" s="171"/>
      <c r="J108" s="172"/>
    </row>
    <row r="109" spans="1:10" ht="13.2" customHeight="1">
      <c r="A109" s="162" t="s">
        <v>221</v>
      </c>
      <c r="B109" s="163"/>
      <c r="C109" s="163"/>
      <c r="D109" s="163"/>
      <c r="E109" s="163"/>
      <c r="F109" s="163"/>
      <c r="G109" s="163"/>
      <c r="H109" s="163"/>
      <c r="I109" s="163"/>
      <c r="J109" s="164"/>
    </row>
    <row r="110" spans="1:10" ht="118.8">
      <c r="A110" s="78" t="s">
        <v>0</v>
      </c>
      <c r="B110" s="82" t="s">
        <v>201</v>
      </c>
      <c r="C110" s="135" t="s">
        <v>202</v>
      </c>
      <c r="D110" s="151" t="s">
        <v>203</v>
      </c>
      <c r="E110" s="152"/>
      <c r="F110" s="152"/>
      <c r="G110" s="76"/>
      <c r="H110" s="99" t="s">
        <v>204</v>
      </c>
      <c r="I110" s="135" t="s">
        <v>39</v>
      </c>
      <c r="J110" s="75"/>
    </row>
    <row r="111" spans="1:10" ht="66">
      <c r="A111" s="78" t="s">
        <v>1</v>
      </c>
      <c r="B111" s="82" t="s">
        <v>205</v>
      </c>
      <c r="C111" s="135" t="s">
        <v>206</v>
      </c>
      <c r="D111" s="151" t="s">
        <v>207</v>
      </c>
      <c r="E111" s="152"/>
      <c r="F111" s="152"/>
      <c r="G111" s="76"/>
      <c r="H111" s="99" t="s">
        <v>204</v>
      </c>
      <c r="I111" s="135" t="s">
        <v>39</v>
      </c>
      <c r="J111" s="75"/>
    </row>
    <row r="112" spans="1:10" ht="92.4">
      <c r="A112" s="78" t="s">
        <v>2</v>
      </c>
      <c r="B112" s="82" t="s">
        <v>208</v>
      </c>
      <c r="C112" s="135" t="s">
        <v>209</v>
      </c>
      <c r="D112" s="151" t="s">
        <v>210</v>
      </c>
      <c r="E112" s="152"/>
      <c r="F112" s="152"/>
      <c r="G112" s="76"/>
      <c r="H112" s="99" t="s">
        <v>204</v>
      </c>
      <c r="I112" s="135" t="s">
        <v>39</v>
      </c>
      <c r="J112" s="75"/>
    </row>
    <row r="113" spans="1:10" ht="105.6">
      <c r="A113" s="78" t="s">
        <v>77</v>
      </c>
      <c r="B113" s="82" t="s">
        <v>211</v>
      </c>
      <c r="C113" s="135" t="s">
        <v>212</v>
      </c>
      <c r="D113" s="151" t="s">
        <v>213</v>
      </c>
      <c r="E113" s="152"/>
      <c r="F113" s="152"/>
      <c r="G113" s="76"/>
      <c r="H113" s="99" t="s">
        <v>204</v>
      </c>
      <c r="I113" s="135" t="s">
        <v>39</v>
      </c>
      <c r="J113" s="75"/>
    </row>
    <row r="114" spans="1:10" ht="105.6">
      <c r="A114" s="78" t="s">
        <v>80</v>
      </c>
      <c r="B114" s="82" t="s">
        <v>232</v>
      </c>
      <c r="C114" s="135" t="s">
        <v>233</v>
      </c>
      <c r="D114" s="151" t="s">
        <v>234</v>
      </c>
      <c r="E114" s="152"/>
      <c r="F114" s="152"/>
      <c r="G114" s="76"/>
      <c r="H114" s="99" t="s">
        <v>204</v>
      </c>
      <c r="I114" s="135" t="s">
        <v>39</v>
      </c>
      <c r="J114" s="75"/>
    </row>
    <row r="115" spans="1:10" ht="13.2">
      <c r="A115" s="162" t="s">
        <v>178</v>
      </c>
      <c r="B115" s="163"/>
      <c r="C115" s="163"/>
      <c r="D115" s="163"/>
      <c r="E115" s="163"/>
      <c r="F115" s="163"/>
      <c r="G115" s="163"/>
      <c r="H115" s="163"/>
      <c r="I115" s="163"/>
      <c r="J115" s="164"/>
    </row>
    <row r="116" spans="1:10" ht="79.2">
      <c r="A116" s="78" t="s">
        <v>85</v>
      </c>
      <c r="B116" s="95" t="s">
        <v>223</v>
      </c>
      <c r="C116" s="135" t="s">
        <v>224</v>
      </c>
      <c r="D116" s="147" t="s">
        <v>226</v>
      </c>
      <c r="E116" s="147"/>
      <c r="F116" s="147"/>
      <c r="G116" s="135"/>
      <c r="H116" s="112" t="s">
        <v>204</v>
      </c>
      <c r="I116" s="135" t="s">
        <v>3</v>
      </c>
      <c r="J116" s="75" t="s">
        <v>225</v>
      </c>
    </row>
    <row r="118" spans="1:10" ht="14.4" thickBot="1"/>
    <row r="119" spans="1:10">
      <c r="A119" s="55" t="s">
        <v>37</v>
      </c>
      <c r="B119" s="138" t="s">
        <v>62</v>
      </c>
      <c r="C119" s="139"/>
      <c r="D119" s="140"/>
    </row>
    <row r="120" spans="1:10">
      <c r="A120" s="62" t="s">
        <v>38</v>
      </c>
      <c r="B120" s="141" t="s">
        <v>235</v>
      </c>
      <c r="C120" s="142"/>
      <c r="D120" s="143"/>
    </row>
    <row r="121" spans="1:10" ht="26.4">
      <c r="A121" s="62" t="s">
        <v>31</v>
      </c>
      <c r="B121" s="144"/>
      <c r="C121" s="145"/>
      <c r="D121" s="146"/>
    </row>
    <row r="122" spans="1:10">
      <c r="A122" s="12" t="s">
        <v>39</v>
      </c>
      <c r="B122" s="80">
        <v>5</v>
      </c>
      <c r="C122" s="10" t="s">
        <v>40</v>
      </c>
      <c r="D122" s="13">
        <f>COUNTIF(I128:I867,"Pending")</f>
        <v>0</v>
      </c>
    </row>
    <row r="123" spans="1:10" ht="14.4" thickBot="1">
      <c r="A123" s="14" t="s">
        <v>3</v>
      </c>
      <c r="B123" s="81">
        <v>1</v>
      </c>
      <c r="C123" s="30" t="s">
        <v>29</v>
      </c>
      <c r="D123" s="56">
        <v>6</v>
      </c>
    </row>
    <row r="125" spans="1:10" ht="13.2">
      <c r="A125" s="154" t="s">
        <v>32</v>
      </c>
      <c r="B125" s="173" t="s">
        <v>6</v>
      </c>
      <c r="C125" s="154" t="s">
        <v>17</v>
      </c>
      <c r="D125" s="156" t="s">
        <v>30</v>
      </c>
      <c r="E125" s="157"/>
      <c r="F125" s="157"/>
      <c r="G125" s="158"/>
      <c r="H125" s="170" t="s">
        <v>28</v>
      </c>
      <c r="I125" s="155" t="s">
        <v>7</v>
      </c>
      <c r="J125" s="155" t="s">
        <v>33</v>
      </c>
    </row>
    <row r="126" spans="1:10" ht="13.2">
      <c r="A126" s="155"/>
      <c r="B126" s="174"/>
      <c r="C126" s="155"/>
      <c r="D126" s="159"/>
      <c r="E126" s="160"/>
      <c r="F126" s="160"/>
      <c r="G126" s="161"/>
      <c r="H126" s="159"/>
      <c r="I126" s="155"/>
      <c r="J126" s="155"/>
    </row>
    <row r="127" spans="1:10" ht="15">
      <c r="A127" s="171"/>
      <c r="B127" s="171"/>
      <c r="C127" s="171"/>
      <c r="D127" s="171"/>
      <c r="E127" s="171"/>
      <c r="F127" s="171"/>
      <c r="G127" s="171"/>
      <c r="H127" s="171"/>
      <c r="I127" s="171"/>
      <c r="J127" s="172"/>
    </row>
    <row r="128" spans="1:10" ht="13.2">
      <c r="A128" s="162" t="s">
        <v>221</v>
      </c>
      <c r="B128" s="163"/>
      <c r="C128" s="163"/>
      <c r="D128" s="163"/>
      <c r="E128" s="163"/>
      <c r="F128" s="163"/>
      <c r="G128" s="163"/>
      <c r="H128" s="163"/>
      <c r="I128" s="163"/>
      <c r="J128" s="164"/>
    </row>
    <row r="129" spans="1:10" ht="118.8">
      <c r="A129" s="78" t="s">
        <v>0</v>
      </c>
      <c r="B129" s="82" t="s">
        <v>201</v>
      </c>
      <c r="C129" s="135" t="s">
        <v>202</v>
      </c>
      <c r="D129" s="151" t="s">
        <v>203</v>
      </c>
      <c r="E129" s="152"/>
      <c r="F129" s="152"/>
      <c r="G129" s="76"/>
      <c r="H129" s="99" t="s">
        <v>204</v>
      </c>
      <c r="I129" s="135" t="s">
        <v>39</v>
      </c>
      <c r="J129" s="75"/>
    </row>
    <row r="130" spans="1:10" ht="66">
      <c r="A130" s="78" t="s">
        <v>1</v>
      </c>
      <c r="B130" s="82" t="s">
        <v>205</v>
      </c>
      <c r="C130" s="135" t="s">
        <v>206</v>
      </c>
      <c r="D130" s="151" t="s">
        <v>207</v>
      </c>
      <c r="E130" s="152"/>
      <c r="F130" s="152"/>
      <c r="G130" s="76"/>
      <c r="H130" s="99" t="s">
        <v>204</v>
      </c>
      <c r="I130" s="135" t="s">
        <v>39</v>
      </c>
      <c r="J130" s="75"/>
    </row>
    <row r="131" spans="1:10" ht="92.4">
      <c r="A131" s="78" t="s">
        <v>2</v>
      </c>
      <c r="B131" s="82" t="s">
        <v>208</v>
      </c>
      <c r="C131" s="135" t="s">
        <v>209</v>
      </c>
      <c r="D131" s="151" t="s">
        <v>210</v>
      </c>
      <c r="E131" s="152"/>
      <c r="F131" s="152"/>
      <c r="G131" s="76"/>
      <c r="H131" s="99" t="s">
        <v>204</v>
      </c>
      <c r="I131" s="135" t="s">
        <v>39</v>
      </c>
      <c r="J131" s="75"/>
    </row>
    <row r="132" spans="1:10" ht="105.6">
      <c r="A132" s="78" t="s">
        <v>77</v>
      </c>
      <c r="B132" s="82" t="s">
        <v>211</v>
      </c>
      <c r="C132" s="135" t="s">
        <v>212</v>
      </c>
      <c r="D132" s="151" t="s">
        <v>213</v>
      </c>
      <c r="E132" s="152"/>
      <c r="F132" s="152"/>
      <c r="G132" s="76"/>
      <c r="H132" s="99" t="s">
        <v>204</v>
      </c>
      <c r="I132" s="135" t="s">
        <v>39</v>
      </c>
      <c r="J132" s="75"/>
    </row>
    <row r="133" spans="1:10" ht="105.6">
      <c r="A133" s="78" t="s">
        <v>80</v>
      </c>
      <c r="B133" s="82" t="s">
        <v>232</v>
      </c>
      <c r="C133" s="135" t="s">
        <v>233</v>
      </c>
      <c r="D133" s="151" t="s">
        <v>234</v>
      </c>
      <c r="E133" s="152"/>
      <c r="F133" s="152"/>
      <c r="G133" s="76"/>
      <c r="H133" s="99" t="s">
        <v>204</v>
      </c>
      <c r="I133" s="135" t="s">
        <v>39</v>
      </c>
      <c r="J133" s="75"/>
    </row>
    <row r="134" spans="1:10" ht="13.2">
      <c r="A134" s="162" t="s">
        <v>178</v>
      </c>
      <c r="B134" s="163"/>
      <c r="C134" s="163"/>
      <c r="D134" s="163"/>
      <c r="E134" s="163"/>
      <c r="F134" s="163"/>
      <c r="G134" s="163"/>
      <c r="H134" s="163"/>
      <c r="I134" s="163"/>
      <c r="J134" s="164"/>
    </row>
    <row r="135" spans="1:10" ht="79.2">
      <c r="A135" s="78" t="s">
        <v>85</v>
      </c>
      <c r="B135" s="95" t="s">
        <v>223</v>
      </c>
      <c r="C135" s="135" t="s">
        <v>224</v>
      </c>
      <c r="D135" s="147" t="s">
        <v>226</v>
      </c>
      <c r="E135" s="147"/>
      <c r="F135" s="147"/>
      <c r="G135" s="135"/>
      <c r="H135" s="112" t="s">
        <v>204</v>
      </c>
      <c r="I135" s="135" t="s">
        <v>3</v>
      </c>
      <c r="J135" s="75" t="s">
        <v>225</v>
      </c>
    </row>
    <row r="137" spans="1:10" ht="14.4" thickBot="1"/>
    <row r="138" spans="1:10">
      <c r="A138" s="55" t="s">
        <v>37</v>
      </c>
      <c r="B138" s="138" t="s">
        <v>62</v>
      </c>
      <c r="C138" s="139"/>
      <c r="D138" s="140"/>
    </row>
    <row r="139" spans="1:10">
      <c r="A139" s="62" t="s">
        <v>38</v>
      </c>
      <c r="B139" s="141" t="s">
        <v>235</v>
      </c>
      <c r="C139" s="142"/>
      <c r="D139" s="143"/>
    </row>
    <row r="140" spans="1:10" ht="26.4">
      <c r="A140" s="62" t="s">
        <v>31</v>
      </c>
      <c r="B140" s="144"/>
      <c r="C140" s="145"/>
      <c r="D140" s="146"/>
    </row>
    <row r="141" spans="1:10">
      <c r="A141" s="12" t="s">
        <v>39</v>
      </c>
      <c r="B141" s="80">
        <v>5</v>
      </c>
      <c r="C141" s="10" t="s">
        <v>40</v>
      </c>
      <c r="D141" s="13">
        <f>COUNTIF(I147:I886,"Pending")</f>
        <v>0</v>
      </c>
    </row>
    <row r="142" spans="1:10" ht="14.4" thickBot="1">
      <c r="A142" s="14" t="s">
        <v>3</v>
      </c>
      <c r="B142" s="81">
        <v>1</v>
      </c>
      <c r="C142" s="30" t="s">
        <v>29</v>
      </c>
      <c r="D142" s="56">
        <v>6</v>
      </c>
    </row>
    <row r="144" spans="1:10" ht="13.2">
      <c r="A144" s="154" t="s">
        <v>32</v>
      </c>
      <c r="B144" s="173" t="s">
        <v>6</v>
      </c>
      <c r="C144" s="154" t="s">
        <v>17</v>
      </c>
      <c r="D144" s="156" t="s">
        <v>30</v>
      </c>
      <c r="E144" s="157"/>
      <c r="F144" s="157"/>
      <c r="G144" s="158"/>
      <c r="H144" s="170" t="s">
        <v>28</v>
      </c>
      <c r="I144" s="155" t="s">
        <v>7</v>
      </c>
      <c r="J144" s="155" t="s">
        <v>33</v>
      </c>
    </row>
    <row r="145" spans="1:10" ht="13.2">
      <c r="A145" s="155"/>
      <c r="B145" s="174"/>
      <c r="C145" s="155"/>
      <c r="D145" s="159"/>
      <c r="E145" s="160"/>
      <c r="F145" s="160"/>
      <c r="G145" s="161"/>
      <c r="H145" s="159"/>
      <c r="I145" s="155"/>
      <c r="J145" s="155"/>
    </row>
    <row r="146" spans="1:10" ht="15">
      <c r="A146" s="171"/>
      <c r="B146" s="171"/>
      <c r="C146" s="171"/>
      <c r="D146" s="171"/>
      <c r="E146" s="171"/>
      <c r="F146" s="171"/>
      <c r="G146" s="171"/>
      <c r="H146" s="171"/>
      <c r="I146" s="171"/>
      <c r="J146" s="172"/>
    </row>
    <row r="147" spans="1:10" ht="13.2">
      <c r="A147" s="162" t="s">
        <v>237</v>
      </c>
      <c r="B147" s="163"/>
      <c r="C147" s="163"/>
      <c r="D147" s="163"/>
      <c r="E147" s="163"/>
      <c r="F147" s="163"/>
      <c r="G147" s="163"/>
      <c r="H147" s="163"/>
      <c r="I147" s="163"/>
      <c r="J147" s="164"/>
    </row>
    <row r="148" spans="1:10" ht="118.8">
      <c r="A148" s="78" t="s">
        <v>0</v>
      </c>
      <c r="B148" s="82" t="s">
        <v>201</v>
      </c>
      <c r="C148" s="135" t="s">
        <v>202</v>
      </c>
      <c r="D148" s="151" t="s">
        <v>203</v>
      </c>
      <c r="E148" s="152"/>
      <c r="F148" s="152"/>
      <c r="G148" s="76"/>
      <c r="H148" s="99" t="s">
        <v>204</v>
      </c>
      <c r="I148" s="135" t="s">
        <v>39</v>
      </c>
      <c r="J148" s="75"/>
    </row>
    <row r="149" spans="1:10" ht="66">
      <c r="A149" s="78" t="s">
        <v>1</v>
      </c>
      <c r="B149" s="82" t="s">
        <v>205</v>
      </c>
      <c r="C149" s="135" t="s">
        <v>206</v>
      </c>
      <c r="D149" s="151" t="s">
        <v>207</v>
      </c>
      <c r="E149" s="152"/>
      <c r="F149" s="152"/>
      <c r="G149" s="76"/>
      <c r="H149" s="99" t="s">
        <v>204</v>
      </c>
      <c r="I149" s="135" t="s">
        <v>39</v>
      </c>
      <c r="J149" s="75"/>
    </row>
    <row r="150" spans="1:10" ht="92.4">
      <c r="A150" s="78" t="s">
        <v>2</v>
      </c>
      <c r="B150" s="82" t="s">
        <v>208</v>
      </c>
      <c r="C150" s="135" t="s">
        <v>209</v>
      </c>
      <c r="D150" s="151" t="s">
        <v>210</v>
      </c>
      <c r="E150" s="152"/>
      <c r="F150" s="152"/>
      <c r="G150" s="76"/>
      <c r="H150" s="99" t="s">
        <v>204</v>
      </c>
      <c r="I150" s="135" t="s">
        <v>39</v>
      </c>
      <c r="J150" s="75"/>
    </row>
    <row r="151" spans="1:10" ht="105.6">
      <c r="A151" s="78" t="s">
        <v>77</v>
      </c>
      <c r="B151" s="82" t="s">
        <v>211</v>
      </c>
      <c r="C151" s="135" t="s">
        <v>212</v>
      </c>
      <c r="D151" s="151" t="s">
        <v>213</v>
      </c>
      <c r="E151" s="152"/>
      <c r="F151" s="152"/>
      <c r="G151" s="76"/>
      <c r="H151" s="99" t="s">
        <v>204</v>
      </c>
      <c r="I151" s="135" t="s">
        <v>39</v>
      </c>
      <c r="J151" s="75"/>
    </row>
    <row r="152" spans="1:10" ht="105.6">
      <c r="A152" s="78" t="s">
        <v>80</v>
      </c>
      <c r="B152" s="82" t="s">
        <v>232</v>
      </c>
      <c r="C152" s="135" t="s">
        <v>233</v>
      </c>
      <c r="D152" s="151" t="s">
        <v>234</v>
      </c>
      <c r="E152" s="152"/>
      <c r="F152" s="152"/>
      <c r="G152" s="76"/>
      <c r="H152" s="99" t="s">
        <v>204</v>
      </c>
      <c r="I152" s="135" t="s">
        <v>39</v>
      </c>
      <c r="J152" s="75"/>
    </row>
    <row r="153" spans="1:10" ht="13.2">
      <c r="A153" s="162" t="s">
        <v>178</v>
      </c>
      <c r="B153" s="163"/>
      <c r="C153" s="163"/>
      <c r="D153" s="163"/>
      <c r="E153" s="163"/>
      <c r="F153" s="163"/>
      <c r="G153" s="163"/>
      <c r="H153" s="163"/>
      <c r="I153" s="163"/>
      <c r="J153" s="164"/>
    </row>
    <row r="154" spans="1:10" ht="79.2">
      <c r="A154" s="78" t="s">
        <v>85</v>
      </c>
      <c r="B154" s="95" t="s">
        <v>223</v>
      </c>
      <c r="C154" s="135" t="s">
        <v>224</v>
      </c>
      <c r="D154" s="147" t="s">
        <v>226</v>
      </c>
      <c r="E154" s="147"/>
      <c r="F154" s="147"/>
      <c r="G154" s="135"/>
      <c r="H154" s="112" t="s">
        <v>204</v>
      </c>
      <c r="I154" s="135" t="s">
        <v>3</v>
      </c>
      <c r="J154" s="75" t="s">
        <v>225</v>
      </c>
    </row>
  </sheetData>
  <mergeCells count="165">
    <mergeCell ref="A146:J146"/>
    <mergeCell ref="A147:J147"/>
    <mergeCell ref="D148:F148"/>
    <mergeCell ref="D149:F149"/>
    <mergeCell ref="D150:F150"/>
    <mergeCell ref="D151:F151"/>
    <mergeCell ref="D152:F152"/>
    <mergeCell ref="A153:J153"/>
    <mergeCell ref="D154:F154"/>
    <mergeCell ref="A134:J134"/>
    <mergeCell ref="D135:F135"/>
    <mergeCell ref="B138:D138"/>
    <mergeCell ref="B139:D139"/>
    <mergeCell ref="B140:D140"/>
    <mergeCell ref="A144:A145"/>
    <mergeCell ref="B144:B145"/>
    <mergeCell ref="C144:C145"/>
    <mergeCell ref="D144:G145"/>
    <mergeCell ref="H144:H145"/>
    <mergeCell ref="I144:I145"/>
    <mergeCell ref="J144:J145"/>
    <mergeCell ref="I125:I126"/>
    <mergeCell ref="J125:J126"/>
    <mergeCell ref="A127:J127"/>
    <mergeCell ref="A128:J128"/>
    <mergeCell ref="D129:F129"/>
    <mergeCell ref="D130:F130"/>
    <mergeCell ref="D131:F131"/>
    <mergeCell ref="D132:F132"/>
    <mergeCell ref="D133:F133"/>
    <mergeCell ref="B119:D119"/>
    <mergeCell ref="B120:D120"/>
    <mergeCell ref="B121:D121"/>
    <mergeCell ref="A125:A126"/>
    <mergeCell ref="B125:B126"/>
    <mergeCell ref="C125:C126"/>
    <mergeCell ref="D125:G126"/>
    <mergeCell ref="H125:H126"/>
    <mergeCell ref="D113:F113"/>
    <mergeCell ref="D114:F114"/>
    <mergeCell ref="A90:J90"/>
    <mergeCell ref="A78:J78"/>
    <mergeCell ref="A51:J51"/>
    <mergeCell ref="A115:J115"/>
    <mergeCell ref="D116:F116"/>
    <mergeCell ref="H106:H107"/>
    <mergeCell ref="I106:I107"/>
    <mergeCell ref="J106:J107"/>
    <mergeCell ref="A108:J108"/>
    <mergeCell ref="D110:F110"/>
    <mergeCell ref="D111:F111"/>
    <mergeCell ref="D112:F112"/>
    <mergeCell ref="A109:J109"/>
    <mergeCell ref="D91:F91"/>
    <mergeCell ref="A87:A88"/>
    <mergeCell ref="B87:B88"/>
    <mergeCell ref="C87:C88"/>
    <mergeCell ref="D87:G88"/>
    <mergeCell ref="D92:F92"/>
    <mergeCell ref="D93:F93"/>
    <mergeCell ref="A106:A107"/>
    <mergeCell ref="B106:B107"/>
    <mergeCell ref="C106:C107"/>
    <mergeCell ref="D106:G107"/>
    <mergeCell ref="J75:J76"/>
    <mergeCell ref="A77:J77"/>
    <mergeCell ref="A75:A76"/>
    <mergeCell ref="B75:B76"/>
    <mergeCell ref="C75:C76"/>
    <mergeCell ref="D75:G76"/>
    <mergeCell ref="H75:H76"/>
    <mergeCell ref="B83:D83"/>
    <mergeCell ref="A36:J36"/>
    <mergeCell ref="D37:F37"/>
    <mergeCell ref="D38:F38"/>
    <mergeCell ref="D39:F39"/>
    <mergeCell ref="D34:F34"/>
    <mergeCell ref="D35:F35"/>
    <mergeCell ref="I48:I49"/>
    <mergeCell ref="J48:J49"/>
    <mergeCell ref="A50:J50"/>
    <mergeCell ref="A48:A49"/>
    <mergeCell ref="B48:B49"/>
    <mergeCell ref="C48:C49"/>
    <mergeCell ref="D48:G49"/>
    <mergeCell ref="H48:H49"/>
    <mergeCell ref="D40:F40"/>
    <mergeCell ref="D18:F18"/>
    <mergeCell ref="D19:F19"/>
    <mergeCell ref="D20:F20"/>
    <mergeCell ref="A32:J32"/>
    <mergeCell ref="A29:A30"/>
    <mergeCell ref="B29:B30"/>
    <mergeCell ref="C29:C30"/>
    <mergeCell ref="D79:F79"/>
    <mergeCell ref="D52:F52"/>
    <mergeCell ref="D53:F53"/>
    <mergeCell ref="D54:F54"/>
    <mergeCell ref="B71:D71"/>
    <mergeCell ref="D55:F55"/>
    <mergeCell ref="D58:F58"/>
    <mergeCell ref="D59:F59"/>
    <mergeCell ref="D60:F60"/>
    <mergeCell ref="D61:F61"/>
    <mergeCell ref="D67:F67"/>
    <mergeCell ref="D62:F62"/>
    <mergeCell ref="D63:F63"/>
    <mergeCell ref="D64:F64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9:A10"/>
    <mergeCell ref="B9:B10"/>
    <mergeCell ref="I9:I10"/>
    <mergeCell ref="D15:F15"/>
    <mergeCell ref="D33:F33"/>
    <mergeCell ref="D14:F14"/>
    <mergeCell ref="D13:F13"/>
    <mergeCell ref="C9:C10"/>
    <mergeCell ref="D9:G10"/>
    <mergeCell ref="B23:D23"/>
    <mergeCell ref="B24:D24"/>
    <mergeCell ref="B25:D25"/>
    <mergeCell ref="A16:J16"/>
    <mergeCell ref="D17:F17"/>
    <mergeCell ref="D29:G30"/>
    <mergeCell ref="H29:H30"/>
    <mergeCell ref="I29:I30"/>
    <mergeCell ref="J29:J30"/>
    <mergeCell ref="A31:J31"/>
    <mergeCell ref="B100:D100"/>
    <mergeCell ref="B101:D101"/>
    <mergeCell ref="B102:D102"/>
    <mergeCell ref="D95:F95"/>
    <mergeCell ref="D96:F96"/>
    <mergeCell ref="D97:F97"/>
    <mergeCell ref="B69:D69"/>
    <mergeCell ref="B70:D70"/>
    <mergeCell ref="B42:D42"/>
    <mergeCell ref="B43:D43"/>
    <mergeCell ref="B44:D44"/>
    <mergeCell ref="D65:F65"/>
    <mergeCell ref="D66:F66"/>
    <mergeCell ref="B81:D81"/>
    <mergeCell ref="B82:D82"/>
    <mergeCell ref="A56:J56"/>
    <mergeCell ref="D57:F57"/>
    <mergeCell ref="D98:F98"/>
    <mergeCell ref="A94:J94"/>
    <mergeCell ref="H87:H88"/>
    <mergeCell ref="I87:I88"/>
    <mergeCell ref="J87:J88"/>
    <mergeCell ref="A89:J89"/>
    <mergeCell ref="I75:I76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AED3-7455-4F9F-903C-AF69EC657EB2}">
  <dimension ref="A2:J14"/>
  <sheetViews>
    <sheetView topLeftCell="A7" workbookViewId="0">
      <selection activeCell="F18" sqref="F18"/>
    </sheetView>
  </sheetViews>
  <sheetFormatPr defaultRowHeight="13.2"/>
  <cols>
    <col min="2" max="2" width="19.109375" customWidth="1"/>
    <col min="3" max="3" width="25.6640625" customWidth="1"/>
    <col min="4" max="4" width="21.33203125" customWidth="1"/>
    <col min="5" max="5" width="19.109375" customWidth="1"/>
    <col min="6" max="6" width="27" customWidth="1"/>
    <col min="7" max="7" width="26" customWidth="1"/>
    <col min="8" max="8" width="22.6640625" customWidth="1"/>
    <col min="9" max="9" width="18.21875" customWidth="1"/>
    <col min="10" max="10" width="18" customWidth="1"/>
  </cols>
  <sheetData>
    <row r="2" spans="1:10" ht="13.8">
      <c r="A2" s="123" t="s">
        <v>32</v>
      </c>
      <c r="B2" s="124" t="s">
        <v>129</v>
      </c>
      <c r="C2" s="124" t="s">
        <v>130</v>
      </c>
      <c r="D2" s="124" t="s">
        <v>131</v>
      </c>
      <c r="E2" s="124" t="s">
        <v>132</v>
      </c>
      <c r="F2" s="124" t="s">
        <v>133</v>
      </c>
      <c r="G2" s="124" t="s">
        <v>134</v>
      </c>
      <c r="H2" s="124" t="s">
        <v>135</v>
      </c>
      <c r="I2" s="124" t="s">
        <v>136</v>
      </c>
      <c r="J2" s="124" t="s">
        <v>137</v>
      </c>
    </row>
    <row r="3" spans="1:10" s="128" customFormat="1" ht="29.4" customHeight="1">
      <c r="A3" s="125" t="s">
        <v>119</v>
      </c>
      <c r="B3" s="126">
        <v>44896</v>
      </c>
      <c r="C3" s="125" t="s">
        <v>52</v>
      </c>
      <c r="D3" s="125" t="s">
        <v>141</v>
      </c>
      <c r="E3" s="125" t="s">
        <v>160</v>
      </c>
      <c r="F3" s="125" t="s">
        <v>142</v>
      </c>
      <c r="G3" s="125" t="s">
        <v>142</v>
      </c>
      <c r="H3" s="127" t="s">
        <v>79</v>
      </c>
      <c r="I3" s="125" t="s">
        <v>139</v>
      </c>
      <c r="J3" s="125" t="s">
        <v>139</v>
      </c>
    </row>
    <row r="4" spans="1:10" ht="27.6">
      <c r="A4" s="125" t="s">
        <v>140</v>
      </c>
      <c r="B4" s="126">
        <v>44896</v>
      </c>
      <c r="C4" s="125" t="s">
        <v>52</v>
      </c>
      <c r="D4" s="125" t="s">
        <v>138</v>
      </c>
      <c r="E4" s="125" t="s">
        <v>143</v>
      </c>
      <c r="F4" s="127" t="s">
        <v>144</v>
      </c>
      <c r="G4" s="127" t="s">
        <v>163</v>
      </c>
      <c r="H4" s="127" t="s">
        <v>79</v>
      </c>
      <c r="I4" s="125" t="s">
        <v>139</v>
      </c>
      <c r="J4" s="125" t="s">
        <v>139</v>
      </c>
    </row>
    <row r="5" spans="1:10" ht="27.6">
      <c r="A5" s="125" t="s">
        <v>123</v>
      </c>
      <c r="B5" s="126">
        <v>44896</v>
      </c>
      <c r="C5" s="125" t="s">
        <v>52</v>
      </c>
      <c r="D5" s="125" t="s">
        <v>141</v>
      </c>
      <c r="E5" s="125" t="s">
        <v>160</v>
      </c>
      <c r="F5" s="125" t="s">
        <v>160</v>
      </c>
      <c r="G5" s="125" t="s">
        <v>142</v>
      </c>
      <c r="H5" s="127" t="s">
        <v>79</v>
      </c>
      <c r="I5" s="125" t="s">
        <v>139</v>
      </c>
      <c r="J5" s="125" t="s">
        <v>139</v>
      </c>
    </row>
    <row r="6" spans="1:10" ht="69">
      <c r="A6" s="125" t="s">
        <v>159</v>
      </c>
      <c r="B6" s="126">
        <v>44896</v>
      </c>
      <c r="C6" s="125" t="s">
        <v>52</v>
      </c>
      <c r="D6" s="125" t="s">
        <v>141</v>
      </c>
      <c r="E6" s="125" t="s">
        <v>162</v>
      </c>
      <c r="F6" s="125" t="s">
        <v>162</v>
      </c>
      <c r="G6" s="127" t="s">
        <v>176</v>
      </c>
      <c r="H6" s="127" t="s">
        <v>79</v>
      </c>
      <c r="I6" s="125" t="s">
        <v>164</v>
      </c>
      <c r="J6" s="125" t="s">
        <v>164</v>
      </c>
    </row>
    <row r="7" spans="1:10" ht="96.6">
      <c r="A7" s="125" t="s">
        <v>173</v>
      </c>
      <c r="B7" s="126">
        <v>44896</v>
      </c>
      <c r="C7" s="125" t="s">
        <v>52</v>
      </c>
      <c r="D7" s="125" t="s">
        <v>141</v>
      </c>
      <c r="E7" s="125" t="s">
        <v>174</v>
      </c>
      <c r="F7" s="125" t="s">
        <v>174</v>
      </c>
      <c r="G7" s="127" t="s">
        <v>175</v>
      </c>
      <c r="H7" s="127" t="s">
        <v>79</v>
      </c>
      <c r="I7" s="125" t="s">
        <v>164</v>
      </c>
      <c r="J7" s="125" t="s">
        <v>164</v>
      </c>
    </row>
    <row r="8" spans="1:10" ht="40.200000000000003" customHeight="1">
      <c r="A8" s="125" t="s">
        <v>179</v>
      </c>
      <c r="B8" s="126">
        <v>44896</v>
      </c>
      <c r="C8" s="125" t="s">
        <v>52</v>
      </c>
      <c r="D8" s="125" t="s">
        <v>141</v>
      </c>
      <c r="E8" s="125" t="s">
        <v>180</v>
      </c>
      <c r="F8" s="125" t="s">
        <v>180</v>
      </c>
      <c r="G8" s="127" t="s">
        <v>181</v>
      </c>
      <c r="H8" s="127" t="s">
        <v>79</v>
      </c>
      <c r="I8" s="125" t="s">
        <v>139</v>
      </c>
      <c r="J8" s="125" t="s">
        <v>139</v>
      </c>
    </row>
    <row r="9" spans="1:10" ht="41.4">
      <c r="A9" s="125" t="s">
        <v>184</v>
      </c>
      <c r="B9" s="126">
        <v>44896</v>
      </c>
      <c r="C9" s="125" t="s">
        <v>52</v>
      </c>
      <c r="D9" s="125" t="s">
        <v>141</v>
      </c>
      <c r="E9" s="125" t="s">
        <v>180</v>
      </c>
      <c r="F9" s="125" t="s">
        <v>185</v>
      </c>
      <c r="G9" s="127" t="s">
        <v>186</v>
      </c>
      <c r="H9" s="127" t="s">
        <v>79</v>
      </c>
      <c r="I9" s="125" t="s">
        <v>139</v>
      </c>
      <c r="J9" s="125" t="s">
        <v>139</v>
      </c>
    </row>
    <row r="10" spans="1:10" ht="41.4">
      <c r="A10" s="125" t="s">
        <v>187</v>
      </c>
      <c r="B10" s="126">
        <v>44896</v>
      </c>
      <c r="C10" s="125" t="s">
        <v>52</v>
      </c>
      <c r="D10" s="125" t="s">
        <v>141</v>
      </c>
      <c r="E10" s="125" t="s">
        <v>188</v>
      </c>
      <c r="F10" s="125" t="s">
        <v>188</v>
      </c>
      <c r="G10" s="127" t="s">
        <v>186</v>
      </c>
      <c r="H10" s="127" t="s">
        <v>79</v>
      </c>
      <c r="I10" s="125" t="s">
        <v>139</v>
      </c>
      <c r="J10" s="125" t="s">
        <v>139</v>
      </c>
    </row>
    <row r="11" spans="1:10" ht="41.4">
      <c r="A11" s="125" t="s">
        <v>190</v>
      </c>
      <c r="B11" s="126">
        <v>44896</v>
      </c>
      <c r="C11" s="125" t="s">
        <v>52</v>
      </c>
      <c r="D11" s="125" t="s">
        <v>141</v>
      </c>
      <c r="E11" s="125" t="s">
        <v>192</v>
      </c>
      <c r="F11" s="125" t="s">
        <v>192</v>
      </c>
      <c r="G11" s="127" t="s">
        <v>186</v>
      </c>
      <c r="H11" s="127" t="s">
        <v>79</v>
      </c>
      <c r="I11" s="125" t="s">
        <v>139</v>
      </c>
      <c r="J11" s="125" t="s">
        <v>139</v>
      </c>
    </row>
    <row r="12" spans="1:10" ht="41.4">
      <c r="A12" s="125" t="s">
        <v>194</v>
      </c>
      <c r="B12" s="126">
        <v>44896</v>
      </c>
      <c r="C12" s="125" t="s">
        <v>52</v>
      </c>
      <c r="D12" s="125" t="s">
        <v>141</v>
      </c>
      <c r="E12" s="125" t="s">
        <v>195</v>
      </c>
      <c r="F12" s="125" t="s">
        <v>196</v>
      </c>
      <c r="G12" s="127" t="s">
        <v>186</v>
      </c>
      <c r="H12" s="127" t="s">
        <v>79</v>
      </c>
      <c r="I12" s="125" t="s">
        <v>139</v>
      </c>
      <c r="J12" s="125" t="s">
        <v>139</v>
      </c>
    </row>
    <row r="13" spans="1:10" s="57" customFormat="1" ht="46.8" customHeight="1">
      <c r="A13" s="127" t="s">
        <v>227</v>
      </c>
      <c r="B13" s="178">
        <v>44896</v>
      </c>
      <c r="C13" s="127" t="s">
        <v>52</v>
      </c>
      <c r="D13" s="127" t="s">
        <v>141</v>
      </c>
      <c r="E13" s="127" t="s">
        <v>228</v>
      </c>
      <c r="F13" s="127" t="s">
        <v>229</v>
      </c>
      <c r="G13" s="127" t="s">
        <v>230</v>
      </c>
      <c r="H13" s="127" t="s">
        <v>226</v>
      </c>
      <c r="I13" s="127" t="s">
        <v>231</v>
      </c>
      <c r="J13" s="127" t="s">
        <v>231</v>
      </c>
    </row>
    <row r="14" spans="1:10" ht="16.8">
      <c r="C14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 Report</vt:lpstr>
      <vt:lpstr>Samples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Karis</cp:lastModifiedBy>
  <cp:lastPrinted>2006-08-02T10:15:15Z</cp:lastPrinted>
  <dcterms:created xsi:type="dcterms:W3CDTF">2002-07-27T17:17:25Z</dcterms:created>
  <dcterms:modified xsi:type="dcterms:W3CDTF">2022-01-13T13:02:34Z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