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s\OneDrive\Desktop\java\"/>
    </mc:Choice>
  </mc:AlternateContent>
  <xr:revisionPtr revIDLastSave="0" documentId="13_ncr:1_{CBE6DDDC-27FB-4269-8B6A-A19B59003A19}" xr6:coauthVersionLast="47" xr6:coauthVersionMax="47" xr10:uidLastSave="{00000000-0000-0000-0000-000000000000}"/>
  <bookViews>
    <workbookView xWindow="-108" yWindow="-108" windowWidth="23256" windowHeight="12576" tabRatio="821" activeTab="3" xr2:uid="{00000000-000D-0000-FFFF-FFFF00000000}"/>
  </bookViews>
  <sheets>
    <sheet name="Cover" sheetId="97" r:id="rId1"/>
    <sheet name="Test Report" sheetId="107" r:id="rId2"/>
    <sheet name="Samples" sheetId="122" r:id="rId3"/>
    <sheet name="Bug Report" sheetId="123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" i="122" l="1"/>
  <c r="B104" i="122"/>
  <c r="D45" i="122"/>
  <c r="B85" i="122"/>
  <c r="D84" i="122"/>
  <c r="B73" i="122"/>
  <c r="D72" i="122"/>
  <c r="B27" i="122"/>
  <c r="D26" i="122"/>
  <c r="C8" i="107"/>
  <c r="G8" i="107"/>
  <c r="G10" i="107" s="1"/>
  <c r="D8" i="107"/>
  <c r="D10" i="107" s="1"/>
  <c r="B7" i="122"/>
  <c r="E8" i="107" s="1"/>
  <c r="E10" i="107" s="1"/>
  <c r="D6" i="122"/>
  <c r="F8" i="107" s="1"/>
  <c r="F10" i="107" s="1"/>
  <c r="E13" i="107" l="1"/>
  <c r="E12" i="107"/>
</calcChain>
</file>

<file path=xl/sharedStrings.xml><?xml version="1.0" encoding="utf-8"?>
<sst xmlns="http://schemas.openxmlformats.org/spreadsheetml/2006/main" count="438" uniqueCount="204">
  <si>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</si>
  <si>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</si>
  <si>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</si>
  <si>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</si>
  <si>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</si>
  <si>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</si>
  <si>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</si>
  <si>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</si>
  <si>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</si>
  <si>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</si>
  <si>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</si>
  <si>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</si>
  <si>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</si>
  <si>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</si>
  <si>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</si>
  <si>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</si>
  <si>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</si>
  <si>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</si>
  <si>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</si>
  <si>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</si>
  <si>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</si>
  <si>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</si>
  <si>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</si>
  <si>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</si>
  <si>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</si>
  <si>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</si>
  <si>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</si>
  <si>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</si>
  <si>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</si>
  <si>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</si>
  <si>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</si>
  <si>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</si>
  <si>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</si>
  <si>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</si>
  <si>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</si>
  <si>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</si>
  <si>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</si>
  <si>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</si>
  <si>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</si>
  <si>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</si>
  <si>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</si>
  <si>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</si>
  <si>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Update testcase</t>
  </si>
  <si>
    <t>Sameple project</t>
  </si>
  <si>
    <t>UTEHY-SE01</t>
  </si>
  <si>
    <t>24/12/2021</t>
  </si>
  <si>
    <t>Check edit user function</t>
  </si>
  <si>
    <t xml:space="preserve">Checking users information </t>
  </si>
  <si>
    <t xml:space="preserve">1: Go to Log in function
2: Log in with Admin Role successfully
3: Click Management function
4: Click User Management
5: Click user information want to see
</t>
  </si>
  <si>
    <t>Check delete users function</t>
  </si>
  <si>
    <t>Role includes: admin, employee, driver, customer</t>
  </si>
  <si>
    <t>Check delete drivers function</t>
  </si>
  <si>
    <t>Nguyen Ba Toan</t>
  </si>
  <si>
    <t xml:space="preserve">Checking trip information </t>
  </si>
  <si>
    <r>
      <rPr>
        <sz val="10"/>
        <color rgb="FF000000"/>
        <rFont val="Tahoma"/>
        <family val="2"/>
      </rPr>
      <t>That driver</t>
    </r>
    <r>
      <rPr>
        <b/>
        <sz val="10"/>
        <color indexed="8"/>
        <rFont val="Tahoma"/>
        <family val="2"/>
      </rPr>
      <t xml:space="preserve"> </t>
    </r>
    <r>
      <rPr>
        <sz val="10"/>
        <color rgb="FF000000"/>
        <rFont val="Tahoma"/>
        <family val="2"/>
      </rPr>
      <t>disappear</t>
    </r>
  </si>
  <si>
    <t>Check edit driver function</t>
  </si>
  <si>
    <r>
      <rPr>
        <sz val="10"/>
        <color rgb="FF000000"/>
        <rFont val="Tahoma"/>
        <family val="2"/>
      </rPr>
      <t>That trip</t>
    </r>
    <r>
      <rPr>
        <b/>
        <sz val="10"/>
        <color indexed="8"/>
        <rFont val="Tahoma"/>
        <family val="2"/>
      </rPr>
      <t xml:space="preserve"> </t>
    </r>
    <r>
      <rPr>
        <sz val="10"/>
        <color rgb="FF000000"/>
        <rFont val="Tahoma"/>
        <family val="2"/>
      </rPr>
      <t>disappear</t>
    </r>
  </si>
  <si>
    <t xml:space="preserve">Checking statistical  </t>
  </si>
  <si>
    <t xml:space="preserve">1: Go to Log in function
2: Log in with Admin Role successfully
3: Click Management function
4: Click statistical management
5: Click  statistical button
</t>
  </si>
  <si>
    <t>Trip's information includes: ID trip, avatar , place of departure, destination, date, quantity,  driver's name, price</t>
  </si>
  <si>
    <t>Revenue graph by day: column by one day,date,revenue
Revenue graph by months: column by one month, date, Revenue</t>
  </si>
  <si>
    <t>The columns will be different colors</t>
  </si>
  <si>
    <t xml:space="preserve"> Team 8 Project</t>
  </si>
  <si>
    <t>UM</t>
  </si>
  <si>
    <r>
      <rPr>
        <sz val="10"/>
        <color rgb="FF000000"/>
        <rFont val="Tahoma"/>
        <family val="2"/>
      </rPr>
      <t>That user</t>
    </r>
    <r>
      <rPr>
        <b/>
        <sz val="10"/>
        <color indexed="8"/>
        <rFont val="Tahoma"/>
        <family val="2"/>
      </rPr>
      <t xml:space="preserve"> </t>
    </r>
    <r>
      <rPr>
        <sz val="10"/>
        <color rgb="FF000000"/>
        <rFont val="Tahoma"/>
        <family val="2"/>
      </rPr>
      <t>disappear</t>
    </r>
    <r>
      <rPr>
        <b/>
        <sz val="10"/>
        <color indexed="8"/>
        <rFont val="Tahoma"/>
        <family val="2"/>
      </rPr>
      <t xml:space="preserve"> 
</t>
    </r>
  </si>
  <si>
    <t xml:space="preserve">1: Go to Log in function
2: Log in with Admin Role successfully
3: Click Management function
4: Click User Management
5: Click delete </t>
  </si>
  <si>
    <t>DM</t>
  </si>
  <si>
    <t>TM</t>
  </si>
  <si>
    <t xml:space="preserve">1: Go to Log in function
2: Log in with Admin Role successfully
3: Click Management function
4: Click Driver Management
5: Click Driver information 
</t>
  </si>
  <si>
    <t>SM</t>
  </si>
  <si>
    <t xml:space="preserve">Checking receipt information </t>
  </si>
  <si>
    <t xml:space="preserve">1: Go to Log in function
2: Log in with Admin Role successfully
3: Click Management function
4: Click receipt management
5: Click receipt information
</t>
  </si>
  <si>
    <t>Trip's name, price, quantity, date, user name, total</t>
  </si>
  <si>
    <t xml:space="preserve">Checking delete receipt </t>
  </si>
  <si>
    <t xml:space="preserve">1: Go to Log in function
2: Log in with Admin Role successfully
3: Click Management function
4: Click receipt management
5: Click delete
</t>
  </si>
  <si>
    <t>That receipt disappear</t>
  </si>
  <si>
    <t xml:space="preserve">Checking edit receipts </t>
  </si>
  <si>
    <t xml:space="preserve">1: Go to Log in function
2: Log in with Admin Role successfully
3: Click Management function
4: Click receipt management
5: Click edit
</t>
  </si>
  <si>
    <t>Receipts id , user id, date, user fullname, email,phone, price total, payment menthod, status</t>
  </si>
  <si>
    <t>RM</t>
  </si>
  <si>
    <t>TC4</t>
  </si>
  <si>
    <t>2. Check User Management function with invalid credentials</t>
  </si>
  <si>
    <t>Appear alert fill out this fields</t>
  </si>
  <si>
    <t>TC5</t>
  </si>
  <si>
    <t>Check edit user function with email 
blank</t>
  </si>
  <si>
    <t>1: Go to Log in function
2: Log in with Admin Role successfully
3: Click Management function
4: Click User Management
5: Click edit 
6: Delete email</t>
  </si>
  <si>
    <t xml:space="preserve">Check edit user function with phone blank
</t>
  </si>
  <si>
    <t>1: Go to Log in function
2: Log in with Admin Role successfully
3: Click Management function
4: Click User Management
5: Click edit 
6: Delete phone</t>
  </si>
  <si>
    <t>TC6</t>
  </si>
  <si>
    <t>Check edit user function with fullname 
blank</t>
  </si>
  <si>
    <t>1: Go to Log in function
2: Log in with Admin Role successfully
3: Click Management function
4: Click User Management
5: Click edit 
6: Delete fullname</t>
  </si>
  <si>
    <t>1. Check User Management function with valid credentials : This will be typically set for admin users only</t>
  </si>
  <si>
    <t>TC7</t>
  </si>
  <si>
    <t>2. Check Driver Management function with invalid credentials</t>
  </si>
  <si>
    <t>1. Check Driver Management function with valid credentials: This will be typically set for admin users only</t>
  </si>
  <si>
    <t xml:space="preserve">1: Go to Log in function
2: Log in with Admin Role successfully
3: Click Management function
4: Click trip management
5: Click delete trip </t>
  </si>
  <si>
    <t>Check edit trip function</t>
  </si>
  <si>
    <t>Check delete trip function</t>
  </si>
  <si>
    <t>Check add trip function</t>
  </si>
  <si>
    <t xml:space="preserve">Display user's information includes and can edit: ID (int), fullname (varchar), date of birth (date),  phone number (decimal), email (varchar), role (listbox: admin, employee, driver, customer)
</t>
  </si>
  <si>
    <t>Driver's information includes: ID , avatar , fullname, Date of birth,  phone number, email</t>
  </si>
  <si>
    <t xml:space="preserve">User information includes: ID , Fullname , date of birth ,  phone number, email </t>
  </si>
  <si>
    <t xml:space="preserve">Display information includes: ID trip (int), name (varchar), description (varchar), date (date), place of departure (varhcar), destination (varchar),  price (decimal),quantity (int), image(varchar), driver's name (listbox).
</t>
  </si>
  <si>
    <t xml:space="preserve">Display information includes: ID trip (int), name (varchar), description (varchar), date (date), place of departure (listbox), destination (listbox),  price (decimal),quantity (int), image(varchar), driver's name (listbox).
</t>
  </si>
  <si>
    <t>1. Check Trip Management function with valid credentials: This will be typically set for admin users only</t>
  </si>
  <si>
    <t xml:space="preserve">1: Go to Log in function
2: Log in with Admin Role successfully
3: Click Management function
4: Click trip management
5: Click trip information 
</t>
  </si>
  <si>
    <t>1: Go to Log in function
2: Log in with Admin Role successfully
3: Click Management function
4: Click User Management
5: Click edit 
6: Select the information to change</t>
  </si>
  <si>
    <t xml:space="preserve">Display driver's information includes: ID(int), fullname(varchar), date of birth (varcher),  phone (decimal), email(varchar), role (listbox: driver). 
</t>
  </si>
  <si>
    <t xml:space="preserve">Check edit driver function with phone blank
</t>
  </si>
  <si>
    <t>Check edit driver function with email 
blank</t>
  </si>
  <si>
    <t>Check edit driver function with fullname 
blank</t>
  </si>
  <si>
    <t xml:space="preserve">1: Go to Log in function
2: Log in with Admin Role successfully
3: Click Management function
4: Click Driver Management
5: Click delete </t>
  </si>
  <si>
    <t>1: Go to Log in function
2: Log in with Admin Role successfully
3: Click Management function
4: Click Driver Management
5: Click Edit 
6: Select the information to change</t>
  </si>
  <si>
    <t>1: Go to Log in function
2: Log in with Admin Role successfully
3: Click Management function
4: Click Driver Management
5: Click edit 
6: Delete phone</t>
  </si>
  <si>
    <t>1: Go to Log in function
2: Log in with Admin Role successfully
3: Click Management function
4: Click Driver Management
5: Click edit 
6: Delete fullname</t>
  </si>
  <si>
    <t>1: Go to Log in function
2: Log in with Admin Role successfully
3: Click Management function
4: Click trip management
5: Click edit trip 
6: Select the information to change</t>
  </si>
  <si>
    <t>1: Go to Log in function
2: Log in with Admin Role successfully
3: Click Management function
4: Click trip management
5: Click add trip 
6: Fill the textbox with correct data type</t>
  </si>
  <si>
    <t>2. Check trip management function with invalid credentials</t>
  </si>
  <si>
    <t>TC8</t>
  </si>
  <si>
    <t>Check edit trip function with image blank</t>
  </si>
  <si>
    <t xml:space="preserve">Check edit trip function with name blank
</t>
  </si>
  <si>
    <t>1: Go to log in function
2: Log in with admin role successfully
3: Click management function
4: Click trip management
5: Click edit 
6: Delete name</t>
  </si>
  <si>
    <t>Bug01</t>
  </si>
  <si>
    <t>Check edit trip function with description 
blank</t>
  </si>
  <si>
    <t>Bug02</t>
  </si>
  <si>
    <t>Check edit trip function with price
blank</t>
  </si>
  <si>
    <t>Bug03</t>
  </si>
  <si>
    <t>Bug01(appeared trip without name)</t>
  </si>
  <si>
    <t>That trip has no description</t>
  </si>
  <si>
    <t>1: Go to Log in function
2: Log in with admin role successfully
3: Click management function
4: Click trip management
5: Click edit 
6: Delete description</t>
  </si>
  <si>
    <t>1: Go to Log in function
2: Log in with admin role successfully
3: Click management function
4: Click trip management
5: Click edit 
6: Delete price</t>
  </si>
  <si>
    <t>1: Go to Log in function
2: Log in with Admin Role successfully
3: Click Management function
4: Click Driver Management
5: Click edit 
6: Delete email</t>
  </si>
  <si>
    <t>Date</t>
  </si>
  <si>
    <t>Assigned to</t>
  </si>
  <si>
    <t>Status</t>
  </si>
  <si>
    <t>Title</t>
  </si>
  <si>
    <t>Desciption</t>
  </si>
  <si>
    <t>Actual results</t>
  </si>
  <si>
    <t>expected result</t>
  </si>
  <si>
    <t>Severity</t>
  </si>
  <si>
    <t>Priority Level</t>
  </si>
  <si>
    <t>Bug</t>
  </si>
  <si>
    <t>low</t>
  </si>
  <si>
    <t>Bug 02</t>
  </si>
  <si>
    <t>bug</t>
  </si>
  <si>
    <t>Appear trip without name</t>
  </si>
  <si>
    <t>price blank</t>
  </si>
  <si>
    <t>Set null price in trip management</t>
  </si>
  <si>
    <t>Check edit trip function with quantity
blank</t>
  </si>
  <si>
    <t>1: Go to Log in function
2: Log in with Admin Role successfully
3: Click Management function
4: Click trip Management
5: Click edit 
6: Delete quantity</t>
  </si>
  <si>
    <t>TC9</t>
  </si>
  <si>
    <t>1: Go to Log in function
2: Log in with Admin Role successfully
3: Click management function
4: Click trip management
5: Click edit 
6: Delete image</t>
  </si>
  <si>
    <t xml:space="preserve">Check add trip function with name blank
</t>
  </si>
  <si>
    <t>Check add trip function with description 
blank</t>
  </si>
  <si>
    <t>Check add trip function with quantity
blank</t>
  </si>
  <si>
    <t>1: Go to log in function
2: Log in with admin role successfully
3: Click management function
4: Click trip management
5: Click add 
6: set name is blank</t>
  </si>
  <si>
    <t>1: Go to Log in function
2: Log in with admin role successfully
3: Click management function
4: Click trip management
5: Click add 
6: set description is blank</t>
  </si>
  <si>
    <t>Check add trip function with price
blank</t>
  </si>
  <si>
    <t>1: Go to Log in function
2: Log in with admin role successfully
3: Click management function
4: Click trip management
5: Click add 
6: set price is blank</t>
  </si>
  <si>
    <t>1: Go to Log in function
2: Log in with Admin Role successfully
3: Click Management function
4: Click trip Management
5: Click add 
6: set quantity is blank</t>
  </si>
  <si>
    <t>The trip has no image</t>
  </si>
  <si>
    <t>Check add trip function with image blank</t>
  </si>
  <si>
    <t>Bug04</t>
  </si>
  <si>
    <t>the trip has no name</t>
  </si>
  <si>
    <t>1: Go to Log in function
2: Log in with Admin Role successfully
3: Click management function
4: Click trip management
5: Click add
6: set image is blank</t>
  </si>
  <si>
    <t>the trip has no image</t>
  </si>
  <si>
    <t xml:space="preserve">error: The server cannot or will not process the request  </t>
  </si>
  <si>
    <t>medium</t>
  </si>
  <si>
    <t>TC10</t>
  </si>
  <si>
    <t>TC11</t>
  </si>
  <si>
    <t>TC12</t>
  </si>
  <si>
    <t>TC13</t>
  </si>
  <si>
    <t>TC14</t>
  </si>
  <si>
    <t>TC15</t>
  </si>
  <si>
    <t>Check add trip function with date blank</t>
  </si>
  <si>
    <t>1: Go to Log in function
2: Log in with Admin Role successfully
3: Click management function
4: Click trip management
5: Click add
6: set date is blank</t>
  </si>
  <si>
    <t>Bug05</t>
  </si>
  <si>
    <t>the trip has no date</t>
  </si>
  <si>
    <t>Erorr: has message ' Request processing failed'nested exception is org.hibernate.exception.ConstraintViolationException: could not execute statement</t>
  </si>
  <si>
    <t>Erorr: has message ' Request processing failed'nested exception is java.lang.RuntimeException: Empty file</t>
  </si>
  <si>
    <t>1. Check  statistical management function: This will be typically set for admin users only</t>
  </si>
  <si>
    <t>1. Check receipt management function: This will be typically set for admin users only</t>
  </si>
  <si>
    <t xml:space="preserve">Check edit receipt function with date blank
</t>
  </si>
  <si>
    <t>2. Check receipt management function with invalid credentials</t>
  </si>
  <si>
    <t>1: Go to Log in function
2: Log in with Admin Role successfully
3: Click management function
4: Click receipt Management
5: Click edit 
6: Delete receipt</t>
  </si>
  <si>
    <t>Bug06</t>
  </si>
  <si>
    <t>the receipt no date</t>
  </si>
  <si>
    <t>erorr:Request method 'POST' not supported</t>
  </si>
  <si>
    <t>Check edit receipt function with name 
blank</t>
  </si>
  <si>
    <t>1: Go to Log in function
2: Log in with Admin Role successfully
3: Click Management function
4: Click Driver Management
5: Click edit 
6: Delete name</t>
  </si>
  <si>
    <t>Bug07</t>
  </si>
  <si>
    <t>the receipt no name</t>
  </si>
  <si>
    <t>error: message 'Request method 'POST' not supported'</t>
  </si>
  <si>
    <t>Bug08</t>
  </si>
  <si>
    <t>the receipt no mail</t>
  </si>
  <si>
    <t>Check edit receipt function with email 
blank</t>
  </si>
  <si>
    <t>Bug09</t>
  </si>
  <si>
    <t>Check edit receipt function with phone
blank</t>
  </si>
  <si>
    <t>1: Go to Log in function
2: Log in with admin role successfully
3: Click Management function
4: Click receipt Management
5: Click edit 
6: Delete phone</t>
  </si>
  <si>
    <t>the receipt no phone</t>
  </si>
  <si>
    <t>bug10</t>
  </si>
  <si>
    <t>Bug10</t>
  </si>
  <si>
    <t xml:space="preserve">edit the receipt </t>
  </si>
  <si>
    <t>edit the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</si>
</sst>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7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rgb="FF000000"/>
      <name val="Tahoma"/>
      <family val="2"/>
    </font>
    <font>
      <sz val="13"/>
      <name val="Times New Roman"/>
      <family val="1"/>
    </font>
    <font>
      <sz val="11"/>
      <color theme="0"/>
      <name val="ＭＳ Ｐゴシック"/>
    </font>
    <font>
      <sz val="11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94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4" fontId="4" fillId="0" borderId="20" xfId="0" applyNumberFormat="1" applyFont="1" applyBorder="1" applyAlignment="1">
      <alignment horizontal="left" vertical="top" wrapText="1"/>
    </xf>
    <xf numFmtId="14" fontId="6" fillId="0" borderId="20" xfId="0" applyNumberFormat="1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6" fillId="0" borderId="20" xfId="0" applyNumberFormat="1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vertical="top" wrapText="1"/>
    </xf>
    <xf numFmtId="0" fontId="23" fillId="0" borderId="22" xfId="0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0" fontId="6" fillId="2" borderId="35" xfId="0" applyFont="1" applyFill="1" applyBorder="1" applyAlignment="1">
      <alignment horizontal="right"/>
    </xf>
    <xf numFmtId="0" fontId="6" fillId="2" borderId="35" xfId="0" applyFont="1" applyFill="1" applyBorder="1" applyAlignment="1">
      <alignment wrapText="1"/>
    </xf>
    <xf numFmtId="0" fontId="6" fillId="0" borderId="35" xfId="0" applyFont="1" applyBorder="1" applyAlignment="1">
      <alignment horizontal="center"/>
    </xf>
    <xf numFmtId="1" fontId="6" fillId="2" borderId="35" xfId="0" applyNumberFormat="1" applyFont="1" applyFill="1" applyBorder="1" applyAlignment="1">
      <alignment horizontal="center" wrapText="1"/>
    </xf>
    <xf numFmtId="14" fontId="6" fillId="0" borderId="22" xfId="0" applyNumberFormat="1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23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165" fontId="6" fillId="0" borderId="36" xfId="0" applyNumberFormat="1" applyFont="1" applyBorder="1" applyAlignment="1">
      <alignment horizontal="left" vertical="top" wrapText="1"/>
    </xf>
    <xf numFmtId="0" fontId="23" fillId="0" borderId="26" xfId="0" applyFont="1" applyBorder="1" applyAlignment="1">
      <alignment horizontal="left" vertical="top" wrapText="1"/>
    </xf>
    <xf numFmtId="0" fontId="6" fillId="2" borderId="32" xfId="0" applyFont="1" applyFill="1" applyBorder="1" applyAlignment="1">
      <alignment horizontal="right"/>
    </xf>
    <xf numFmtId="0" fontId="6" fillId="2" borderId="37" xfId="0" applyFont="1" applyFill="1" applyBorder="1" applyAlignment="1">
      <alignment wrapText="1"/>
    </xf>
    <xf numFmtId="0" fontId="6" fillId="0" borderId="37" xfId="0" applyFont="1" applyBorder="1" applyAlignment="1">
      <alignment horizontal="center"/>
    </xf>
    <xf numFmtId="1" fontId="6" fillId="2" borderId="31" xfId="0" applyNumberFormat="1" applyFont="1" applyFill="1" applyBorder="1" applyAlignment="1">
      <alignment horizontal="center" wrapText="1"/>
    </xf>
    <xf numFmtId="0" fontId="22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4" fillId="0" borderId="0" xfId="0" applyFont="1"/>
    <xf numFmtId="0" fontId="25" fillId="7" borderId="1" xfId="0" applyFont="1" applyFill="1" applyBorder="1"/>
    <xf numFmtId="0" fontId="26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6" fillId="0" borderId="34" xfId="0" applyNumberFormat="1" applyFont="1" applyBorder="1" applyAlignment="1">
      <alignment horizontal="left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4" fillId="2" borderId="38" xfId="2" applyFont="1" applyFill="1" applyBorder="1" applyAlignment="1">
      <alignment horizontal="left" wrapText="1"/>
    </xf>
    <xf numFmtId="0" fontId="4" fillId="2" borderId="29" xfId="2" applyFont="1" applyFill="1" applyBorder="1" applyAlignment="1">
      <alignment horizontal="left" wrapText="1"/>
    </xf>
    <xf numFmtId="0" fontId="4" fillId="2" borderId="39" xfId="2" applyFont="1" applyFill="1" applyBorder="1" applyAlignment="1">
      <alignment horizontal="left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G5" sqref="G5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5</v>
      </c>
      <c r="C2" s="26"/>
      <c r="D2" s="26"/>
      <c r="E2" s="26"/>
      <c r="F2" s="26"/>
      <c r="G2" s="26"/>
    </row>
    <row r="3" spans="1:8">
      <c r="A3" s="26"/>
      <c r="B3" s="28" t="s">
        <v>34</v>
      </c>
      <c r="C3" s="63">
        <v>1.2</v>
      </c>
      <c r="D3" s="29"/>
      <c r="E3" s="26"/>
      <c r="F3" s="26"/>
      <c r="G3" s="26"/>
    </row>
    <row r="4" spans="1:8">
      <c r="A4" s="26"/>
      <c r="B4" s="28" t="s">
        <v>16</v>
      </c>
      <c r="C4" s="11" t="s">
        <v>45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35</v>
      </c>
      <c r="C6" s="130" t="s">
        <v>43</v>
      </c>
      <c r="D6" s="130"/>
      <c r="E6" s="131"/>
      <c r="F6" s="26"/>
      <c r="G6" s="26"/>
    </row>
    <row r="7" spans="1:8">
      <c r="A7" s="26"/>
      <c r="B7" s="28" t="s">
        <v>36</v>
      </c>
      <c r="C7" s="130" t="s">
        <v>44</v>
      </c>
      <c r="D7" s="130"/>
      <c r="E7" s="131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25</v>
      </c>
    </row>
    <row r="11" spans="1:8" s="36" customFormat="1" ht="26.4">
      <c r="B11" s="52" t="s">
        <v>12</v>
      </c>
      <c r="C11" s="53" t="s">
        <v>26</v>
      </c>
      <c r="D11" s="53" t="s">
        <v>8</v>
      </c>
      <c r="E11" s="53" t="s">
        <v>9</v>
      </c>
      <c r="F11" s="53" t="s">
        <v>15</v>
      </c>
      <c r="G11" s="54" t="s">
        <v>14</v>
      </c>
      <c r="H11" s="90" t="s">
        <v>27</v>
      </c>
    </row>
    <row r="12" spans="1:8" s="36" customFormat="1">
      <c r="B12" s="38" t="s">
        <v>45</v>
      </c>
      <c r="C12" s="39" t="s">
        <v>41</v>
      </c>
      <c r="D12" s="40"/>
      <c r="E12" s="41" t="s">
        <v>13</v>
      </c>
      <c r="F12" s="77" t="s">
        <v>52</v>
      </c>
      <c r="G12" s="89"/>
      <c r="H12" s="91"/>
    </row>
    <row r="13" spans="1:8" s="36" customFormat="1">
      <c r="B13" s="102"/>
      <c r="C13" s="39"/>
      <c r="D13" s="40"/>
      <c r="E13" s="41" t="s">
        <v>42</v>
      </c>
      <c r="F13" s="77"/>
      <c r="G13" s="101"/>
      <c r="H13" s="91"/>
    </row>
    <row r="14" spans="1:8" s="37" customFormat="1" ht="13.2">
      <c r="B14" s="38"/>
      <c r="C14" s="39"/>
      <c r="D14" s="40"/>
      <c r="E14" s="41" t="s">
        <v>42</v>
      </c>
      <c r="F14" s="77"/>
      <c r="G14" s="101"/>
      <c r="H14" s="91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9" sqref="D9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10</v>
      </c>
      <c r="C3" s="17"/>
      <c r="D3" s="17"/>
      <c r="E3" s="17"/>
      <c r="F3" s="17"/>
      <c r="G3" s="18"/>
    </row>
    <row r="4" spans="1:7" ht="13.8">
      <c r="B4" s="19" t="s">
        <v>4</v>
      </c>
      <c r="C4" s="102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18</v>
      </c>
      <c r="C7" s="56" t="s">
        <v>19</v>
      </c>
      <c r="D7" s="57" t="s">
        <v>39</v>
      </c>
      <c r="E7" s="56" t="s">
        <v>3</v>
      </c>
      <c r="F7" s="56" t="s">
        <v>40</v>
      </c>
      <c r="G7" s="58" t="s">
        <v>20</v>
      </c>
    </row>
    <row r="8" spans="1:7" s="67" customFormat="1" ht="13.8">
      <c r="A8" s="73"/>
      <c r="B8" s="74">
        <v>1</v>
      </c>
      <c r="C8" s="75" t="str">
        <f>Samples!B4</f>
        <v>UM</v>
      </c>
      <c r="D8" s="76">
        <f>Samples!B6</f>
        <v>7</v>
      </c>
      <c r="E8" s="75">
        <f>Samples!B7</f>
        <v>0</v>
      </c>
      <c r="F8" s="75">
        <f>Samples!D6</f>
        <v>0</v>
      </c>
      <c r="G8" s="76">
        <f>Samples!D7</f>
        <v>7</v>
      </c>
    </row>
    <row r="9" spans="1:7" ht="13.8">
      <c r="A9" s="19"/>
      <c r="B9" s="34">
        <v>2</v>
      </c>
      <c r="C9" s="33"/>
      <c r="D9" s="78"/>
      <c r="E9" s="32"/>
      <c r="F9" s="32"/>
      <c r="G9" s="35"/>
    </row>
    <row r="10" spans="1:7" ht="13.8">
      <c r="A10" s="19"/>
      <c r="B10" s="59"/>
      <c r="C10" s="60" t="s">
        <v>21</v>
      </c>
      <c r="D10" s="61">
        <f>SUM(D6:D9)</f>
        <v>7</v>
      </c>
      <c r="E10" s="61">
        <f>SUM(E6:E9)</f>
        <v>0</v>
      </c>
      <c r="F10" s="61">
        <f>SUM(F6:F9)</f>
        <v>0</v>
      </c>
      <c r="G10" s="62">
        <f>SUM(G6:G9)</f>
        <v>7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22</v>
      </c>
      <c r="D12" s="19"/>
      <c r="E12" s="24">
        <f>(D10+E10)*100/G10</f>
        <v>100</v>
      </c>
      <c r="F12" s="19" t="s">
        <v>23</v>
      </c>
      <c r="G12" s="25"/>
    </row>
    <row r="13" spans="1:7" ht="13.8">
      <c r="A13" s="19"/>
      <c r="B13" s="19"/>
      <c r="C13" s="19" t="s">
        <v>24</v>
      </c>
      <c r="D13" s="19"/>
      <c r="E13" s="24">
        <f>D10*100/G10</f>
        <v>100</v>
      </c>
      <c r="F13" s="19" t="s">
        <v>23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8"/>
  <sheetViews>
    <sheetView topLeftCell="A92" workbookViewId="0">
      <selection activeCell="J93" sqref="J93"/>
    </sheetView>
  </sheetViews>
  <sheetFormatPr defaultColWidth="8.77734375" defaultRowHeight="13.8" outlineLevelRow="1"/>
  <cols>
    <col min="1" max="1" width="15.6640625" customWidth="1"/>
    <col min="2" max="2" width="18.109375" style="95" customWidth="1"/>
    <col min="3" max="3" width="42.109375" customWidth="1"/>
    <col min="6" max="6" width="23.6640625" customWidth="1"/>
    <col min="7" max="7" width="18.44140625" hidden="1" customWidth="1"/>
    <col min="8" max="8" width="17.109375" customWidth="1"/>
    <col min="9" max="9" width="9" style="98"/>
    <col min="10" max="10" width="18" style="97" customWidth="1"/>
  </cols>
  <sheetData>
    <row r="1" spans="1:11" s="2" customFormat="1" ht="12.75" customHeight="1">
      <c r="A1" s="64" t="s">
        <v>5</v>
      </c>
      <c r="B1" s="153"/>
      <c r="C1" s="153"/>
      <c r="D1" s="153"/>
      <c r="E1" s="6"/>
      <c r="F1" s="6"/>
      <c r="G1" s="6"/>
      <c r="H1" s="6"/>
      <c r="I1" s="103"/>
      <c r="J1" s="104"/>
      <c r="K1" s="7"/>
    </row>
    <row r="2" spans="1:11" s="2" customFormat="1" ht="11.25" customHeight="1" thickBot="1">
      <c r="A2" s="7"/>
      <c r="B2" s="154"/>
      <c r="C2" s="154"/>
      <c r="D2" s="154"/>
      <c r="E2" s="6"/>
      <c r="F2" s="6"/>
      <c r="G2" s="6"/>
      <c r="H2" s="6"/>
      <c r="I2" s="103"/>
      <c r="J2" s="104"/>
      <c r="K2" s="7"/>
    </row>
    <row r="3" spans="1:11" s="3" customFormat="1" ht="15" customHeight="1">
      <c r="A3" s="65" t="s">
        <v>37</v>
      </c>
      <c r="B3" s="130" t="s">
        <v>62</v>
      </c>
      <c r="C3" s="130"/>
      <c r="D3" s="131"/>
      <c r="E3" s="68"/>
      <c r="F3" s="68"/>
      <c r="G3" s="68"/>
      <c r="H3" s="160"/>
      <c r="I3" s="160"/>
      <c r="J3" s="160"/>
      <c r="K3" s="9"/>
    </row>
    <row r="4" spans="1:11" s="3" customFormat="1" ht="13.2">
      <c r="A4" s="72" t="s">
        <v>38</v>
      </c>
      <c r="B4" s="134" t="s">
        <v>63</v>
      </c>
      <c r="C4" s="135"/>
      <c r="D4" s="136"/>
      <c r="E4" s="68"/>
      <c r="F4" s="68"/>
      <c r="G4" s="68"/>
      <c r="H4" s="160"/>
      <c r="I4" s="160"/>
      <c r="J4" s="160"/>
      <c r="K4" s="9"/>
    </row>
    <row r="5" spans="1:11" s="81" customFormat="1" ht="26.4">
      <c r="A5" s="72" t="s">
        <v>31</v>
      </c>
      <c r="B5" s="137"/>
      <c r="C5" s="138"/>
      <c r="D5" s="139"/>
      <c r="E5" s="79"/>
      <c r="F5" s="79"/>
      <c r="G5" s="79"/>
      <c r="H5" s="159"/>
      <c r="I5" s="159"/>
      <c r="J5" s="159"/>
      <c r="K5" s="80"/>
    </row>
    <row r="6" spans="1:11" s="3" customFormat="1" ht="15" customHeight="1">
      <c r="A6" s="12" t="s">
        <v>39</v>
      </c>
      <c r="B6" s="92">
        <v>7</v>
      </c>
      <c r="C6" s="10" t="s">
        <v>40</v>
      </c>
      <c r="D6" s="13">
        <f>COUNTIF(I10:I794,"Pending")</f>
        <v>0</v>
      </c>
      <c r="E6" s="8"/>
      <c r="F6" s="8"/>
      <c r="G6" s="8"/>
      <c r="H6" s="160"/>
      <c r="I6" s="160"/>
      <c r="J6" s="160"/>
      <c r="K6" s="9"/>
    </row>
    <row r="7" spans="1:11" s="3" customFormat="1" ht="15" customHeight="1" thickBot="1">
      <c r="A7" s="14" t="s">
        <v>3</v>
      </c>
      <c r="B7" s="93">
        <f>COUNTIF(I12:I15,"Fail")</f>
        <v>0</v>
      </c>
      <c r="C7" s="30" t="s">
        <v>29</v>
      </c>
      <c r="D7" s="66">
        <v>7</v>
      </c>
      <c r="E7" s="69"/>
      <c r="F7" s="69"/>
      <c r="G7" s="69"/>
      <c r="H7" s="160"/>
      <c r="I7" s="160"/>
      <c r="J7" s="160"/>
      <c r="K7" s="9"/>
    </row>
    <row r="8" spans="1:11" s="3" customFormat="1" ht="15" customHeight="1">
      <c r="A8" s="155"/>
      <c r="B8" s="155"/>
      <c r="C8" s="155"/>
      <c r="D8" s="155"/>
      <c r="E8" s="8"/>
      <c r="F8" s="8"/>
      <c r="G8" s="8"/>
      <c r="H8" s="8"/>
      <c r="I8" s="105"/>
      <c r="J8" s="105"/>
      <c r="K8" s="9"/>
    </row>
    <row r="9" spans="1:11" s="83" customFormat="1" ht="12" customHeight="1">
      <c r="A9" s="146" t="s">
        <v>32</v>
      </c>
      <c r="B9" s="164" t="s">
        <v>6</v>
      </c>
      <c r="C9" s="146" t="s">
        <v>17</v>
      </c>
      <c r="D9" s="147" t="s">
        <v>30</v>
      </c>
      <c r="E9" s="148"/>
      <c r="F9" s="148"/>
      <c r="G9" s="149"/>
      <c r="H9" s="161" t="s">
        <v>28</v>
      </c>
      <c r="I9" s="145" t="s">
        <v>7</v>
      </c>
      <c r="J9" s="145" t="s">
        <v>33</v>
      </c>
      <c r="K9" s="82"/>
    </row>
    <row r="10" spans="1:11" s="71" customFormat="1" ht="12" customHeight="1">
      <c r="A10" s="145"/>
      <c r="B10" s="165"/>
      <c r="C10" s="145"/>
      <c r="D10" s="150"/>
      <c r="E10" s="151"/>
      <c r="F10" s="151"/>
      <c r="G10" s="152"/>
      <c r="H10" s="150"/>
      <c r="I10" s="145"/>
      <c r="J10" s="145"/>
      <c r="K10" s="70"/>
    </row>
    <row r="11" spans="1:11" s="84" customFormat="1" ht="15">
      <c r="A11" s="162"/>
      <c r="B11" s="162"/>
      <c r="C11" s="162"/>
      <c r="D11" s="162"/>
      <c r="E11" s="162"/>
      <c r="F11" s="162"/>
      <c r="G11" s="162"/>
      <c r="H11" s="162"/>
      <c r="I11" s="162"/>
      <c r="J11" s="163"/>
    </row>
    <row r="12" spans="1:11" s="4" customFormat="1" ht="13.2">
      <c r="A12" s="156" t="s">
        <v>91</v>
      </c>
      <c r="B12" s="157"/>
      <c r="C12" s="157"/>
      <c r="D12" s="157"/>
      <c r="E12" s="157"/>
      <c r="F12" s="157"/>
      <c r="G12" s="157"/>
      <c r="H12" s="157"/>
      <c r="I12" s="157"/>
      <c r="J12" s="158"/>
    </row>
    <row r="13" spans="1:11" s="4" customFormat="1" ht="79.2" outlineLevel="1">
      <c r="A13" s="88" t="s">
        <v>0</v>
      </c>
      <c r="B13" s="94" t="s">
        <v>47</v>
      </c>
      <c r="C13" s="87" t="s">
        <v>48</v>
      </c>
      <c r="D13" s="132" t="s">
        <v>101</v>
      </c>
      <c r="E13" s="133"/>
      <c r="F13" s="133"/>
      <c r="G13" s="86"/>
      <c r="H13" s="110" t="s">
        <v>45</v>
      </c>
      <c r="I13" s="87" t="s">
        <v>39</v>
      </c>
      <c r="J13" s="85"/>
    </row>
    <row r="14" spans="1:11" s="4" customFormat="1" ht="83.4" customHeight="1" outlineLevel="1">
      <c r="A14" s="88" t="s">
        <v>1</v>
      </c>
      <c r="B14" s="99" t="s">
        <v>49</v>
      </c>
      <c r="C14" s="100" t="s">
        <v>65</v>
      </c>
      <c r="D14" s="142" t="s">
        <v>64</v>
      </c>
      <c r="E14" s="133"/>
      <c r="F14" s="133"/>
      <c r="G14" s="86"/>
      <c r="H14" s="96" t="s">
        <v>45</v>
      </c>
      <c r="I14" s="87" t="s">
        <v>39</v>
      </c>
      <c r="J14" s="85"/>
    </row>
    <row r="15" spans="1:11" s="4" customFormat="1" ht="86.4" customHeight="1" outlineLevel="1">
      <c r="A15" s="88" t="s">
        <v>2</v>
      </c>
      <c r="B15" s="107" t="s">
        <v>46</v>
      </c>
      <c r="C15" s="87" t="s">
        <v>106</v>
      </c>
      <c r="D15" s="143" t="s">
        <v>99</v>
      </c>
      <c r="E15" s="144"/>
      <c r="F15" s="144"/>
      <c r="G15" s="86"/>
      <c r="H15" s="96" t="s">
        <v>45</v>
      </c>
      <c r="I15" s="87" t="s">
        <v>39</v>
      </c>
      <c r="J15" s="85"/>
    </row>
    <row r="16" spans="1:11" s="4" customFormat="1" ht="16.8" customHeight="1" outlineLevel="1">
      <c r="A16" s="156" t="s">
        <v>81</v>
      </c>
      <c r="B16" s="157"/>
      <c r="C16" s="157"/>
      <c r="D16" s="157"/>
      <c r="E16" s="157"/>
      <c r="F16" s="157"/>
      <c r="G16" s="157"/>
      <c r="H16" s="157"/>
      <c r="I16" s="157"/>
      <c r="J16" s="158"/>
    </row>
    <row r="17" spans="1:10" s="4" customFormat="1" ht="82.2" customHeight="1" outlineLevel="1">
      <c r="A17" s="88" t="s">
        <v>80</v>
      </c>
      <c r="B17" s="107" t="s">
        <v>86</v>
      </c>
      <c r="C17" s="87" t="s">
        <v>87</v>
      </c>
      <c r="D17" s="166" t="s">
        <v>82</v>
      </c>
      <c r="E17" s="166"/>
      <c r="F17" s="166"/>
      <c r="G17" s="87"/>
      <c r="H17" s="167">
        <v>44896</v>
      </c>
      <c r="I17" s="87" t="s">
        <v>39</v>
      </c>
      <c r="J17" s="85"/>
    </row>
    <row r="18" spans="1:10" s="4" customFormat="1" ht="82.2" customHeight="1" outlineLevel="1">
      <c r="A18" s="88" t="s">
        <v>83</v>
      </c>
      <c r="B18" s="107" t="s">
        <v>84</v>
      </c>
      <c r="C18" s="87" t="s">
        <v>85</v>
      </c>
      <c r="D18" s="166" t="s">
        <v>82</v>
      </c>
      <c r="E18" s="166"/>
      <c r="F18" s="166"/>
      <c r="G18" s="87"/>
      <c r="H18" s="167">
        <v>44896</v>
      </c>
      <c r="I18" s="87" t="s">
        <v>39</v>
      </c>
      <c r="J18" s="85"/>
    </row>
    <row r="19" spans="1:10" s="4" customFormat="1" ht="82.2" customHeight="1" outlineLevel="1">
      <c r="A19" s="88" t="s">
        <v>88</v>
      </c>
      <c r="B19" s="107" t="s">
        <v>89</v>
      </c>
      <c r="C19" s="87" t="s">
        <v>90</v>
      </c>
      <c r="D19" s="166" t="s">
        <v>82</v>
      </c>
      <c r="E19" s="166"/>
      <c r="F19" s="166"/>
      <c r="G19" s="87"/>
      <c r="H19" s="167">
        <v>44896</v>
      </c>
      <c r="I19" s="87" t="s">
        <v>39</v>
      </c>
      <c r="J19" s="85"/>
    </row>
    <row r="20" spans="1:10" s="4" customFormat="1" ht="82.2" customHeight="1" outlineLevel="1">
      <c r="A20" s="88" t="s">
        <v>92</v>
      </c>
      <c r="B20" s="107" t="s">
        <v>89</v>
      </c>
      <c r="C20" s="87" t="s">
        <v>90</v>
      </c>
      <c r="D20" s="166" t="s">
        <v>82</v>
      </c>
      <c r="E20" s="166"/>
      <c r="F20" s="166"/>
      <c r="G20" s="87"/>
      <c r="H20" s="167">
        <v>44896</v>
      </c>
      <c r="I20" s="87" t="s">
        <v>39</v>
      </c>
      <c r="J20" s="85"/>
    </row>
    <row r="21" spans="1:10" s="4" customFormat="1" ht="16.2" customHeight="1" outlineLevel="1">
      <c r="A21" s="121"/>
      <c r="B21" s="122"/>
      <c r="C21" s="117"/>
      <c r="D21" s="123"/>
      <c r="E21" s="123"/>
      <c r="F21" s="123"/>
      <c r="G21" s="117"/>
      <c r="H21" s="129"/>
      <c r="I21" s="117"/>
      <c r="J21" s="124"/>
    </row>
    <row r="22" spans="1:10" s="4" customFormat="1" ht="13.8" customHeight="1" outlineLevel="1" thickBot="1">
      <c r="A22" s="121"/>
      <c r="B22" s="122"/>
      <c r="C22" s="111"/>
      <c r="D22" s="123"/>
      <c r="E22" s="112"/>
      <c r="F22" s="112"/>
      <c r="G22" s="111"/>
      <c r="H22" s="111"/>
      <c r="I22" s="111"/>
      <c r="J22" s="124"/>
    </row>
    <row r="23" spans="1:10" s="4" customFormat="1" ht="15" customHeight="1" outlineLevel="1">
      <c r="A23" s="65" t="s">
        <v>37</v>
      </c>
      <c r="B23" s="130" t="s">
        <v>62</v>
      </c>
      <c r="C23" s="130"/>
      <c r="D23" s="131"/>
      <c r="E23" s="112"/>
      <c r="F23" s="112"/>
      <c r="G23" s="111"/>
      <c r="H23" s="111"/>
      <c r="I23" s="111"/>
      <c r="J23" s="124"/>
    </row>
    <row r="24" spans="1:10" s="4" customFormat="1" ht="15.6" customHeight="1" outlineLevel="1">
      <c r="A24" s="72" t="s">
        <v>38</v>
      </c>
      <c r="B24" s="134" t="s">
        <v>66</v>
      </c>
      <c r="C24" s="135"/>
      <c r="D24" s="136"/>
      <c r="E24" s="112"/>
      <c r="F24" s="112"/>
      <c r="G24" s="111"/>
      <c r="H24" s="111"/>
      <c r="I24" s="111"/>
      <c r="J24" s="124"/>
    </row>
    <row r="25" spans="1:10" s="4" customFormat="1" ht="23.4" customHeight="1" outlineLevel="1">
      <c r="A25" s="72" t="s">
        <v>31</v>
      </c>
      <c r="B25" s="137"/>
      <c r="C25" s="138"/>
      <c r="D25" s="139"/>
      <c r="E25" s="112"/>
      <c r="F25" s="112"/>
      <c r="G25" s="111"/>
      <c r="H25" s="111"/>
      <c r="I25" s="111"/>
      <c r="J25" s="124"/>
    </row>
    <row r="26" spans="1:10" s="4" customFormat="1" ht="16.8" customHeight="1" outlineLevel="1">
      <c r="A26" s="12" t="s">
        <v>39</v>
      </c>
      <c r="B26" s="92">
        <v>7</v>
      </c>
      <c r="C26" s="10" t="s">
        <v>40</v>
      </c>
      <c r="D26" s="13">
        <f>COUNTIF(I34:I808,"Pending")</f>
        <v>0</v>
      </c>
      <c r="E26" s="112"/>
      <c r="F26" s="112"/>
      <c r="G26" s="111"/>
      <c r="H26" s="111"/>
      <c r="I26" s="111"/>
      <c r="J26" s="124"/>
    </row>
    <row r="27" spans="1:10" s="4" customFormat="1" ht="12.6" customHeight="1" outlineLevel="1" thickBot="1">
      <c r="A27" s="14" t="s">
        <v>3</v>
      </c>
      <c r="B27" s="93">
        <f>COUNTIF(I51:I54,"Fail")</f>
        <v>0</v>
      </c>
      <c r="C27" s="30" t="s">
        <v>29</v>
      </c>
      <c r="D27" s="66">
        <v>7</v>
      </c>
      <c r="E27" s="112"/>
      <c r="F27" s="112"/>
      <c r="G27" s="111"/>
      <c r="H27" s="111"/>
      <c r="I27" s="111"/>
      <c r="J27" s="124"/>
    </row>
    <row r="28" spans="1:10" s="4" customFormat="1" ht="12.6" customHeight="1" outlineLevel="1">
      <c r="A28" s="170"/>
      <c r="B28" s="171"/>
      <c r="C28" s="172"/>
      <c r="D28" s="173"/>
      <c r="E28" s="174"/>
      <c r="F28" s="174"/>
      <c r="G28" s="175"/>
      <c r="H28" s="176"/>
      <c r="I28" s="117"/>
      <c r="J28" s="124"/>
    </row>
    <row r="29" spans="1:10" s="4" customFormat="1" ht="12" customHeight="1" outlineLevel="1">
      <c r="A29" s="146" t="s">
        <v>32</v>
      </c>
      <c r="B29" s="164" t="s">
        <v>6</v>
      </c>
      <c r="C29" s="146" t="s">
        <v>17</v>
      </c>
      <c r="D29" s="147" t="s">
        <v>30</v>
      </c>
      <c r="E29" s="148"/>
      <c r="F29" s="148"/>
      <c r="G29" s="149"/>
      <c r="H29" s="161" t="s">
        <v>28</v>
      </c>
      <c r="I29" s="145" t="s">
        <v>7</v>
      </c>
      <c r="J29" s="145" t="s">
        <v>33</v>
      </c>
    </row>
    <row r="30" spans="1:10" s="4" customFormat="1" ht="12" customHeight="1" outlineLevel="1">
      <c r="A30" s="145"/>
      <c r="B30" s="165"/>
      <c r="C30" s="145"/>
      <c r="D30" s="150"/>
      <c r="E30" s="151"/>
      <c r="F30" s="151"/>
      <c r="G30" s="152"/>
      <c r="H30" s="150"/>
      <c r="I30" s="145"/>
      <c r="J30" s="145"/>
    </row>
    <row r="31" spans="1:10" s="4" customFormat="1" ht="12.6" customHeight="1" outlineLevel="1">
      <c r="A31" s="162"/>
      <c r="B31" s="162"/>
      <c r="C31" s="162"/>
      <c r="D31" s="162"/>
      <c r="E31" s="162"/>
      <c r="F31" s="162"/>
      <c r="G31" s="162"/>
      <c r="H31" s="162"/>
      <c r="I31" s="162"/>
      <c r="J31" s="163"/>
    </row>
    <row r="32" spans="1:10" ht="12" customHeight="1">
      <c r="A32" s="156" t="s">
        <v>94</v>
      </c>
      <c r="B32" s="157"/>
      <c r="C32" s="157"/>
      <c r="D32" s="157"/>
      <c r="E32" s="157"/>
      <c r="F32" s="157"/>
      <c r="G32" s="157"/>
      <c r="H32" s="157"/>
      <c r="I32" s="157"/>
      <c r="J32" s="158"/>
    </row>
    <row r="33" spans="1:10" ht="73.2" customHeight="1">
      <c r="A33" s="88" t="s">
        <v>0</v>
      </c>
      <c r="B33" s="94" t="s">
        <v>47</v>
      </c>
      <c r="C33" s="87" t="s">
        <v>68</v>
      </c>
      <c r="D33" s="132" t="s">
        <v>100</v>
      </c>
      <c r="E33" s="133"/>
      <c r="F33" s="133"/>
      <c r="G33" s="86"/>
      <c r="H33" s="110" t="s">
        <v>45</v>
      </c>
      <c r="I33" s="87" t="s">
        <v>39</v>
      </c>
      <c r="J33" s="85"/>
    </row>
    <row r="34" spans="1:10" ht="79.2" customHeight="1">
      <c r="A34" s="88" t="s">
        <v>1</v>
      </c>
      <c r="B34" s="99" t="s">
        <v>51</v>
      </c>
      <c r="C34" s="100" t="s">
        <v>111</v>
      </c>
      <c r="D34" s="142" t="s">
        <v>54</v>
      </c>
      <c r="E34" s="133"/>
      <c r="F34" s="133"/>
      <c r="G34" s="86"/>
      <c r="H34" s="106" t="s">
        <v>45</v>
      </c>
      <c r="I34" s="87" t="s">
        <v>39</v>
      </c>
      <c r="J34" s="85"/>
    </row>
    <row r="35" spans="1:10" ht="84.6" customHeight="1">
      <c r="A35" s="88" t="s">
        <v>2</v>
      </c>
      <c r="B35" s="107" t="s">
        <v>55</v>
      </c>
      <c r="C35" s="87" t="s">
        <v>112</v>
      </c>
      <c r="D35" s="143" t="s">
        <v>107</v>
      </c>
      <c r="E35" s="144"/>
      <c r="F35" s="144"/>
      <c r="G35" s="86"/>
      <c r="H35" s="106" t="s">
        <v>45</v>
      </c>
      <c r="I35" s="87" t="s">
        <v>39</v>
      </c>
      <c r="J35" s="85" t="s">
        <v>50</v>
      </c>
    </row>
    <row r="36" spans="1:10" ht="18" customHeight="1">
      <c r="A36" s="156" t="s">
        <v>93</v>
      </c>
      <c r="B36" s="157"/>
      <c r="C36" s="157"/>
      <c r="D36" s="157"/>
      <c r="E36" s="157"/>
      <c r="F36" s="157"/>
      <c r="G36" s="157"/>
      <c r="H36" s="157"/>
      <c r="I36" s="157"/>
      <c r="J36" s="158"/>
    </row>
    <row r="37" spans="1:10" ht="97.2" customHeight="1">
      <c r="A37" s="88" t="s">
        <v>80</v>
      </c>
      <c r="B37" s="107" t="s">
        <v>108</v>
      </c>
      <c r="C37" s="87" t="s">
        <v>113</v>
      </c>
      <c r="D37" s="166" t="s">
        <v>82</v>
      </c>
      <c r="E37" s="166"/>
      <c r="F37" s="166"/>
      <c r="G37" s="87"/>
      <c r="H37" s="167">
        <v>44896</v>
      </c>
      <c r="I37" s="87" t="s">
        <v>39</v>
      </c>
      <c r="J37" s="85"/>
    </row>
    <row r="38" spans="1:10" ht="90.6" customHeight="1">
      <c r="A38" s="88" t="s">
        <v>83</v>
      </c>
      <c r="B38" s="107" t="s">
        <v>109</v>
      </c>
      <c r="C38" s="87" t="s">
        <v>131</v>
      </c>
      <c r="D38" s="166" t="s">
        <v>82</v>
      </c>
      <c r="E38" s="166"/>
      <c r="F38" s="166"/>
      <c r="G38" s="87"/>
      <c r="H38" s="167">
        <v>44896</v>
      </c>
      <c r="I38" s="87" t="s">
        <v>39</v>
      </c>
      <c r="J38" s="85"/>
    </row>
    <row r="39" spans="1:10" ht="85.8" customHeight="1">
      <c r="A39" s="88" t="s">
        <v>88</v>
      </c>
      <c r="B39" s="107" t="s">
        <v>110</v>
      </c>
      <c r="C39" s="87" t="s">
        <v>114</v>
      </c>
      <c r="D39" s="166" t="s">
        <v>82</v>
      </c>
      <c r="E39" s="166"/>
      <c r="F39" s="166"/>
      <c r="G39" s="87"/>
      <c r="H39" s="167">
        <v>44896</v>
      </c>
      <c r="I39" s="87" t="s">
        <v>39</v>
      </c>
      <c r="J39" s="85"/>
    </row>
    <row r="40" spans="1:10" ht="82.2" customHeight="1">
      <c r="A40" s="88" t="s">
        <v>92</v>
      </c>
      <c r="B40" s="107" t="s">
        <v>110</v>
      </c>
      <c r="C40" s="87" t="s">
        <v>114</v>
      </c>
      <c r="D40" s="166" t="s">
        <v>82</v>
      </c>
      <c r="E40" s="166"/>
      <c r="F40" s="166"/>
      <c r="G40" s="87"/>
      <c r="H40" s="167">
        <v>44896</v>
      </c>
      <c r="I40" s="87" t="s">
        <v>39</v>
      </c>
      <c r="J40" s="85"/>
    </row>
    <row r="41" spans="1:10" ht="38.4" customHeight="1" thickBot="1">
      <c r="A41" s="168"/>
      <c r="B41" s="99"/>
      <c r="C41" s="100"/>
      <c r="D41" s="169"/>
      <c r="E41" s="123"/>
      <c r="F41" s="123"/>
      <c r="G41" s="117"/>
      <c r="H41" s="129"/>
      <c r="I41" s="117"/>
      <c r="J41" s="124"/>
    </row>
    <row r="42" spans="1:10" ht="13.8" customHeight="1">
      <c r="A42" s="65" t="s">
        <v>37</v>
      </c>
      <c r="B42" s="130" t="s">
        <v>62</v>
      </c>
      <c r="C42" s="130"/>
      <c r="D42" s="131"/>
      <c r="E42" s="123"/>
      <c r="F42" s="123"/>
      <c r="G42" s="117"/>
      <c r="H42" s="129"/>
      <c r="I42" s="117"/>
      <c r="J42" s="124"/>
    </row>
    <row r="43" spans="1:10" ht="15" customHeight="1">
      <c r="A43" s="72" t="s">
        <v>38</v>
      </c>
      <c r="B43" s="134" t="s">
        <v>67</v>
      </c>
      <c r="C43" s="135"/>
      <c r="D43" s="136"/>
      <c r="E43" s="123"/>
      <c r="F43" s="123"/>
      <c r="G43" s="117"/>
      <c r="H43" s="129"/>
      <c r="I43" s="117"/>
      <c r="J43" s="124"/>
    </row>
    <row r="44" spans="1:10" ht="27.6" customHeight="1">
      <c r="A44" s="72" t="s">
        <v>31</v>
      </c>
      <c r="B44" s="137"/>
      <c r="C44" s="138"/>
      <c r="D44" s="139"/>
      <c r="E44" s="123"/>
      <c r="F44" s="123"/>
      <c r="G44" s="117"/>
      <c r="H44" s="129"/>
      <c r="I44" s="117"/>
      <c r="J44" s="124"/>
    </row>
    <row r="45" spans="1:10" ht="14.4" customHeight="1">
      <c r="A45" s="12" t="s">
        <v>39</v>
      </c>
      <c r="B45" s="92">
        <v>11</v>
      </c>
      <c r="C45" s="10" t="s">
        <v>40</v>
      </c>
      <c r="D45" s="13">
        <f>COUNTIF(I53:I824,"Pending")</f>
        <v>0</v>
      </c>
      <c r="E45" s="123"/>
      <c r="F45" s="123"/>
      <c r="G45" s="117"/>
      <c r="H45" s="129"/>
      <c r="I45" s="117"/>
      <c r="J45" s="124"/>
    </row>
    <row r="46" spans="1:10" ht="13.8" customHeight="1" thickBot="1">
      <c r="A46" s="14" t="s">
        <v>3</v>
      </c>
      <c r="B46" s="93">
        <v>4</v>
      </c>
      <c r="C46" s="30" t="s">
        <v>29</v>
      </c>
      <c r="D46" s="66">
        <v>15</v>
      </c>
      <c r="E46" s="112"/>
      <c r="F46" s="112"/>
      <c r="G46" s="111"/>
      <c r="H46" s="111"/>
      <c r="I46" s="111"/>
      <c r="J46" s="124"/>
    </row>
    <row r="47" spans="1:10" ht="13.8" customHeight="1">
      <c r="A47" s="125"/>
      <c r="B47" s="126"/>
      <c r="C47" s="127"/>
      <c r="D47" s="128"/>
      <c r="E47" s="118"/>
      <c r="F47" s="118"/>
      <c r="G47" s="117"/>
      <c r="H47" s="117"/>
      <c r="I47" s="117"/>
      <c r="J47" s="124"/>
    </row>
    <row r="48" spans="1:10" ht="13.8" customHeight="1">
      <c r="A48" s="146" t="s">
        <v>32</v>
      </c>
      <c r="B48" s="164" t="s">
        <v>6</v>
      </c>
      <c r="C48" s="146" t="s">
        <v>17</v>
      </c>
      <c r="D48" s="147" t="s">
        <v>30</v>
      </c>
      <c r="E48" s="148"/>
      <c r="F48" s="148"/>
      <c r="G48" s="149"/>
      <c r="H48" s="161" t="s">
        <v>28</v>
      </c>
      <c r="I48" s="145" t="s">
        <v>7</v>
      </c>
      <c r="J48" s="145" t="s">
        <v>33</v>
      </c>
    </row>
    <row r="49" spans="1:10" ht="13.8" customHeight="1">
      <c r="A49" s="145"/>
      <c r="B49" s="165"/>
      <c r="C49" s="145"/>
      <c r="D49" s="150"/>
      <c r="E49" s="151"/>
      <c r="F49" s="151"/>
      <c r="G49" s="152"/>
      <c r="H49" s="150"/>
      <c r="I49" s="145"/>
      <c r="J49" s="145"/>
    </row>
    <row r="50" spans="1:10" ht="13.8" customHeight="1">
      <c r="A50" s="162"/>
      <c r="B50" s="162"/>
      <c r="C50" s="162"/>
      <c r="D50" s="162"/>
      <c r="E50" s="162"/>
      <c r="F50" s="162"/>
      <c r="G50" s="162"/>
      <c r="H50" s="162"/>
      <c r="I50" s="162"/>
      <c r="J50" s="163"/>
    </row>
    <row r="51" spans="1:10" ht="12.6" customHeight="1">
      <c r="A51" s="140" t="s">
        <v>104</v>
      </c>
      <c r="B51" s="141"/>
      <c r="C51" s="141"/>
      <c r="D51" s="108"/>
      <c r="E51" s="108"/>
      <c r="F51" s="108"/>
      <c r="G51" s="108"/>
      <c r="H51" s="108"/>
      <c r="I51" s="108"/>
      <c r="J51" s="109"/>
    </row>
    <row r="52" spans="1:10" ht="84" customHeight="1">
      <c r="A52" s="88" t="s">
        <v>0</v>
      </c>
      <c r="B52" s="94" t="s">
        <v>53</v>
      </c>
      <c r="C52" s="87" t="s">
        <v>105</v>
      </c>
      <c r="D52" s="132" t="s">
        <v>59</v>
      </c>
      <c r="E52" s="133"/>
      <c r="F52" s="133"/>
      <c r="G52" s="86"/>
      <c r="H52" s="115">
        <v>44440</v>
      </c>
      <c r="I52" s="87" t="s">
        <v>39</v>
      </c>
      <c r="J52" s="85"/>
    </row>
    <row r="53" spans="1:10" ht="70.2" customHeight="1">
      <c r="A53" s="88" t="s">
        <v>1</v>
      </c>
      <c r="B53" s="99" t="s">
        <v>97</v>
      </c>
      <c r="C53" s="100" t="s">
        <v>95</v>
      </c>
      <c r="D53" s="142" t="s">
        <v>56</v>
      </c>
      <c r="E53" s="133"/>
      <c r="F53" s="133"/>
      <c r="G53" s="86"/>
      <c r="H53" s="116">
        <v>44440</v>
      </c>
      <c r="I53" s="87" t="s">
        <v>39</v>
      </c>
      <c r="J53" s="85"/>
    </row>
    <row r="54" spans="1:10" ht="81.599999999999994" customHeight="1">
      <c r="A54" s="88" t="s">
        <v>2</v>
      </c>
      <c r="B54" s="107" t="s">
        <v>96</v>
      </c>
      <c r="C54" s="87" t="s">
        <v>115</v>
      </c>
      <c r="D54" s="143" t="s">
        <v>102</v>
      </c>
      <c r="E54" s="144"/>
      <c r="F54" s="144"/>
      <c r="G54" s="86"/>
      <c r="H54" s="116">
        <v>44440</v>
      </c>
      <c r="I54" s="87" t="s">
        <v>39</v>
      </c>
      <c r="J54" s="85"/>
    </row>
    <row r="55" spans="1:10" ht="81.599999999999994" customHeight="1">
      <c r="A55" s="88" t="s">
        <v>80</v>
      </c>
      <c r="B55" s="107" t="s">
        <v>98</v>
      </c>
      <c r="C55" s="87" t="s">
        <v>116</v>
      </c>
      <c r="D55" s="143" t="s">
        <v>103</v>
      </c>
      <c r="E55" s="144"/>
      <c r="F55" s="144"/>
      <c r="G55" s="86"/>
      <c r="H55" s="116">
        <v>44440</v>
      </c>
      <c r="I55" s="87" t="s">
        <v>39</v>
      </c>
      <c r="J55" s="85"/>
    </row>
    <row r="56" spans="1:10" ht="17.399999999999999" customHeight="1">
      <c r="A56" s="156" t="s">
        <v>117</v>
      </c>
      <c r="B56" s="157"/>
      <c r="C56" s="157"/>
      <c r="D56" s="157"/>
      <c r="E56" s="157"/>
      <c r="F56" s="157"/>
      <c r="G56" s="157"/>
      <c r="H56" s="157"/>
      <c r="I56" s="157"/>
      <c r="J56" s="158"/>
    </row>
    <row r="57" spans="1:10" ht="81.599999999999994" customHeight="1">
      <c r="A57" s="88" t="s">
        <v>83</v>
      </c>
      <c r="B57" s="107" t="s">
        <v>120</v>
      </c>
      <c r="C57" s="87" t="s">
        <v>121</v>
      </c>
      <c r="D57" s="166" t="s">
        <v>82</v>
      </c>
      <c r="E57" s="166"/>
      <c r="F57" s="166"/>
      <c r="G57" s="87"/>
      <c r="H57" s="167">
        <v>44896</v>
      </c>
      <c r="I57" s="87" t="s">
        <v>3</v>
      </c>
      <c r="J57" s="85" t="s">
        <v>127</v>
      </c>
    </row>
    <row r="58" spans="1:10" ht="81.599999999999994" customHeight="1">
      <c r="A58" s="88" t="s">
        <v>88</v>
      </c>
      <c r="B58" s="107" t="s">
        <v>123</v>
      </c>
      <c r="C58" s="87" t="s">
        <v>129</v>
      </c>
      <c r="D58" s="166" t="s">
        <v>128</v>
      </c>
      <c r="E58" s="166"/>
      <c r="F58" s="166"/>
      <c r="G58" s="87"/>
      <c r="H58" s="167">
        <v>44896</v>
      </c>
      <c r="I58" s="87" t="s">
        <v>39</v>
      </c>
      <c r="J58" s="85"/>
    </row>
    <row r="59" spans="1:10" ht="81.599999999999994" customHeight="1">
      <c r="A59" s="88" t="s">
        <v>92</v>
      </c>
      <c r="B59" s="107" t="s">
        <v>125</v>
      </c>
      <c r="C59" s="87" t="s">
        <v>130</v>
      </c>
      <c r="D59" s="166" t="s">
        <v>82</v>
      </c>
      <c r="E59" s="166"/>
      <c r="F59" s="166"/>
      <c r="G59" s="87"/>
      <c r="H59" s="167">
        <v>44896</v>
      </c>
      <c r="I59" s="87" t="s">
        <v>3</v>
      </c>
      <c r="J59" s="85" t="s">
        <v>124</v>
      </c>
    </row>
    <row r="60" spans="1:10" ht="81.599999999999994" customHeight="1">
      <c r="A60" s="88" t="s">
        <v>118</v>
      </c>
      <c r="B60" s="107" t="s">
        <v>148</v>
      </c>
      <c r="C60" s="87" t="s">
        <v>149</v>
      </c>
      <c r="D60" s="166" t="s">
        <v>82</v>
      </c>
      <c r="E60" s="166"/>
      <c r="F60" s="166"/>
      <c r="G60" s="87"/>
      <c r="H60" s="167">
        <v>44896</v>
      </c>
      <c r="I60" s="87" t="s">
        <v>39</v>
      </c>
      <c r="J60" s="85"/>
    </row>
    <row r="61" spans="1:10" ht="81.599999999999994" customHeight="1">
      <c r="A61" s="88" t="s">
        <v>150</v>
      </c>
      <c r="B61" s="107" t="s">
        <v>119</v>
      </c>
      <c r="C61" s="87" t="s">
        <v>151</v>
      </c>
      <c r="D61" s="177" t="s">
        <v>160</v>
      </c>
      <c r="E61" s="177"/>
      <c r="F61" s="177"/>
      <c r="G61" s="87"/>
      <c r="H61" s="167">
        <v>44896</v>
      </c>
      <c r="I61" s="87" t="s">
        <v>39</v>
      </c>
      <c r="J61" s="85"/>
    </row>
    <row r="62" spans="1:10" ht="81.599999999999994" customHeight="1">
      <c r="A62" s="88" t="s">
        <v>168</v>
      </c>
      <c r="B62" s="107" t="s">
        <v>152</v>
      </c>
      <c r="C62" s="87" t="s">
        <v>155</v>
      </c>
      <c r="D62" s="166" t="s">
        <v>82</v>
      </c>
      <c r="E62" s="166"/>
      <c r="F62" s="166"/>
      <c r="G62" s="87"/>
      <c r="H62" s="167">
        <v>44896</v>
      </c>
      <c r="I62" s="87" t="s">
        <v>3</v>
      </c>
      <c r="J62" s="85" t="s">
        <v>126</v>
      </c>
    </row>
    <row r="63" spans="1:10" ht="81.599999999999994" customHeight="1">
      <c r="A63" s="88" t="s">
        <v>169</v>
      </c>
      <c r="B63" s="107" t="s">
        <v>153</v>
      </c>
      <c r="C63" s="87" t="s">
        <v>156</v>
      </c>
      <c r="D63" s="166" t="s">
        <v>128</v>
      </c>
      <c r="E63" s="166"/>
      <c r="F63" s="166"/>
      <c r="G63" s="87"/>
      <c r="H63" s="167">
        <v>44896</v>
      </c>
      <c r="I63" s="87" t="s">
        <v>39</v>
      </c>
      <c r="J63" s="85"/>
    </row>
    <row r="64" spans="1:10" ht="81.599999999999994" customHeight="1">
      <c r="A64" s="88" t="s">
        <v>170</v>
      </c>
      <c r="B64" s="107" t="s">
        <v>157</v>
      </c>
      <c r="C64" s="87" t="s">
        <v>158</v>
      </c>
      <c r="D64" s="166" t="s">
        <v>82</v>
      </c>
      <c r="E64" s="166"/>
      <c r="F64" s="166"/>
      <c r="G64" s="87"/>
      <c r="H64" s="167">
        <v>44896</v>
      </c>
      <c r="I64" s="87" t="s">
        <v>39</v>
      </c>
      <c r="J64" s="85"/>
    </row>
    <row r="65" spans="1:10" ht="81.599999999999994" customHeight="1">
      <c r="A65" s="88" t="s">
        <v>171</v>
      </c>
      <c r="B65" s="107" t="s">
        <v>154</v>
      </c>
      <c r="C65" s="87" t="s">
        <v>159</v>
      </c>
      <c r="D65" s="166" t="s">
        <v>82</v>
      </c>
      <c r="E65" s="166"/>
      <c r="F65" s="166"/>
      <c r="G65" s="87"/>
      <c r="H65" s="167">
        <v>44896</v>
      </c>
      <c r="I65" s="87" t="s">
        <v>39</v>
      </c>
      <c r="J65" s="85"/>
    </row>
    <row r="66" spans="1:10" ht="81.599999999999994" customHeight="1">
      <c r="A66" s="88" t="s">
        <v>172</v>
      </c>
      <c r="B66" s="107" t="s">
        <v>161</v>
      </c>
      <c r="C66" s="87" t="s">
        <v>164</v>
      </c>
      <c r="D66" s="177" t="s">
        <v>82</v>
      </c>
      <c r="E66" s="177"/>
      <c r="F66" s="177"/>
      <c r="G66" s="87"/>
      <c r="H66" s="167">
        <v>44896</v>
      </c>
      <c r="I66" s="87" t="s">
        <v>3</v>
      </c>
      <c r="J66" s="85" t="s">
        <v>162</v>
      </c>
    </row>
    <row r="67" spans="1:10" ht="82.8" customHeight="1">
      <c r="A67" s="88" t="s">
        <v>173</v>
      </c>
      <c r="B67" s="107" t="s">
        <v>174</v>
      </c>
      <c r="C67" s="87" t="s">
        <v>175</v>
      </c>
      <c r="D67" s="177" t="s">
        <v>82</v>
      </c>
      <c r="E67" s="177"/>
      <c r="F67" s="177"/>
      <c r="G67" s="87"/>
      <c r="H67" s="167">
        <v>44896</v>
      </c>
      <c r="I67" s="87" t="s">
        <v>3</v>
      </c>
      <c r="J67" s="85" t="s">
        <v>176</v>
      </c>
    </row>
    <row r="68" spans="1:10" ht="19.8" customHeight="1" thickBot="1">
      <c r="A68" s="185"/>
      <c r="B68" s="186"/>
      <c r="C68" s="187"/>
      <c r="D68" s="188"/>
      <c r="E68" s="117"/>
      <c r="F68" s="117"/>
      <c r="G68" s="117"/>
      <c r="H68" s="129"/>
      <c r="I68" s="117"/>
      <c r="J68" s="124"/>
    </row>
    <row r="69" spans="1:10" ht="18" customHeight="1">
      <c r="A69" s="65" t="s">
        <v>37</v>
      </c>
      <c r="B69" s="130" t="s">
        <v>62</v>
      </c>
      <c r="C69" s="130"/>
      <c r="D69" s="131"/>
      <c r="E69" s="112"/>
      <c r="F69" s="112"/>
      <c r="G69" s="111"/>
      <c r="H69" s="129"/>
      <c r="I69" s="111"/>
      <c r="J69" s="124"/>
    </row>
    <row r="70" spans="1:10" ht="19.2" customHeight="1">
      <c r="A70" s="72" t="s">
        <v>38</v>
      </c>
      <c r="B70" s="134" t="s">
        <v>69</v>
      </c>
      <c r="C70" s="135"/>
      <c r="D70" s="136"/>
      <c r="E70" s="112"/>
      <c r="F70" s="112"/>
      <c r="G70" s="111"/>
      <c r="H70" s="129"/>
      <c r="I70" s="111"/>
      <c r="J70" s="124"/>
    </row>
    <row r="71" spans="1:10" ht="30" customHeight="1">
      <c r="A71" s="72" t="s">
        <v>31</v>
      </c>
      <c r="B71" s="137"/>
      <c r="C71" s="138"/>
      <c r="D71" s="139"/>
      <c r="E71" s="112"/>
      <c r="F71" s="112"/>
      <c r="G71" s="111"/>
      <c r="H71" s="129"/>
      <c r="I71" s="111"/>
      <c r="J71" s="124"/>
    </row>
    <row r="72" spans="1:10" ht="19.2" customHeight="1">
      <c r="A72" s="12" t="s">
        <v>39</v>
      </c>
      <c r="B72" s="92">
        <v>1</v>
      </c>
      <c r="C72" s="10" t="s">
        <v>40</v>
      </c>
      <c r="D72" s="13">
        <f>COUNTIF(I81:I830,"Pending")</f>
        <v>0</v>
      </c>
      <c r="E72" s="112"/>
      <c r="F72" s="112"/>
      <c r="G72" s="111"/>
      <c r="H72" s="129"/>
      <c r="I72" s="111"/>
      <c r="J72" s="124"/>
    </row>
    <row r="73" spans="1:10" ht="19.2" customHeight="1" thickBot="1">
      <c r="A73" s="14" t="s">
        <v>3</v>
      </c>
      <c r="B73" s="93">
        <f>COUNTIF(I104:I107,"Fail")</f>
        <v>0</v>
      </c>
      <c r="C73" s="30" t="s">
        <v>29</v>
      </c>
      <c r="D73" s="66">
        <v>1</v>
      </c>
      <c r="E73" s="112"/>
      <c r="F73" s="112"/>
      <c r="G73" s="111"/>
      <c r="H73" s="129"/>
      <c r="I73" s="111"/>
      <c r="J73" s="124"/>
    </row>
    <row r="74" spans="1:10" ht="19.2" customHeight="1">
      <c r="A74" s="125"/>
      <c r="B74" s="126"/>
      <c r="C74" s="127"/>
      <c r="D74" s="128"/>
      <c r="E74" s="118"/>
      <c r="F74" s="118"/>
      <c r="G74" s="117"/>
      <c r="H74" s="129"/>
      <c r="I74" s="117"/>
      <c r="J74" s="124"/>
    </row>
    <row r="75" spans="1:10" ht="12.6" customHeight="1">
      <c r="A75" s="146" t="s">
        <v>32</v>
      </c>
      <c r="B75" s="164" t="s">
        <v>6</v>
      </c>
      <c r="C75" s="146" t="s">
        <v>17</v>
      </c>
      <c r="D75" s="147" t="s">
        <v>30</v>
      </c>
      <c r="E75" s="148"/>
      <c r="F75" s="148"/>
      <c r="G75" s="149"/>
      <c r="H75" s="161" t="s">
        <v>28</v>
      </c>
      <c r="I75" s="145" t="s">
        <v>7</v>
      </c>
      <c r="J75" s="145" t="s">
        <v>33</v>
      </c>
    </row>
    <row r="76" spans="1:10" ht="15" customHeight="1">
      <c r="A76" s="145"/>
      <c r="B76" s="165"/>
      <c r="C76" s="145"/>
      <c r="D76" s="150"/>
      <c r="E76" s="151"/>
      <c r="F76" s="151"/>
      <c r="G76" s="152"/>
      <c r="H76" s="150"/>
      <c r="I76" s="145"/>
      <c r="J76" s="145"/>
    </row>
    <row r="77" spans="1:10" ht="19.2" customHeight="1">
      <c r="A77" s="162"/>
      <c r="B77" s="162"/>
      <c r="C77" s="162"/>
      <c r="D77" s="162"/>
      <c r="E77" s="162"/>
      <c r="F77" s="162"/>
      <c r="G77" s="162"/>
      <c r="H77" s="162"/>
      <c r="I77" s="162"/>
      <c r="J77" s="163"/>
    </row>
    <row r="78" spans="1:10" ht="12" customHeight="1">
      <c r="A78" s="140" t="s">
        <v>180</v>
      </c>
      <c r="B78" s="141"/>
      <c r="C78" s="141"/>
      <c r="D78" s="119"/>
      <c r="E78" s="119"/>
      <c r="F78" s="119"/>
      <c r="G78" s="119"/>
      <c r="H78" s="119"/>
      <c r="I78" s="119"/>
      <c r="J78" s="120"/>
    </row>
    <row r="79" spans="1:10" ht="73.8" customHeight="1">
      <c r="A79" s="88" t="s">
        <v>0</v>
      </c>
      <c r="B79" s="94" t="s">
        <v>57</v>
      </c>
      <c r="C79" s="87" t="s">
        <v>58</v>
      </c>
      <c r="D79" s="132" t="s">
        <v>60</v>
      </c>
      <c r="E79" s="133"/>
      <c r="F79" s="133"/>
      <c r="G79" s="86"/>
      <c r="H79" s="115">
        <v>44440</v>
      </c>
      <c r="I79" s="87" t="s">
        <v>39</v>
      </c>
      <c r="J79" s="85" t="s">
        <v>61</v>
      </c>
    </row>
    <row r="80" spans="1:10" ht="12" customHeight="1" thickBot="1"/>
    <row r="81" spans="1:10" ht="12" customHeight="1">
      <c r="A81" s="65" t="s">
        <v>37</v>
      </c>
      <c r="B81" s="130" t="s">
        <v>62</v>
      </c>
      <c r="C81" s="130"/>
      <c r="D81" s="131"/>
    </row>
    <row r="82" spans="1:10" ht="12" customHeight="1">
      <c r="A82" s="72" t="s">
        <v>38</v>
      </c>
      <c r="B82" s="134" t="s">
        <v>79</v>
      </c>
      <c r="C82" s="135"/>
      <c r="D82" s="136"/>
    </row>
    <row r="83" spans="1:10" ht="27.6" customHeight="1">
      <c r="A83" s="72" t="s">
        <v>31</v>
      </c>
      <c r="B83" s="137"/>
      <c r="C83" s="138"/>
      <c r="D83" s="139"/>
    </row>
    <row r="84" spans="1:10" ht="12" customHeight="1">
      <c r="A84" s="12" t="s">
        <v>39</v>
      </c>
      <c r="B84" s="92">
        <v>3</v>
      </c>
      <c r="C84" s="10" t="s">
        <v>40</v>
      </c>
      <c r="D84" s="13">
        <f>COUNTIF(I93:I839,"Pending")</f>
        <v>0</v>
      </c>
    </row>
    <row r="85" spans="1:10" ht="12" customHeight="1" thickBot="1">
      <c r="A85" s="14" t="s">
        <v>3</v>
      </c>
      <c r="B85" s="93">
        <f>COUNTIF(I113:I116,"Fail")</f>
        <v>0</v>
      </c>
      <c r="C85" s="30" t="s">
        <v>29</v>
      </c>
      <c r="D85" s="66">
        <v>3</v>
      </c>
    </row>
    <row r="86" spans="1:10" ht="12" customHeight="1">
      <c r="A86" s="189"/>
      <c r="B86" s="103"/>
      <c r="C86" s="190"/>
      <c r="D86" s="69"/>
    </row>
    <row r="87" spans="1:10" ht="12" customHeight="1">
      <c r="A87" s="146" t="s">
        <v>32</v>
      </c>
      <c r="B87" s="164" t="s">
        <v>6</v>
      </c>
      <c r="C87" s="146" t="s">
        <v>17</v>
      </c>
      <c r="D87" s="147" t="s">
        <v>30</v>
      </c>
      <c r="E87" s="148"/>
      <c r="F87" s="148"/>
      <c r="G87" s="149"/>
      <c r="H87" s="161" t="s">
        <v>28</v>
      </c>
      <c r="I87" s="145" t="s">
        <v>7</v>
      </c>
      <c r="J87" s="145" t="s">
        <v>33</v>
      </c>
    </row>
    <row r="88" spans="1:10" ht="12" customHeight="1">
      <c r="A88" s="145"/>
      <c r="B88" s="165"/>
      <c r="C88" s="145"/>
      <c r="D88" s="150"/>
      <c r="E88" s="151"/>
      <c r="F88" s="151"/>
      <c r="G88" s="152"/>
      <c r="H88" s="150"/>
      <c r="I88" s="145"/>
      <c r="J88" s="145"/>
    </row>
    <row r="89" spans="1:10" ht="12" customHeight="1">
      <c r="A89" s="162"/>
      <c r="B89" s="162"/>
      <c r="C89" s="162"/>
      <c r="D89" s="162"/>
      <c r="E89" s="162"/>
      <c r="F89" s="162"/>
      <c r="G89" s="162"/>
      <c r="H89" s="162"/>
      <c r="I89" s="162"/>
      <c r="J89" s="163"/>
    </row>
    <row r="90" spans="1:10" ht="12" customHeight="1">
      <c r="A90" s="140" t="s">
        <v>181</v>
      </c>
      <c r="B90" s="141"/>
      <c r="C90" s="141"/>
      <c r="D90" s="113"/>
      <c r="E90" s="113"/>
      <c r="F90" s="113"/>
      <c r="G90" s="113"/>
      <c r="H90" s="113"/>
      <c r="I90" s="113"/>
      <c r="J90" s="114"/>
    </row>
    <row r="91" spans="1:10" ht="76.2" customHeight="1">
      <c r="A91" s="88" t="s">
        <v>0</v>
      </c>
      <c r="B91" s="94" t="s">
        <v>70</v>
      </c>
      <c r="C91" s="87" t="s">
        <v>71</v>
      </c>
      <c r="D91" s="132" t="s">
        <v>72</v>
      </c>
      <c r="E91" s="133"/>
      <c r="F91" s="133"/>
      <c r="G91" s="86"/>
      <c r="H91" s="115">
        <v>44440</v>
      </c>
      <c r="I91" s="87" t="s">
        <v>39</v>
      </c>
      <c r="J91" s="85"/>
    </row>
    <row r="92" spans="1:10" ht="78" customHeight="1">
      <c r="A92" s="88" t="s">
        <v>1</v>
      </c>
      <c r="B92" s="94" t="s">
        <v>73</v>
      </c>
      <c r="C92" s="87" t="s">
        <v>74</v>
      </c>
      <c r="D92" s="132" t="s">
        <v>75</v>
      </c>
      <c r="E92" s="133"/>
      <c r="F92" s="133"/>
      <c r="G92" s="86"/>
      <c r="H92" s="115">
        <v>44440</v>
      </c>
      <c r="I92" s="87" t="s">
        <v>39</v>
      </c>
      <c r="J92" s="85"/>
    </row>
    <row r="93" spans="1:10" ht="71.400000000000006" customHeight="1">
      <c r="A93" s="88" t="s">
        <v>2</v>
      </c>
      <c r="B93" s="94" t="s">
        <v>76</v>
      </c>
      <c r="C93" s="87" t="s">
        <v>77</v>
      </c>
      <c r="D93" s="132" t="s">
        <v>78</v>
      </c>
      <c r="E93" s="133"/>
      <c r="F93" s="133"/>
      <c r="G93" s="86"/>
      <c r="H93" s="115">
        <v>44440</v>
      </c>
      <c r="I93" s="87" t="s">
        <v>3</v>
      </c>
      <c r="J93" s="85" t="s">
        <v>200</v>
      </c>
    </row>
    <row r="94" spans="1:10" ht="16.2" customHeight="1">
      <c r="A94" s="156" t="s">
        <v>183</v>
      </c>
      <c r="B94" s="157"/>
      <c r="C94" s="157"/>
      <c r="D94" s="157"/>
      <c r="E94" s="157"/>
      <c r="F94" s="157"/>
      <c r="G94" s="157"/>
      <c r="H94" s="157"/>
      <c r="I94" s="157"/>
      <c r="J94" s="158"/>
    </row>
    <row r="95" spans="1:10" ht="84" customHeight="1">
      <c r="A95" s="88" t="s">
        <v>80</v>
      </c>
      <c r="B95" s="107" t="s">
        <v>182</v>
      </c>
      <c r="C95" s="87" t="s">
        <v>184</v>
      </c>
      <c r="D95" s="166" t="s">
        <v>82</v>
      </c>
      <c r="E95" s="166"/>
      <c r="F95" s="166"/>
      <c r="G95" s="87"/>
      <c r="H95" s="167">
        <v>44896</v>
      </c>
      <c r="I95" s="87" t="s">
        <v>3</v>
      </c>
      <c r="J95" s="85" t="s">
        <v>185</v>
      </c>
    </row>
    <row r="96" spans="1:10" ht="81" customHeight="1">
      <c r="A96" s="88" t="s">
        <v>83</v>
      </c>
      <c r="B96" s="107" t="s">
        <v>188</v>
      </c>
      <c r="C96" s="87" t="s">
        <v>189</v>
      </c>
      <c r="D96" s="166" t="s">
        <v>82</v>
      </c>
      <c r="E96" s="166"/>
      <c r="F96" s="166"/>
      <c r="G96" s="87"/>
      <c r="H96" s="167">
        <v>44896</v>
      </c>
      <c r="I96" s="87" t="s">
        <v>3</v>
      </c>
      <c r="J96" s="85" t="s">
        <v>190</v>
      </c>
    </row>
    <row r="97" spans="1:10" ht="78.599999999999994" customHeight="1">
      <c r="A97" s="88" t="s">
        <v>88</v>
      </c>
      <c r="B97" s="107" t="s">
        <v>195</v>
      </c>
      <c r="C97" s="87" t="s">
        <v>131</v>
      </c>
      <c r="D97" s="166" t="s">
        <v>82</v>
      </c>
      <c r="E97" s="166"/>
      <c r="F97" s="166"/>
      <c r="G97" s="87"/>
      <c r="H97" s="167">
        <v>44896</v>
      </c>
      <c r="I97" s="87" t="s">
        <v>3</v>
      </c>
      <c r="J97" s="85" t="s">
        <v>193</v>
      </c>
    </row>
    <row r="98" spans="1:10" ht="80.400000000000006" customHeight="1">
      <c r="A98" s="88" t="s">
        <v>92</v>
      </c>
      <c r="B98" s="107" t="s">
        <v>197</v>
      </c>
      <c r="C98" s="87" t="s">
        <v>198</v>
      </c>
      <c r="D98" s="166" t="s">
        <v>82</v>
      </c>
      <c r="E98" s="166"/>
      <c r="F98" s="166"/>
      <c r="G98" s="87"/>
      <c r="H98" s="167">
        <v>44896</v>
      </c>
      <c r="I98" s="87" t="s">
        <v>3</v>
      </c>
      <c r="J98" s="85" t="s">
        <v>196</v>
      </c>
    </row>
    <row r="99" spans="1:10" ht="12" customHeight="1" thickBot="1"/>
    <row r="100" spans="1:10" ht="12" customHeight="1">
      <c r="A100" s="65" t="s">
        <v>37</v>
      </c>
      <c r="B100" s="191" t="s">
        <v>62</v>
      </c>
      <c r="C100" s="192"/>
      <c r="D100" s="193"/>
    </row>
    <row r="101" spans="1:10" ht="12" customHeight="1">
      <c r="A101" s="72" t="s">
        <v>38</v>
      </c>
      <c r="B101" s="134" t="s">
        <v>69</v>
      </c>
      <c r="C101" s="135"/>
      <c r="D101" s="136"/>
    </row>
    <row r="102" spans="1:10" ht="12" customHeight="1">
      <c r="A102" s="72" t="s">
        <v>31</v>
      </c>
      <c r="B102" s="137"/>
      <c r="C102" s="138"/>
      <c r="D102" s="139"/>
    </row>
    <row r="103" spans="1:10" ht="12" customHeight="1">
      <c r="A103" s="12" t="s">
        <v>39</v>
      </c>
      <c r="B103" s="92">
        <v>1</v>
      </c>
      <c r="C103" s="10" t="s">
        <v>40</v>
      </c>
      <c r="D103" s="13">
        <f>COUNTIF(I109:I850,"Pending")</f>
        <v>0</v>
      </c>
    </row>
    <row r="104" spans="1:10" ht="12" customHeight="1" thickBot="1">
      <c r="A104" s="14" t="s">
        <v>3</v>
      </c>
      <c r="B104" s="93">
        <f>COUNTIF(I124:I127,"Fail")</f>
        <v>0</v>
      </c>
      <c r="C104" s="30" t="s">
        <v>29</v>
      </c>
      <c r="D104" s="66">
        <v>1</v>
      </c>
    </row>
    <row r="105" spans="1:10" ht="12" customHeight="1"/>
    <row r="106" spans="1:10" ht="12" customHeight="1"/>
    <row r="107" spans="1:10" ht="12" customHeight="1"/>
    <row r="108" spans="1:10" ht="12" customHeight="1"/>
  </sheetData>
  <mergeCells count="111">
    <mergeCell ref="D98:F98"/>
    <mergeCell ref="A94:J94"/>
    <mergeCell ref="H87:H88"/>
    <mergeCell ref="I87:I88"/>
    <mergeCell ref="J87:J88"/>
    <mergeCell ref="A89:J89"/>
    <mergeCell ref="I75:I76"/>
    <mergeCell ref="J75:J76"/>
    <mergeCell ref="A77:J77"/>
    <mergeCell ref="A75:A76"/>
    <mergeCell ref="B75:B76"/>
    <mergeCell ref="C75:C76"/>
    <mergeCell ref="D75:G76"/>
    <mergeCell ref="H75:H76"/>
    <mergeCell ref="I48:I49"/>
    <mergeCell ref="J48:J49"/>
    <mergeCell ref="A50:J50"/>
    <mergeCell ref="A56:J56"/>
    <mergeCell ref="D57:F57"/>
    <mergeCell ref="A48:A49"/>
    <mergeCell ref="B48:B49"/>
    <mergeCell ref="C48:C49"/>
    <mergeCell ref="D48:G49"/>
    <mergeCell ref="H48:H49"/>
    <mergeCell ref="D29:G30"/>
    <mergeCell ref="H29:H30"/>
    <mergeCell ref="I29:I30"/>
    <mergeCell ref="J29:J30"/>
    <mergeCell ref="A31:J31"/>
    <mergeCell ref="A36:J36"/>
    <mergeCell ref="D37:F37"/>
    <mergeCell ref="D38:F38"/>
    <mergeCell ref="D39:F39"/>
    <mergeCell ref="D40:F40"/>
    <mergeCell ref="D18:F18"/>
    <mergeCell ref="D19:F19"/>
    <mergeCell ref="D20:F20"/>
    <mergeCell ref="A32:J32"/>
    <mergeCell ref="A29:A30"/>
    <mergeCell ref="B29:B30"/>
    <mergeCell ref="C29:C30"/>
    <mergeCell ref="D79:F79"/>
    <mergeCell ref="A51:C51"/>
    <mergeCell ref="D52:F52"/>
    <mergeCell ref="D53:F53"/>
    <mergeCell ref="D54:F54"/>
    <mergeCell ref="A78:C78"/>
    <mergeCell ref="B71:D71"/>
    <mergeCell ref="D55:F55"/>
    <mergeCell ref="D58:F58"/>
    <mergeCell ref="D59:F59"/>
    <mergeCell ref="D60:F60"/>
    <mergeCell ref="D61:F61"/>
    <mergeCell ref="D67:F67"/>
    <mergeCell ref="D62:F62"/>
    <mergeCell ref="D63:F63"/>
    <mergeCell ref="D64:F64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9:A10"/>
    <mergeCell ref="B9:B10"/>
    <mergeCell ref="D34:F34"/>
    <mergeCell ref="D35:F35"/>
    <mergeCell ref="I9:I10"/>
    <mergeCell ref="D15:F15"/>
    <mergeCell ref="D33:F33"/>
    <mergeCell ref="D14:F14"/>
    <mergeCell ref="D13:F13"/>
    <mergeCell ref="C9:C10"/>
    <mergeCell ref="D9:G10"/>
    <mergeCell ref="B23:D23"/>
    <mergeCell ref="B24:D24"/>
    <mergeCell ref="B25:D25"/>
    <mergeCell ref="A16:J16"/>
    <mergeCell ref="D17:F17"/>
    <mergeCell ref="B69:D69"/>
    <mergeCell ref="B70:D70"/>
    <mergeCell ref="B42:D42"/>
    <mergeCell ref="B43:D43"/>
    <mergeCell ref="B44:D44"/>
    <mergeCell ref="D65:F65"/>
    <mergeCell ref="D66:F66"/>
    <mergeCell ref="B81:D81"/>
    <mergeCell ref="B82:D82"/>
    <mergeCell ref="B83:D83"/>
    <mergeCell ref="A90:C90"/>
    <mergeCell ref="D91:F91"/>
    <mergeCell ref="A87:A88"/>
    <mergeCell ref="B87:B88"/>
    <mergeCell ref="C87:C88"/>
    <mergeCell ref="D87:G88"/>
    <mergeCell ref="D92:F92"/>
    <mergeCell ref="D93:F93"/>
    <mergeCell ref="B100:D100"/>
    <mergeCell ref="B101:D101"/>
    <mergeCell ref="B102:D102"/>
    <mergeCell ref="D95:F95"/>
    <mergeCell ref="D96:F96"/>
    <mergeCell ref="D97:F97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D3-7455-4F9F-903C-AF69EC657EB2}">
  <dimension ref="A2:J14"/>
  <sheetViews>
    <sheetView tabSelected="1" topLeftCell="A7" workbookViewId="0">
      <selection activeCell="A13" sqref="A13"/>
    </sheetView>
  </sheetViews>
  <sheetFormatPr defaultRowHeight="13.2"/>
  <cols>
    <col min="2" max="2" width="19.109375" customWidth="1"/>
    <col min="3" max="3" width="25.6640625" customWidth="1"/>
    <col min="4" max="4" width="21.33203125" customWidth="1"/>
    <col min="5" max="5" width="19.109375" customWidth="1"/>
    <col min="6" max="6" width="27" customWidth="1"/>
    <col min="7" max="7" width="26" customWidth="1"/>
    <col min="8" max="8" width="22.6640625" customWidth="1"/>
    <col min="9" max="9" width="18.21875" customWidth="1"/>
    <col min="10" max="10" width="18" customWidth="1"/>
  </cols>
  <sheetData>
    <row r="2" spans="1:10" ht="13.8">
      <c r="A2" s="179" t="s">
        <v>32</v>
      </c>
      <c r="B2" s="180" t="s">
        <v>132</v>
      </c>
      <c r="C2" s="180" t="s">
        <v>133</v>
      </c>
      <c r="D2" s="180" t="s">
        <v>134</v>
      </c>
      <c r="E2" s="180" t="s">
        <v>135</v>
      </c>
      <c r="F2" s="180" t="s">
        <v>136</v>
      </c>
      <c r="G2" s="180" t="s">
        <v>137</v>
      </c>
      <c r="H2" s="180" t="s">
        <v>138</v>
      </c>
      <c r="I2" s="180" t="s">
        <v>139</v>
      </c>
      <c r="J2" s="180" t="s">
        <v>140</v>
      </c>
    </row>
    <row r="3" spans="1:10" s="184" customFormat="1" ht="29.4" customHeight="1">
      <c r="A3" s="181" t="s">
        <v>122</v>
      </c>
      <c r="B3" s="182">
        <v>44896</v>
      </c>
      <c r="C3" s="181" t="s">
        <v>52</v>
      </c>
      <c r="D3" s="181" t="s">
        <v>144</v>
      </c>
      <c r="E3" s="181" t="s">
        <v>163</v>
      </c>
      <c r="F3" s="181" t="s">
        <v>145</v>
      </c>
      <c r="G3" s="181" t="s">
        <v>145</v>
      </c>
      <c r="H3" s="183" t="s">
        <v>82</v>
      </c>
      <c r="I3" s="181" t="s">
        <v>142</v>
      </c>
      <c r="J3" s="181" t="s">
        <v>142</v>
      </c>
    </row>
    <row r="4" spans="1:10" ht="27.6">
      <c r="A4" s="181" t="s">
        <v>143</v>
      </c>
      <c r="B4" s="182">
        <v>44896</v>
      </c>
      <c r="C4" s="181" t="s">
        <v>52</v>
      </c>
      <c r="D4" s="181" t="s">
        <v>141</v>
      </c>
      <c r="E4" s="181" t="s">
        <v>146</v>
      </c>
      <c r="F4" s="183" t="s">
        <v>147</v>
      </c>
      <c r="G4" s="183" t="s">
        <v>166</v>
      </c>
      <c r="H4" s="183" t="s">
        <v>82</v>
      </c>
      <c r="I4" s="181" t="s">
        <v>142</v>
      </c>
      <c r="J4" s="181" t="s">
        <v>142</v>
      </c>
    </row>
    <row r="5" spans="1:10" ht="27.6">
      <c r="A5" s="181" t="s">
        <v>126</v>
      </c>
      <c r="B5" s="182">
        <v>44896</v>
      </c>
      <c r="C5" s="181" t="s">
        <v>52</v>
      </c>
      <c r="D5" s="181" t="s">
        <v>144</v>
      </c>
      <c r="E5" s="181" t="s">
        <v>163</v>
      </c>
      <c r="F5" s="181" t="s">
        <v>163</v>
      </c>
      <c r="G5" s="181" t="s">
        <v>145</v>
      </c>
      <c r="H5" s="183" t="s">
        <v>82</v>
      </c>
      <c r="I5" s="181" t="s">
        <v>142</v>
      </c>
      <c r="J5" s="181" t="s">
        <v>142</v>
      </c>
    </row>
    <row r="6" spans="1:10" ht="69">
      <c r="A6" s="181" t="s">
        <v>162</v>
      </c>
      <c r="B6" s="182">
        <v>44896</v>
      </c>
      <c r="C6" s="181" t="s">
        <v>52</v>
      </c>
      <c r="D6" s="181" t="s">
        <v>144</v>
      </c>
      <c r="E6" s="181" t="s">
        <v>165</v>
      </c>
      <c r="F6" s="181" t="s">
        <v>165</v>
      </c>
      <c r="G6" s="183" t="s">
        <v>179</v>
      </c>
      <c r="H6" s="183" t="s">
        <v>82</v>
      </c>
      <c r="I6" s="181" t="s">
        <v>167</v>
      </c>
      <c r="J6" s="181" t="s">
        <v>167</v>
      </c>
    </row>
    <row r="7" spans="1:10" ht="96.6">
      <c r="A7" s="181" t="s">
        <v>176</v>
      </c>
      <c r="B7" s="182">
        <v>44896</v>
      </c>
      <c r="C7" s="181" t="s">
        <v>52</v>
      </c>
      <c r="D7" s="181" t="s">
        <v>144</v>
      </c>
      <c r="E7" s="181" t="s">
        <v>177</v>
      </c>
      <c r="F7" s="181" t="s">
        <v>177</v>
      </c>
      <c r="G7" s="183" t="s">
        <v>178</v>
      </c>
      <c r="H7" s="183" t="s">
        <v>82</v>
      </c>
      <c r="I7" s="181" t="s">
        <v>167</v>
      </c>
      <c r="J7" s="181" t="s">
        <v>167</v>
      </c>
    </row>
    <row r="8" spans="1:10" ht="40.200000000000003" customHeight="1">
      <c r="A8" s="181" t="s">
        <v>185</v>
      </c>
      <c r="B8" s="182">
        <v>44896</v>
      </c>
      <c r="C8" s="181" t="s">
        <v>52</v>
      </c>
      <c r="D8" s="181" t="s">
        <v>144</v>
      </c>
      <c r="E8" s="181" t="s">
        <v>186</v>
      </c>
      <c r="F8" s="181" t="s">
        <v>186</v>
      </c>
      <c r="G8" s="183" t="s">
        <v>187</v>
      </c>
      <c r="H8" s="183" t="s">
        <v>82</v>
      </c>
      <c r="I8" s="181" t="s">
        <v>142</v>
      </c>
      <c r="J8" s="181" t="s">
        <v>142</v>
      </c>
    </row>
    <row r="9" spans="1:10" ht="41.4">
      <c r="A9" s="181" t="s">
        <v>190</v>
      </c>
      <c r="B9" s="182">
        <v>44896</v>
      </c>
      <c r="C9" s="181" t="s">
        <v>52</v>
      </c>
      <c r="D9" s="181" t="s">
        <v>144</v>
      </c>
      <c r="E9" s="181" t="s">
        <v>186</v>
      </c>
      <c r="F9" s="181" t="s">
        <v>191</v>
      </c>
      <c r="G9" s="183" t="s">
        <v>192</v>
      </c>
      <c r="H9" s="183" t="s">
        <v>82</v>
      </c>
      <c r="I9" s="181" t="s">
        <v>142</v>
      </c>
      <c r="J9" s="181" t="s">
        <v>142</v>
      </c>
    </row>
    <row r="10" spans="1:10" ht="41.4">
      <c r="A10" s="181" t="s">
        <v>193</v>
      </c>
      <c r="B10" s="182">
        <v>44896</v>
      </c>
      <c r="C10" s="181" t="s">
        <v>52</v>
      </c>
      <c r="D10" s="181" t="s">
        <v>144</v>
      </c>
      <c r="E10" s="181" t="s">
        <v>194</v>
      </c>
      <c r="F10" s="181" t="s">
        <v>194</v>
      </c>
      <c r="G10" s="183" t="s">
        <v>192</v>
      </c>
      <c r="H10" s="183" t="s">
        <v>82</v>
      </c>
      <c r="I10" s="181" t="s">
        <v>142</v>
      </c>
      <c r="J10" s="181" t="s">
        <v>142</v>
      </c>
    </row>
    <row r="11" spans="1:10" ht="41.4">
      <c r="A11" s="181" t="s">
        <v>196</v>
      </c>
      <c r="B11" s="182">
        <v>44896</v>
      </c>
      <c r="C11" s="181" t="s">
        <v>52</v>
      </c>
      <c r="D11" s="181" t="s">
        <v>144</v>
      </c>
      <c r="E11" s="181" t="s">
        <v>199</v>
      </c>
      <c r="F11" s="181" t="s">
        <v>199</v>
      </c>
      <c r="G11" s="183" t="s">
        <v>192</v>
      </c>
      <c r="H11" s="183" t="s">
        <v>82</v>
      </c>
      <c r="I11" s="181" t="s">
        <v>142</v>
      </c>
      <c r="J11" s="181" t="s">
        <v>142</v>
      </c>
    </row>
    <row r="12" spans="1:10" ht="41.4">
      <c r="A12" s="181" t="s">
        <v>201</v>
      </c>
      <c r="B12" s="182">
        <v>44896</v>
      </c>
      <c r="C12" s="181" t="s">
        <v>52</v>
      </c>
      <c r="D12" s="181" t="s">
        <v>144</v>
      </c>
      <c r="E12" s="181" t="s">
        <v>202</v>
      </c>
      <c r="F12" s="181" t="s">
        <v>203</v>
      </c>
      <c r="G12" s="183" t="s">
        <v>192</v>
      </c>
      <c r="H12" s="183" t="s">
        <v>82</v>
      </c>
      <c r="I12" s="181" t="s">
        <v>142</v>
      </c>
      <c r="J12" s="181" t="s">
        <v>142</v>
      </c>
    </row>
    <row r="13" spans="1:10" ht="13.8">
      <c r="A13" s="181"/>
      <c r="B13" s="181"/>
      <c r="C13" s="181"/>
      <c r="D13" s="181"/>
      <c r="E13" s="181"/>
      <c r="F13" s="181"/>
      <c r="G13" s="181"/>
      <c r="H13" s="181"/>
      <c r="I13" s="181"/>
      <c r="J13" s="181"/>
    </row>
    <row r="14" spans="1:10" ht="16.8">
      <c r="C14" s="1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Report</vt:lpstr>
      <vt:lpstr>Samples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Karis</cp:lastModifiedBy>
  <cp:lastPrinted>2006-08-02T10:15:15Z</cp:lastPrinted>
  <dcterms:created xsi:type="dcterms:W3CDTF">2002-07-27T17:17:25Z</dcterms:created>
  <dcterms:modified xsi:type="dcterms:W3CDTF">2022-01-12T13:59:56Z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