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THINKCENTRE M700\Downloads\"/>
    </mc:Choice>
  </mc:AlternateContent>
  <xr:revisionPtr revIDLastSave="0" documentId="13_ncr:1_{458EF87F-F249-45E0-9553-534D3C69C71A}" xr6:coauthVersionLast="45" xr6:coauthVersionMax="47" xr10:uidLastSave="{00000000-0000-0000-0000-000000000000}"/>
  <bookViews>
    <workbookView xWindow="-120" yWindow="-120" windowWidth="29040" windowHeight="15990" activeTab="3" xr2:uid="{00000000-000D-0000-FFFF-FFFF00000000}"/>
  </bookViews>
  <sheets>
    <sheet name="Data" sheetId="1" r:id="rId1"/>
    <sheet name="Sheet2" sheetId="4" r:id="rId2"/>
    <sheet name="Sheet5" sheetId="7" r:id="rId3"/>
    <sheet name="Sheet4" sheetId="6" r:id="rId4"/>
    <sheet name="Data (2)" sheetId="3" r:id="rId5"/>
  </sheets>
  <definedNames>
    <definedName name="Slicer_category">#N/A</definedName>
    <definedName name="Slicer_gender">#N/A</definedName>
    <definedName name="Slicer_selfMade">#N/A</definedName>
  </definedNames>
  <calcPr calcId="191029"/>
  <pivotCaches>
    <pivotCache cacheId="8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3" i="3" l="1"/>
  <c r="X3" i="3" s="1"/>
  <c r="W3" i="3"/>
  <c r="V4" i="3"/>
  <c r="X4" i="3" s="1"/>
  <c r="W4" i="3"/>
  <c r="V5" i="3"/>
  <c r="X5" i="3" s="1"/>
  <c r="W5" i="3"/>
  <c r="V6" i="3"/>
  <c r="X6" i="3" s="1"/>
  <c r="W6" i="3"/>
  <c r="V7" i="3"/>
  <c r="X7" i="3" s="1"/>
  <c r="W7" i="3"/>
  <c r="V8" i="3"/>
  <c r="X8" i="3" s="1"/>
  <c r="W8" i="3"/>
  <c r="V9" i="3"/>
  <c r="X9" i="3" s="1"/>
  <c r="W9" i="3"/>
  <c r="V10" i="3"/>
  <c r="X10" i="3" s="1"/>
  <c r="W10" i="3"/>
  <c r="V11" i="3"/>
  <c r="X11" i="3" s="1"/>
  <c r="W11" i="3"/>
  <c r="V12" i="3"/>
  <c r="X12" i="3" s="1"/>
  <c r="W12" i="3"/>
  <c r="V13" i="3"/>
  <c r="X13" i="3" s="1"/>
  <c r="W13" i="3"/>
  <c r="V14" i="3"/>
  <c r="X14" i="3" s="1"/>
  <c r="W14" i="3"/>
  <c r="V15" i="3"/>
  <c r="X15" i="3" s="1"/>
  <c r="W15" i="3"/>
  <c r="V16" i="3"/>
  <c r="X16" i="3" s="1"/>
  <c r="W16" i="3"/>
  <c r="V17" i="3"/>
  <c r="X17" i="3" s="1"/>
  <c r="W17" i="3"/>
  <c r="V18" i="3"/>
  <c r="X18" i="3" s="1"/>
  <c r="W18" i="3"/>
  <c r="V19" i="3"/>
  <c r="X19" i="3" s="1"/>
  <c r="W19" i="3"/>
  <c r="V20" i="3"/>
  <c r="X20" i="3" s="1"/>
  <c r="W20" i="3"/>
  <c r="V21" i="3"/>
  <c r="X21" i="3" s="1"/>
  <c r="W21" i="3"/>
  <c r="V22" i="3"/>
  <c r="X22" i="3" s="1"/>
  <c r="W22" i="3"/>
  <c r="V23" i="3"/>
  <c r="X23" i="3" s="1"/>
  <c r="W23" i="3"/>
  <c r="V24" i="3"/>
  <c r="X24" i="3" s="1"/>
  <c r="W24" i="3"/>
  <c r="V25" i="3"/>
  <c r="X25" i="3" s="1"/>
  <c r="W25" i="3"/>
  <c r="V26" i="3"/>
  <c r="X26" i="3" s="1"/>
  <c r="W26" i="3"/>
  <c r="V27" i="3"/>
  <c r="X27" i="3" s="1"/>
  <c r="W27" i="3"/>
  <c r="V28" i="3"/>
  <c r="X28" i="3" s="1"/>
  <c r="W28" i="3"/>
  <c r="V29" i="3"/>
  <c r="X29" i="3" s="1"/>
  <c r="W29" i="3"/>
  <c r="V30" i="3"/>
  <c r="X30" i="3" s="1"/>
  <c r="W30" i="3"/>
  <c r="V31" i="3"/>
  <c r="X31" i="3" s="1"/>
  <c r="W31" i="3"/>
  <c r="V32" i="3"/>
  <c r="X32" i="3" s="1"/>
  <c r="W32" i="3"/>
  <c r="V33" i="3"/>
  <c r="X33" i="3" s="1"/>
  <c r="W33" i="3"/>
  <c r="V34" i="3"/>
  <c r="X34" i="3" s="1"/>
  <c r="W34" i="3"/>
  <c r="V35" i="3"/>
  <c r="X35" i="3" s="1"/>
  <c r="W35" i="3"/>
  <c r="V36" i="3"/>
  <c r="X36" i="3" s="1"/>
  <c r="W36" i="3"/>
  <c r="V37" i="3"/>
  <c r="X37" i="3" s="1"/>
  <c r="W37" i="3"/>
  <c r="V38" i="3"/>
  <c r="X38" i="3" s="1"/>
  <c r="W38" i="3"/>
  <c r="V39" i="3"/>
  <c r="X39" i="3" s="1"/>
  <c r="W39" i="3"/>
  <c r="V40" i="3"/>
  <c r="X40" i="3" s="1"/>
  <c r="W40" i="3"/>
  <c r="V41" i="3"/>
  <c r="X41" i="3" s="1"/>
  <c r="W41" i="3"/>
  <c r="V42" i="3"/>
  <c r="X42" i="3" s="1"/>
  <c r="W42" i="3"/>
  <c r="V43" i="3"/>
  <c r="X43" i="3" s="1"/>
  <c r="W43" i="3"/>
  <c r="V44" i="3"/>
  <c r="X44" i="3" s="1"/>
  <c r="W44" i="3"/>
  <c r="V45" i="3"/>
  <c r="X45" i="3" s="1"/>
  <c r="W45" i="3"/>
  <c r="V46" i="3"/>
  <c r="X46" i="3" s="1"/>
  <c r="W46" i="3"/>
  <c r="V47" i="3"/>
  <c r="X47" i="3" s="1"/>
  <c r="W47" i="3"/>
  <c r="V48" i="3"/>
  <c r="X48" i="3" s="1"/>
  <c r="W48" i="3"/>
  <c r="V49" i="3"/>
  <c r="X49" i="3" s="1"/>
  <c r="W49" i="3"/>
  <c r="V50" i="3"/>
  <c r="X50" i="3" s="1"/>
  <c r="W50" i="3"/>
  <c r="V51" i="3"/>
  <c r="X51" i="3" s="1"/>
  <c r="W51" i="3"/>
  <c r="V52" i="3"/>
  <c r="X52" i="3" s="1"/>
  <c r="W52" i="3"/>
  <c r="V53" i="3"/>
  <c r="X53" i="3" s="1"/>
  <c r="W53" i="3"/>
  <c r="V54" i="3"/>
  <c r="X54" i="3" s="1"/>
  <c r="W54" i="3"/>
  <c r="V55" i="3"/>
  <c r="X55" i="3" s="1"/>
  <c r="W55" i="3"/>
  <c r="V56" i="3"/>
  <c r="X56" i="3" s="1"/>
  <c r="W56" i="3"/>
  <c r="V57" i="3"/>
  <c r="X57" i="3" s="1"/>
  <c r="W57" i="3"/>
  <c r="V58" i="3"/>
  <c r="X58" i="3" s="1"/>
  <c r="W58" i="3"/>
  <c r="V59" i="3"/>
  <c r="X59" i="3" s="1"/>
  <c r="W59" i="3"/>
  <c r="V60" i="3"/>
  <c r="X60" i="3" s="1"/>
  <c r="W60" i="3"/>
  <c r="V61" i="3"/>
  <c r="X61" i="3" s="1"/>
  <c r="W61" i="3"/>
  <c r="V62" i="3"/>
  <c r="X62" i="3" s="1"/>
  <c r="W62" i="3"/>
  <c r="V63" i="3"/>
  <c r="X63" i="3" s="1"/>
  <c r="W63" i="3"/>
  <c r="V64" i="3"/>
  <c r="X64" i="3" s="1"/>
  <c r="W64" i="3"/>
  <c r="V65" i="3"/>
  <c r="X65" i="3" s="1"/>
  <c r="W65" i="3"/>
  <c r="V66" i="3"/>
  <c r="X66" i="3" s="1"/>
  <c r="W66" i="3"/>
  <c r="V67" i="3"/>
  <c r="X67" i="3" s="1"/>
  <c r="W67" i="3"/>
  <c r="V68" i="3"/>
  <c r="X68" i="3" s="1"/>
  <c r="W68" i="3"/>
  <c r="V69" i="3"/>
  <c r="X69" i="3" s="1"/>
  <c r="W69" i="3"/>
  <c r="V70" i="3"/>
  <c r="X70" i="3" s="1"/>
  <c r="W70" i="3"/>
  <c r="V71" i="3"/>
  <c r="X71" i="3" s="1"/>
  <c r="W71" i="3"/>
  <c r="V72" i="3"/>
  <c r="X72" i="3" s="1"/>
  <c r="W72" i="3"/>
  <c r="V73" i="3"/>
  <c r="X73" i="3" s="1"/>
  <c r="W73" i="3"/>
  <c r="V74" i="3"/>
  <c r="X74" i="3" s="1"/>
  <c r="W74" i="3"/>
  <c r="V75" i="3"/>
  <c r="X75" i="3" s="1"/>
  <c r="W75" i="3"/>
  <c r="V76" i="3"/>
  <c r="X76" i="3" s="1"/>
  <c r="W76" i="3"/>
  <c r="V77" i="3"/>
  <c r="X77" i="3" s="1"/>
  <c r="W77" i="3"/>
  <c r="V78" i="3"/>
  <c r="X78" i="3" s="1"/>
  <c r="W78" i="3"/>
  <c r="V79" i="3"/>
  <c r="X79" i="3" s="1"/>
  <c r="W79" i="3"/>
  <c r="V80" i="3"/>
  <c r="X80" i="3" s="1"/>
  <c r="W80" i="3"/>
  <c r="V81" i="3"/>
  <c r="X81" i="3" s="1"/>
  <c r="W81" i="3"/>
  <c r="V82" i="3"/>
  <c r="X82" i="3" s="1"/>
  <c r="W82" i="3"/>
  <c r="V83" i="3"/>
  <c r="X83" i="3" s="1"/>
  <c r="W83" i="3"/>
  <c r="V84" i="3"/>
  <c r="X84" i="3" s="1"/>
  <c r="W84" i="3"/>
  <c r="V85" i="3"/>
  <c r="X85" i="3" s="1"/>
  <c r="W85" i="3"/>
  <c r="V86" i="3"/>
  <c r="X86" i="3" s="1"/>
  <c r="W86" i="3"/>
  <c r="V87" i="3"/>
  <c r="X87" i="3" s="1"/>
  <c r="W87" i="3"/>
  <c r="V88" i="3"/>
  <c r="X88" i="3" s="1"/>
  <c r="W88" i="3"/>
  <c r="V89" i="3"/>
  <c r="X89" i="3" s="1"/>
  <c r="W89" i="3"/>
  <c r="V90" i="3"/>
  <c r="X90" i="3" s="1"/>
  <c r="W90" i="3"/>
  <c r="V91" i="3"/>
  <c r="X91" i="3" s="1"/>
  <c r="W91" i="3"/>
  <c r="V92" i="3"/>
  <c r="X92" i="3" s="1"/>
  <c r="W92" i="3"/>
  <c r="V93" i="3"/>
  <c r="X93" i="3" s="1"/>
  <c r="W93" i="3"/>
  <c r="V94" i="3"/>
  <c r="X94" i="3" s="1"/>
  <c r="W94" i="3"/>
  <c r="V95" i="3"/>
  <c r="X95" i="3" s="1"/>
  <c r="W95" i="3"/>
  <c r="V96" i="3"/>
  <c r="X96" i="3" s="1"/>
  <c r="W96" i="3"/>
  <c r="V97" i="3"/>
  <c r="X97" i="3" s="1"/>
  <c r="W97" i="3"/>
  <c r="V98" i="3"/>
  <c r="X98" i="3" s="1"/>
  <c r="W98" i="3"/>
  <c r="V99" i="3"/>
  <c r="X99" i="3" s="1"/>
  <c r="W99" i="3"/>
  <c r="V100" i="3"/>
  <c r="X100" i="3" s="1"/>
  <c r="W100" i="3"/>
  <c r="V101" i="3"/>
  <c r="X101" i="3" s="1"/>
  <c r="W101" i="3"/>
  <c r="V102" i="3"/>
  <c r="X102" i="3" s="1"/>
  <c r="W102" i="3"/>
  <c r="V103" i="3"/>
  <c r="X103" i="3" s="1"/>
  <c r="W103" i="3"/>
  <c r="V104" i="3"/>
  <c r="X104" i="3" s="1"/>
  <c r="W104" i="3"/>
  <c r="V105" i="3"/>
  <c r="X105" i="3" s="1"/>
  <c r="W105" i="3"/>
  <c r="V106" i="3"/>
  <c r="X106" i="3" s="1"/>
  <c r="W106" i="3"/>
  <c r="V107" i="3"/>
  <c r="X107" i="3" s="1"/>
  <c r="W107" i="3"/>
  <c r="V108" i="3"/>
  <c r="X108" i="3" s="1"/>
  <c r="W108" i="3"/>
  <c r="V109" i="3"/>
  <c r="X109" i="3" s="1"/>
  <c r="W109" i="3"/>
  <c r="V110" i="3"/>
  <c r="X110" i="3" s="1"/>
  <c r="W110" i="3"/>
  <c r="V111" i="3"/>
  <c r="X111" i="3" s="1"/>
  <c r="W111" i="3"/>
  <c r="V112" i="3"/>
  <c r="X112" i="3" s="1"/>
  <c r="W112" i="3"/>
  <c r="V113" i="3"/>
  <c r="X113" i="3" s="1"/>
  <c r="W113" i="3"/>
  <c r="V114" i="3"/>
  <c r="X114" i="3" s="1"/>
  <c r="W114" i="3"/>
  <c r="V115" i="3"/>
  <c r="X115" i="3" s="1"/>
  <c r="W115" i="3"/>
  <c r="V116" i="3"/>
  <c r="X116" i="3" s="1"/>
  <c r="W116" i="3"/>
  <c r="V117" i="3"/>
  <c r="X117" i="3" s="1"/>
  <c r="W117" i="3"/>
  <c r="V118" i="3"/>
  <c r="X118" i="3" s="1"/>
  <c r="W118" i="3"/>
  <c r="V119" i="3"/>
  <c r="X119" i="3" s="1"/>
  <c r="W119" i="3"/>
  <c r="V120" i="3"/>
  <c r="X120" i="3" s="1"/>
  <c r="W120" i="3"/>
  <c r="V121" i="3"/>
  <c r="X121" i="3" s="1"/>
  <c r="W121" i="3"/>
  <c r="V122" i="3"/>
  <c r="X122" i="3" s="1"/>
  <c r="W122" i="3"/>
  <c r="V123" i="3"/>
  <c r="X123" i="3" s="1"/>
  <c r="W123" i="3"/>
  <c r="V124" i="3"/>
  <c r="X124" i="3" s="1"/>
  <c r="W124" i="3"/>
  <c r="V125" i="3"/>
  <c r="X125" i="3" s="1"/>
  <c r="W125" i="3"/>
  <c r="V126" i="3"/>
  <c r="X126" i="3" s="1"/>
  <c r="W126" i="3"/>
  <c r="V127" i="3"/>
  <c r="X127" i="3" s="1"/>
  <c r="W127" i="3"/>
  <c r="V128" i="3"/>
  <c r="X128" i="3" s="1"/>
  <c r="W128" i="3"/>
  <c r="V129" i="3"/>
  <c r="X129" i="3" s="1"/>
  <c r="W129" i="3"/>
  <c r="V130" i="3"/>
  <c r="X130" i="3" s="1"/>
  <c r="W130" i="3"/>
  <c r="V131" i="3"/>
  <c r="X131" i="3" s="1"/>
  <c r="W131" i="3"/>
  <c r="V132" i="3"/>
  <c r="X132" i="3" s="1"/>
  <c r="W132" i="3"/>
  <c r="V133" i="3"/>
  <c r="X133" i="3" s="1"/>
  <c r="W133" i="3"/>
  <c r="V134" i="3"/>
  <c r="X134" i="3" s="1"/>
  <c r="W134" i="3"/>
  <c r="V135" i="3"/>
  <c r="X135" i="3" s="1"/>
  <c r="W135" i="3"/>
  <c r="V136" i="3"/>
  <c r="X136" i="3" s="1"/>
  <c r="W136" i="3"/>
  <c r="V137" i="3"/>
  <c r="X137" i="3" s="1"/>
  <c r="W137" i="3"/>
  <c r="V138" i="3"/>
  <c r="X138" i="3" s="1"/>
  <c r="W138" i="3"/>
  <c r="V139" i="3"/>
  <c r="X139" i="3" s="1"/>
  <c r="W139" i="3"/>
  <c r="V140" i="3"/>
  <c r="X140" i="3" s="1"/>
  <c r="W140" i="3"/>
  <c r="V141" i="3"/>
  <c r="X141" i="3" s="1"/>
  <c r="W141" i="3"/>
  <c r="V142" i="3"/>
  <c r="X142" i="3" s="1"/>
  <c r="W142" i="3"/>
  <c r="V143" i="3"/>
  <c r="X143" i="3" s="1"/>
  <c r="W143" i="3"/>
  <c r="V144" i="3"/>
  <c r="X144" i="3" s="1"/>
  <c r="W144" i="3"/>
  <c r="V145" i="3"/>
  <c r="X145" i="3" s="1"/>
  <c r="W145" i="3"/>
  <c r="V146" i="3"/>
  <c r="X146" i="3" s="1"/>
  <c r="W146" i="3"/>
  <c r="V147" i="3"/>
  <c r="X147" i="3" s="1"/>
  <c r="W147" i="3"/>
  <c r="V148" i="3"/>
  <c r="X148" i="3" s="1"/>
  <c r="W148" i="3"/>
  <c r="V149" i="3"/>
  <c r="X149" i="3" s="1"/>
  <c r="W149" i="3"/>
  <c r="V150" i="3"/>
  <c r="X150" i="3" s="1"/>
  <c r="W150" i="3"/>
  <c r="V151" i="3"/>
  <c r="X151" i="3" s="1"/>
  <c r="W151" i="3"/>
  <c r="V152" i="3"/>
  <c r="X152" i="3" s="1"/>
  <c r="W152" i="3"/>
  <c r="V153" i="3"/>
  <c r="X153" i="3" s="1"/>
  <c r="W153" i="3"/>
  <c r="V154" i="3"/>
  <c r="X154" i="3" s="1"/>
  <c r="W154" i="3"/>
  <c r="V155" i="3"/>
  <c r="X155" i="3" s="1"/>
  <c r="W155" i="3"/>
  <c r="V156" i="3"/>
  <c r="X156" i="3" s="1"/>
  <c r="W156" i="3"/>
  <c r="V157" i="3"/>
  <c r="X157" i="3" s="1"/>
  <c r="W157" i="3"/>
  <c r="V158" i="3"/>
  <c r="X158" i="3" s="1"/>
  <c r="W158" i="3"/>
  <c r="V159" i="3"/>
  <c r="X159" i="3" s="1"/>
  <c r="W159" i="3"/>
  <c r="V160" i="3"/>
  <c r="X160" i="3" s="1"/>
  <c r="W160" i="3"/>
  <c r="V161" i="3"/>
  <c r="X161" i="3" s="1"/>
  <c r="W161" i="3"/>
  <c r="V162" i="3"/>
  <c r="X162" i="3" s="1"/>
  <c r="W162" i="3"/>
  <c r="V163" i="3"/>
  <c r="X163" i="3" s="1"/>
  <c r="W163" i="3"/>
  <c r="V164" i="3"/>
  <c r="X164" i="3" s="1"/>
  <c r="W164" i="3"/>
  <c r="V165" i="3"/>
  <c r="X165" i="3" s="1"/>
  <c r="W165" i="3"/>
  <c r="V166" i="3"/>
  <c r="X166" i="3" s="1"/>
  <c r="W166" i="3"/>
  <c r="V167" i="3"/>
  <c r="X167" i="3" s="1"/>
  <c r="W167" i="3"/>
  <c r="V168" i="3"/>
  <c r="X168" i="3" s="1"/>
  <c r="W168" i="3"/>
  <c r="V169" i="3"/>
  <c r="X169" i="3" s="1"/>
  <c r="W169" i="3"/>
  <c r="V170" i="3"/>
  <c r="X170" i="3" s="1"/>
  <c r="W170" i="3"/>
  <c r="V171" i="3"/>
  <c r="X171" i="3" s="1"/>
  <c r="W171" i="3"/>
  <c r="V172" i="3"/>
  <c r="X172" i="3" s="1"/>
  <c r="W172" i="3"/>
  <c r="V173" i="3"/>
  <c r="X173" i="3" s="1"/>
  <c r="W173" i="3"/>
  <c r="V174" i="3"/>
  <c r="X174" i="3" s="1"/>
  <c r="W174" i="3"/>
  <c r="V175" i="3"/>
  <c r="X175" i="3" s="1"/>
  <c r="W175" i="3"/>
  <c r="V176" i="3"/>
  <c r="X176" i="3" s="1"/>
  <c r="W176" i="3"/>
  <c r="V177" i="3"/>
  <c r="X177" i="3" s="1"/>
  <c r="W177" i="3"/>
  <c r="V178" i="3"/>
  <c r="X178" i="3" s="1"/>
  <c r="W178" i="3"/>
  <c r="V179" i="3"/>
  <c r="X179" i="3" s="1"/>
  <c r="W179" i="3"/>
  <c r="V180" i="3"/>
  <c r="X180" i="3" s="1"/>
  <c r="W180" i="3"/>
  <c r="V181" i="3"/>
  <c r="X181" i="3" s="1"/>
  <c r="W181" i="3"/>
  <c r="V182" i="3"/>
  <c r="X182" i="3" s="1"/>
  <c r="W182" i="3"/>
  <c r="V183" i="3"/>
  <c r="X183" i="3" s="1"/>
  <c r="W183" i="3"/>
  <c r="V184" i="3"/>
  <c r="X184" i="3" s="1"/>
  <c r="W184" i="3"/>
  <c r="V185" i="3"/>
  <c r="X185" i="3" s="1"/>
  <c r="W185" i="3"/>
  <c r="V186" i="3"/>
  <c r="X186" i="3" s="1"/>
  <c r="W186" i="3"/>
  <c r="V187" i="3"/>
  <c r="X187" i="3" s="1"/>
  <c r="W187" i="3"/>
  <c r="V188" i="3"/>
  <c r="X188" i="3" s="1"/>
  <c r="W188" i="3"/>
  <c r="V189" i="3"/>
  <c r="X189" i="3" s="1"/>
  <c r="W189" i="3"/>
  <c r="V190" i="3"/>
  <c r="X190" i="3" s="1"/>
  <c r="W190" i="3"/>
  <c r="V191" i="3"/>
  <c r="X191" i="3" s="1"/>
  <c r="W191" i="3"/>
  <c r="V192" i="3"/>
  <c r="X192" i="3" s="1"/>
  <c r="W192" i="3"/>
  <c r="V193" i="3"/>
  <c r="X193" i="3" s="1"/>
  <c r="W193" i="3"/>
  <c r="V194" i="3"/>
  <c r="X194" i="3" s="1"/>
  <c r="W194" i="3"/>
  <c r="V195" i="3"/>
  <c r="X195" i="3" s="1"/>
  <c r="W195" i="3"/>
  <c r="V196" i="3"/>
  <c r="X196" i="3" s="1"/>
  <c r="W196" i="3"/>
  <c r="V197" i="3"/>
  <c r="X197" i="3" s="1"/>
  <c r="W197" i="3"/>
  <c r="V198" i="3"/>
  <c r="X198" i="3" s="1"/>
  <c r="W198" i="3"/>
  <c r="V199" i="3"/>
  <c r="X199" i="3" s="1"/>
  <c r="W199" i="3"/>
  <c r="V200" i="3"/>
  <c r="X200" i="3" s="1"/>
  <c r="W200" i="3"/>
  <c r="V201" i="3"/>
  <c r="X201" i="3" s="1"/>
  <c r="W201" i="3"/>
  <c r="V202" i="3"/>
  <c r="X202" i="3" s="1"/>
  <c r="W202" i="3"/>
  <c r="V203" i="3"/>
  <c r="X203" i="3" s="1"/>
  <c r="W203" i="3"/>
  <c r="V204" i="3"/>
  <c r="X204" i="3" s="1"/>
  <c r="W204" i="3"/>
  <c r="V205" i="3"/>
  <c r="X205" i="3" s="1"/>
  <c r="W205" i="3"/>
  <c r="V206" i="3"/>
  <c r="X206" i="3" s="1"/>
  <c r="W206" i="3"/>
  <c r="V207" i="3"/>
  <c r="X207" i="3" s="1"/>
  <c r="W207" i="3"/>
  <c r="V208" i="3"/>
  <c r="X208" i="3" s="1"/>
  <c r="W208" i="3"/>
  <c r="V209" i="3"/>
  <c r="X209" i="3" s="1"/>
  <c r="W209" i="3"/>
  <c r="V210" i="3"/>
  <c r="X210" i="3" s="1"/>
  <c r="W210" i="3"/>
  <c r="V211" i="3"/>
  <c r="X211" i="3" s="1"/>
  <c r="W211" i="3"/>
  <c r="V212" i="3"/>
  <c r="X212" i="3" s="1"/>
  <c r="W212" i="3"/>
  <c r="V213" i="3"/>
  <c r="X213" i="3" s="1"/>
  <c r="W213" i="3"/>
  <c r="V214" i="3"/>
  <c r="X214" i="3" s="1"/>
  <c r="W214" i="3"/>
  <c r="V215" i="3"/>
  <c r="X215" i="3" s="1"/>
  <c r="W215" i="3"/>
  <c r="V216" i="3"/>
  <c r="X216" i="3" s="1"/>
  <c r="W216" i="3"/>
  <c r="V217" i="3"/>
  <c r="X217" i="3" s="1"/>
  <c r="W217" i="3"/>
  <c r="V218" i="3"/>
  <c r="X218" i="3" s="1"/>
  <c r="W218" i="3"/>
  <c r="V219" i="3"/>
  <c r="X219" i="3" s="1"/>
  <c r="W219" i="3"/>
  <c r="V220" i="3"/>
  <c r="X220" i="3" s="1"/>
  <c r="W220" i="3"/>
  <c r="V221" i="3"/>
  <c r="X221" i="3" s="1"/>
  <c r="W221" i="3"/>
  <c r="V222" i="3"/>
  <c r="X222" i="3" s="1"/>
  <c r="W222" i="3"/>
  <c r="V223" i="3"/>
  <c r="X223" i="3" s="1"/>
  <c r="W223" i="3"/>
  <c r="V224" i="3"/>
  <c r="X224" i="3" s="1"/>
  <c r="W224" i="3"/>
  <c r="V225" i="3"/>
  <c r="X225" i="3" s="1"/>
  <c r="W225" i="3"/>
  <c r="V226" i="3"/>
  <c r="X226" i="3" s="1"/>
  <c r="W226" i="3"/>
  <c r="V227" i="3"/>
  <c r="X227" i="3" s="1"/>
  <c r="W227" i="3"/>
  <c r="V228" i="3"/>
  <c r="X228" i="3" s="1"/>
  <c r="W228" i="3"/>
  <c r="V229" i="3"/>
  <c r="X229" i="3" s="1"/>
  <c r="W229" i="3"/>
  <c r="V230" i="3"/>
  <c r="X230" i="3" s="1"/>
  <c r="W230" i="3"/>
  <c r="V231" i="3"/>
  <c r="X231" i="3" s="1"/>
  <c r="W231" i="3"/>
  <c r="V232" i="3"/>
  <c r="X232" i="3" s="1"/>
  <c r="W232" i="3"/>
  <c r="V233" i="3"/>
  <c r="X233" i="3" s="1"/>
  <c r="W233" i="3"/>
  <c r="V234" i="3"/>
  <c r="X234" i="3" s="1"/>
  <c r="W234" i="3"/>
  <c r="V235" i="3"/>
  <c r="X235" i="3" s="1"/>
  <c r="W235" i="3"/>
  <c r="V236" i="3"/>
  <c r="X236" i="3" s="1"/>
  <c r="W236" i="3"/>
  <c r="V237" i="3"/>
  <c r="X237" i="3" s="1"/>
  <c r="W237" i="3"/>
  <c r="V238" i="3"/>
  <c r="X238" i="3" s="1"/>
  <c r="W238" i="3"/>
  <c r="V239" i="3"/>
  <c r="X239" i="3" s="1"/>
  <c r="W239" i="3"/>
  <c r="V240" i="3"/>
  <c r="X240" i="3" s="1"/>
  <c r="W240" i="3"/>
  <c r="V241" i="3"/>
  <c r="X241" i="3" s="1"/>
  <c r="W241" i="3"/>
  <c r="V242" i="3"/>
  <c r="X242" i="3" s="1"/>
  <c r="W242" i="3"/>
  <c r="V243" i="3"/>
  <c r="X243" i="3" s="1"/>
  <c r="W243" i="3"/>
  <c r="V244" i="3"/>
  <c r="X244" i="3" s="1"/>
  <c r="W244" i="3"/>
  <c r="V245" i="3"/>
  <c r="X245" i="3" s="1"/>
  <c r="W245" i="3"/>
  <c r="V246" i="3"/>
  <c r="X246" i="3" s="1"/>
  <c r="W246" i="3"/>
  <c r="V247" i="3"/>
  <c r="X247" i="3" s="1"/>
  <c r="W247" i="3"/>
  <c r="V248" i="3"/>
  <c r="X248" i="3" s="1"/>
  <c r="W248" i="3"/>
  <c r="V249" i="3"/>
  <c r="X249" i="3" s="1"/>
  <c r="W249" i="3"/>
  <c r="V250" i="3"/>
  <c r="X250" i="3" s="1"/>
  <c r="W250" i="3"/>
  <c r="V251" i="3"/>
  <c r="X251" i="3" s="1"/>
  <c r="W251" i="3"/>
  <c r="V252" i="3"/>
  <c r="X252" i="3" s="1"/>
  <c r="W252" i="3"/>
  <c r="V253" i="3"/>
  <c r="X253" i="3" s="1"/>
  <c r="W253" i="3"/>
  <c r="V254" i="3"/>
  <c r="X254" i="3" s="1"/>
  <c r="W254" i="3"/>
  <c r="V255" i="3"/>
  <c r="X255" i="3" s="1"/>
  <c r="W255" i="3"/>
  <c r="V256" i="3"/>
  <c r="X256" i="3" s="1"/>
  <c r="W256" i="3"/>
  <c r="V257" i="3"/>
  <c r="X257" i="3" s="1"/>
  <c r="W257" i="3"/>
  <c r="V258" i="3"/>
  <c r="X258" i="3" s="1"/>
  <c r="W258" i="3"/>
  <c r="V259" i="3"/>
  <c r="X259" i="3" s="1"/>
  <c r="W259" i="3"/>
  <c r="V260" i="3"/>
  <c r="X260" i="3" s="1"/>
  <c r="W260" i="3"/>
  <c r="V261" i="3"/>
  <c r="X261" i="3" s="1"/>
  <c r="W261" i="3"/>
  <c r="V262" i="3"/>
  <c r="X262" i="3" s="1"/>
  <c r="W262" i="3"/>
  <c r="V263" i="3"/>
  <c r="X263" i="3" s="1"/>
  <c r="W263" i="3"/>
  <c r="V264" i="3"/>
  <c r="X264" i="3" s="1"/>
  <c r="W264" i="3"/>
  <c r="V265" i="3"/>
  <c r="X265" i="3" s="1"/>
  <c r="W265" i="3"/>
  <c r="V266" i="3"/>
  <c r="X266" i="3" s="1"/>
  <c r="W266" i="3"/>
  <c r="V267" i="3"/>
  <c r="X267" i="3" s="1"/>
  <c r="W267" i="3"/>
  <c r="V268" i="3"/>
  <c r="X268" i="3" s="1"/>
  <c r="W268" i="3"/>
  <c r="V269" i="3"/>
  <c r="X269" i="3" s="1"/>
  <c r="W269" i="3"/>
  <c r="V270" i="3"/>
  <c r="X270" i="3" s="1"/>
  <c r="W270" i="3"/>
  <c r="V271" i="3"/>
  <c r="X271" i="3" s="1"/>
  <c r="W271" i="3"/>
  <c r="V272" i="3"/>
  <c r="X272" i="3" s="1"/>
  <c r="W272" i="3"/>
  <c r="V273" i="3"/>
  <c r="X273" i="3" s="1"/>
  <c r="W273" i="3"/>
  <c r="V274" i="3"/>
  <c r="X274" i="3" s="1"/>
  <c r="W274" i="3"/>
  <c r="V275" i="3"/>
  <c r="X275" i="3" s="1"/>
  <c r="W275" i="3"/>
  <c r="V276" i="3"/>
  <c r="X276" i="3" s="1"/>
  <c r="W276" i="3"/>
  <c r="V277" i="3"/>
  <c r="X277" i="3" s="1"/>
  <c r="W277" i="3"/>
  <c r="V278" i="3"/>
  <c r="X278" i="3" s="1"/>
  <c r="W278" i="3"/>
  <c r="V279" i="3"/>
  <c r="X279" i="3" s="1"/>
  <c r="W279" i="3"/>
  <c r="V280" i="3"/>
  <c r="X280" i="3" s="1"/>
  <c r="W280" i="3"/>
  <c r="V281" i="3"/>
  <c r="X281" i="3" s="1"/>
  <c r="W281" i="3"/>
  <c r="V282" i="3"/>
  <c r="X282" i="3" s="1"/>
  <c r="W282" i="3"/>
  <c r="V283" i="3"/>
  <c r="X283" i="3" s="1"/>
  <c r="W283" i="3"/>
  <c r="V284" i="3"/>
  <c r="X284" i="3" s="1"/>
  <c r="W284" i="3"/>
  <c r="V285" i="3"/>
  <c r="X285" i="3" s="1"/>
  <c r="W285" i="3"/>
  <c r="V286" i="3"/>
  <c r="X286" i="3" s="1"/>
  <c r="W286" i="3"/>
  <c r="V287" i="3"/>
  <c r="X287" i="3" s="1"/>
  <c r="W287" i="3"/>
  <c r="V288" i="3"/>
  <c r="X288" i="3" s="1"/>
  <c r="W288" i="3"/>
  <c r="V289" i="3"/>
  <c r="X289" i="3" s="1"/>
  <c r="W289" i="3"/>
  <c r="V290" i="3"/>
  <c r="X290" i="3" s="1"/>
  <c r="W290" i="3"/>
  <c r="V291" i="3"/>
  <c r="X291" i="3" s="1"/>
  <c r="W291" i="3"/>
  <c r="V292" i="3"/>
  <c r="X292" i="3" s="1"/>
  <c r="W292" i="3"/>
  <c r="V293" i="3"/>
  <c r="X293" i="3" s="1"/>
  <c r="W293" i="3"/>
  <c r="V294" i="3"/>
  <c r="X294" i="3" s="1"/>
  <c r="W294" i="3"/>
  <c r="V295" i="3"/>
  <c r="X295" i="3" s="1"/>
  <c r="W295" i="3"/>
  <c r="V296" i="3"/>
  <c r="X296" i="3" s="1"/>
  <c r="W296" i="3"/>
  <c r="V297" i="3"/>
  <c r="X297" i="3" s="1"/>
  <c r="W297" i="3"/>
  <c r="V298" i="3"/>
  <c r="X298" i="3" s="1"/>
  <c r="W298" i="3"/>
  <c r="V299" i="3"/>
  <c r="X299" i="3" s="1"/>
  <c r="W299" i="3"/>
  <c r="V300" i="3"/>
  <c r="X300" i="3" s="1"/>
  <c r="W300" i="3"/>
  <c r="V301" i="3"/>
  <c r="X301" i="3" s="1"/>
  <c r="W301" i="3"/>
  <c r="V302" i="3"/>
  <c r="X302" i="3" s="1"/>
  <c r="W302" i="3"/>
  <c r="V303" i="3"/>
  <c r="X303" i="3" s="1"/>
  <c r="W303" i="3"/>
  <c r="V304" i="3"/>
  <c r="X304" i="3" s="1"/>
  <c r="W304" i="3"/>
  <c r="V305" i="3"/>
  <c r="X305" i="3" s="1"/>
  <c r="W305" i="3"/>
  <c r="V306" i="3"/>
  <c r="X306" i="3" s="1"/>
  <c r="W306" i="3"/>
  <c r="V307" i="3"/>
  <c r="X307" i="3" s="1"/>
  <c r="W307" i="3"/>
  <c r="V308" i="3"/>
  <c r="X308" i="3" s="1"/>
  <c r="W308" i="3"/>
  <c r="V309" i="3"/>
  <c r="X309" i="3" s="1"/>
  <c r="W309" i="3"/>
  <c r="V310" i="3"/>
  <c r="X310" i="3" s="1"/>
  <c r="W310" i="3"/>
  <c r="V311" i="3"/>
  <c r="X311" i="3" s="1"/>
  <c r="W311" i="3"/>
  <c r="V312" i="3"/>
  <c r="X312" i="3" s="1"/>
  <c r="W312" i="3"/>
  <c r="V313" i="3"/>
  <c r="X313" i="3" s="1"/>
  <c r="W313" i="3"/>
  <c r="V314" i="3"/>
  <c r="X314" i="3" s="1"/>
  <c r="W314" i="3"/>
  <c r="V315" i="3"/>
  <c r="X315" i="3" s="1"/>
  <c r="W315" i="3"/>
  <c r="V316" i="3"/>
  <c r="X316" i="3" s="1"/>
  <c r="W316" i="3"/>
  <c r="V317" i="3"/>
  <c r="X317" i="3" s="1"/>
  <c r="W317" i="3"/>
  <c r="V318" i="3"/>
  <c r="X318" i="3" s="1"/>
  <c r="W318" i="3"/>
  <c r="V319" i="3"/>
  <c r="X319" i="3" s="1"/>
  <c r="W319" i="3"/>
  <c r="V320" i="3"/>
  <c r="X320" i="3" s="1"/>
  <c r="W320" i="3"/>
  <c r="V321" i="3"/>
  <c r="X321" i="3" s="1"/>
  <c r="W321" i="3"/>
  <c r="V322" i="3"/>
  <c r="X322" i="3" s="1"/>
  <c r="W322" i="3"/>
  <c r="V323" i="3"/>
  <c r="X323" i="3" s="1"/>
  <c r="W323" i="3"/>
  <c r="V324" i="3"/>
  <c r="X324" i="3" s="1"/>
  <c r="W324" i="3"/>
  <c r="V325" i="3"/>
  <c r="X325" i="3" s="1"/>
  <c r="W325" i="3"/>
  <c r="V326" i="3"/>
  <c r="X326" i="3" s="1"/>
  <c r="W326" i="3"/>
  <c r="V327" i="3"/>
  <c r="X327" i="3" s="1"/>
  <c r="W327" i="3"/>
  <c r="V328" i="3"/>
  <c r="X328" i="3" s="1"/>
  <c r="W328" i="3"/>
  <c r="V329" i="3"/>
  <c r="X329" i="3" s="1"/>
  <c r="W329" i="3"/>
  <c r="V330" i="3"/>
  <c r="X330" i="3" s="1"/>
  <c r="W330" i="3"/>
  <c r="V331" i="3"/>
  <c r="X331" i="3" s="1"/>
  <c r="W331" i="3"/>
  <c r="V332" i="3"/>
  <c r="X332" i="3" s="1"/>
  <c r="W332" i="3"/>
  <c r="V333" i="3"/>
  <c r="X333" i="3" s="1"/>
  <c r="W333" i="3"/>
  <c r="V334" i="3"/>
  <c r="X334" i="3" s="1"/>
  <c r="W334" i="3"/>
  <c r="V335" i="3"/>
  <c r="X335" i="3" s="1"/>
  <c r="W335" i="3"/>
  <c r="V336" i="3"/>
  <c r="X336" i="3" s="1"/>
  <c r="W336" i="3"/>
  <c r="V337" i="3"/>
  <c r="X337" i="3" s="1"/>
  <c r="W337" i="3"/>
  <c r="V338" i="3"/>
  <c r="X338" i="3" s="1"/>
  <c r="W338" i="3"/>
  <c r="V339" i="3"/>
  <c r="X339" i="3" s="1"/>
  <c r="W339" i="3"/>
  <c r="V340" i="3"/>
  <c r="X340" i="3" s="1"/>
  <c r="W340" i="3"/>
  <c r="V341" i="3"/>
  <c r="X341" i="3" s="1"/>
  <c r="W341" i="3"/>
  <c r="V342" i="3"/>
  <c r="X342" i="3" s="1"/>
  <c r="W342" i="3"/>
  <c r="V343" i="3"/>
  <c r="X343" i="3" s="1"/>
  <c r="W343" i="3"/>
  <c r="V344" i="3"/>
  <c r="X344" i="3" s="1"/>
  <c r="W344" i="3"/>
  <c r="V345" i="3"/>
  <c r="X345" i="3" s="1"/>
  <c r="W345" i="3"/>
  <c r="V346" i="3"/>
  <c r="X346" i="3" s="1"/>
  <c r="W346" i="3"/>
  <c r="V347" i="3"/>
  <c r="X347" i="3" s="1"/>
  <c r="W347" i="3"/>
  <c r="V348" i="3"/>
  <c r="X348" i="3" s="1"/>
  <c r="W348" i="3"/>
  <c r="V349" i="3"/>
  <c r="X349" i="3" s="1"/>
  <c r="W349" i="3"/>
  <c r="V350" i="3"/>
  <c r="X350" i="3" s="1"/>
  <c r="W350" i="3"/>
  <c r="V351" i="3"/>
  <c r="X351" i="3" s="1"/>
  <c r="W351" i="3"/>
  <c r="V352" i="3"/>
  <c r="X352" i="3" s="1"/>
  <c r="W352" i="3"/>
  <c r="V353" i="3"/>
  <c r="X353" i="3" s="1"/>
  <c r="W353" i="3"/>
  <c r="V354" i="3"/>
  <c r="X354" i="3" s="1"/>
  <c r="W354" i="3"/>
  <c r="V355" i="3"/>
  <c r="X355" i="3" s="1"/>
  <c r="W355" i="3"/>
  <c r="V356" i="3"/>
  <c r="X356" i="3" s="1"/>
  <c r="W356" i="3"/>
  <c r="V357" i="3"/>
  <c r="X357" i="3" s="1"/>
  <c r="W357" i="3"/>
  <c r="V358" i="3"/>
  <c r="X358" i="3" s="1"/>
  <c r="W358" i="3"/>
  <c r="V359" i="3"/>
  <c r="X359" i="3" s="1"/>
  <c r="W359" i="3"/>
  <c r="V360" i="3"/>
  <c r="X360" i="3" s="1"/>
  <c r="W360" i="3"/>
  <c r="V361" i="3"/>
  <c r="X361" i="3" s="1"/>
  <c r="W361" i="3"/>
  <c r="V362" i="3"/>
  <c r="X362" i="3" s="1"/>
  <c r="W362" i="3"/>
  <c r="V363" i="3"/>
  <c r="X363" i="3" s="1"/>
  <c r="W363" i="3"/>
  <c r="V364" i="3"/>
  <c r="X364" i="3" s="1"/>
  <c r="W364" i="3"/>
  <c r="V365" i="3"/>
  <c r="X365" i="3" s="1"/>
  <c r="W365" i="3"/>
  <c r="V366" i="3"/>
  <c r="X366" i="3" s="1"/>
  <c r="W366" i="3"/>
  <c r="V367" i="3"/>
  <c r="X367" i="3" s="1"/>
  <c r="W367" i="3"/>
  <c r="V368" i="3"/>
  <c r="X368" i="3" s="1"/>
  <c r="W368" i="3"/>
  <c r="V369" i="3"/>
  <c r="X369" i="3" s="1"/>
  <c r="W369" i="3"/>
  <c r="V370" i="3"/>
  <c r="X370" i="3" s="1"/>
  <c r="W370" i="3"/>
  <c r="V371" i="3"/>
  <c r="X371" i="3" s="1"/>
  <c r="W371" i="3"/>
  <c r="V372" i="3"/>
  <c r="X372" i="3" s="1"/>
  <c r="W372" i="3"/>
  <c r="V373" i="3"/>
  <c r="X373" i="3" s="1"/>
  <c r="W373" i="3"/>
  <c r="V374" i="3"/>
  <c r="X374" i="3" s="1"/>
  <c r="W374" i="3"/>
  <c r="V375" i="3"/>
  <c r="X375" i="3" s="1"/>
  <c r="W375" i="3"/>
  <c r="V376" i="3"/>
  <c r="X376" i="3" s="1"/>
  <c r="W376" i="3"/>
  <c r="V377" i="3"/>
  <c r="X377" i="3" s="1"/>
  <c r="W377" i="3"/>
  <c r="V378" i="3"/>
  <c r="X378" i="3" s="1"/>
  <c r="W378" i="3"/>
  <c r="V379" i="3"/>
  <c r="X379" i="3" s="1"/>
  <c r="W379" i="3"/>
  <c r="V380" i="3"/>
  <c r="X380" i="3" s="1"/>
  <c r="W380" i="3"/>
  <c r="V381" i="3"/>
  <c r="X381" i="3" s="1"/>
  <c r="W381" i="3"/>
  <c r="V382" i="3"/>
  <c r="X382" i="3" s="1"/>
  <c r="W382" i="3"/>
  <c r="V383" i="3"/>
  <c r="X383" i="3" s="1"/>
  <c r="W383" i="3"/>
  <c r="V384" i="3"/>
  <c r="X384" i="3" s="1"/>
  <c r="W384" i="3"/>
  <c r="V385" i="3"/>
  <c r="X385" i="3" s="1"/>
  <c r="W385" i="3"/>
  <c r="V386" i="3"/>
  <c r="X386" i="3" s="1"/>
  <c r="W386" i="3"/>
  <c r="V387" i="3"/>
  <c r="X387" i="3" s="1"/>
  <c r="W387" i="3"/>
  <c r="V388" i="3"/>
  <c r="X388" i="3" s="1"/>
  <c r="W388" i="3"/>
  <c r="V389" i="3"/>
  <c r="X389" i="3" s="1"/>
  <c r="W389" i="3"/>
  <c r="V390" i="3"/>
  <c r="X390" i="3" s="1"/>
  <c r="W390" i="3"/>
  <c r="V391" i="3"/>
  <c r="X391" i="3" s="1"/>
  <c r="W391" i="3"/>
  <c r="V392" i="3"/>
  <c r="X392" i="3" s="1"/>
  <c r="W392" i="3"/>
  <c r="V393" i="3"/>
  <c r="X393" i="3" s="1"/>
  <c r="W393" i="3"/>
  <c r="V394" i="3"/>
  <c r="X394" i="3" s="1"/>
  <c r="W394" i="3"/>
  <c r="V395" i="3"/>
  <c r="X395" i="3" s="1"/>
  <c r="W395" i="3"/>
  <c r="V396" i="3"/>
  <c r="X396" i="3" s="1"/>
  <c r="W396" i="3"/>
  <c r="V397" i="3"/>
  <c r="X397" i="3" s="1"/>
  <c r="W397" i="3"/>
  <c r="V398" i="3"/>
  <c r="X398" i="3" s="1"/>
  <c r="W398" i="3"/>
  <c r="V399" i="3"/>
  <c r="X399" i="3" s="1"/>
  <c r="W399" i="3"/>
  <c r="V400" i="3"/>
  <c r="X400" i="3" s="1"/>
  <c r="W400" i="3"/>
  <c r="V401" i="3"/>
  <c r="X401" i="3" s="1"/>
  <c r="W401" i="3"/>
  <c r="V402" i="3"/>
  <c r="X402" i="3" s="1"/>
  <c r="W402" i="3"/>
  <c r="V403" i="3"/>
  <c r="X403" i="3" s="1"/>
  <c r="W403" i="3"/>
  <c r="V404" i="3"/>
  <c r="X404" i="3" s="1"/>
  <c r="W404" i="3"/>
  <c r="V405" i="3"/>
  <c r="X405" i="3" s="1"/>
  <c r="W405" i="3"/>
  <c r="V406" i="3"/>
  <c r="X406" i="3" s="1"/>
  <c r="W406" i="3"/>
  <c r="V407" i="3"/>
  <c r="X407" i="3" s="1"/>
  <c r="W407" i="3"/>
  <c r="V408" i="3"/>
  <c r="X408" i="3" s="1"/>
  <c r="W408" i="3"/>
  <c r="V409" i="3"/>
  <c r="X409" i="3" s="1"/>
  <c r="W409" i="3"/>
  <c r="V410" i="3"/>
  <c r="X410" i="3" s="1"/>
  <c r="W410" i="3"/>
  <c r="V411" i="3"/>
  <c r="X411" i="3" s="1"/>
  <c r="W411" i="3"/>
  <c r="V412" i="3"/>
  <c r="X412" i="3" s="1"/>
  <c r="W412" i="3"/>
  <c r="V413" i="3"/>
  <c r="X413" i="3" s="1"/>
  <c r="W413" i="3"/>
  <c r="V414" i="3"/>
  <c r="X414" i="3" s="1"/>
  <c r="W414" i="3"/>
  <c r="V415" i="3"/>
  <c r="X415" i="3" s="1"/>
  <c r="W415" i="3"/>
  <c r="V416" i="3"/>
  <c r="X416" i="3" s="1"/>
  <c r="W416" i="3"/>
  <c r="V417" i="3"/>
  <c r="X417" i="3" s="1"/>
  <c r="W417" i="3"/>
  <c r="V418" i="3"/>
  <c r="X418" i="3" s="1"/>
  <c r="W418" i="3"/>
  <c r="V419" i="3"/>
  <c r="X419" i="3" s="1"/>
  <c r="W419" i="3"/>
  <c r="V420" i="3"/>
  <c r="X420" i="3" s="1"/>
  <c r="W420" i="3"/>
  <c r="V421" i="3"/>
  <c r="X421" i="3" s="1"/>
  <c r="W421" i="3"/>
  <c r="V422" i="3"/>
  <c r="X422" i="3" s="1"/>
  <c r="W422" i="3"/>
  <c r="V423" i="3"/>
  <c r="X423" i="3" s="1"/>
  <c r="W423" i="3"/>
  <c r="V424" i="3"/>
  <c r="X424" i="3" s="1"/>
  <c r="W424" i="3"/>
  <c r="V425" i="3"/>
  <c r="X425" i="3" s="1"/>
  <c r="W425" i="3"/>
  <c r="V426" i="3"/>
  <c r="X426" i="3" s="1"/>
  <c r="W426" i="3"/>
  <c r="V427" i="3"/>
  <c r="X427" i="3" s="1"/>
  <c r="W427" i="3"/>
  <c r="V428" i="3"/>
  <c r="X428" i="3" s="1"/>
  <c r="W428" i="3"/>
  <c r="V429" i="3"/>
  <c r="X429" i="3" s="1"/>
  <c r="W429" i="3"/>
  <c r="V430" i="3"/>
  <c r="X430" i="3" s="1"/>
  <c r="W430" i="3"/>
  <c r="V431" i="3"/>
  <c r="X431" i="3" s="1"/>
  <c r="W431" i="3"/>
  <c r="V432" i="3"/>
  <c r="X432" i="3" s="1"/>
  <c r="W432" i="3"/>
  <c r="V433" i="3"/>
  <c r="X433" i="3" s="1"/>
  <c r="W433" i="3"/>
  <c r="V434" i="3"/>
  <c r="X434" i="3" s="1"/>
  <c r="W434" i="3"/>
  <c r="V435" i="3"/>
  <c r="X435" i="3" s="1"/>
  <c r="W435" i="3"/>
  <c r="V436" i="3"/>
  <c r="X436" i="3" s="1"/>
  <c r="W436" i="3"/>
  <c r="V437" i="3"/>
  <c r="X437" i="3" s="1"/>
  <c r="W437" i="3"/>
  <c r="V438" i="3"/>
  <c r="X438" i="3" s="1"/>
  <c r="W438" i="3"/>
  <c r="V439" i="3"/>
  <c r="X439" i="3" s="1"/>
  <c r="W439" i="3"/>
  <c r="V440" i="3"/>
  <c r="X440" i="3" s="1"/>
  <c r="W440" i="3"/>
  <c r="V441" i="3"/>
  <c r="X441" i="3" s="1"/>
  <c r="W441" i="3"/>
  <c r="V442" i="3"/>
  <c r="X442" i="3" s="1"/>
  <c r="W442" i="3"/>
  <c r="V443" i="3"/>
  <c r="X443" i="3" s="1"/>
  <c r="W443" i="3"/>
  <c r="V444" i="3"/>
  <c r="X444" i="3" s="1"/>
  <c r="W444" i="3"/>
  <c r="V445" i="3"/>
  <c r="X445" i="3" s="1"/>
  <c r="W445" i="3"/>
  <c r="V446" i="3"/>
  <c r="X446" i="3" s="1"/>
  <c r="W446" i="3"/>
  <c r="V447" i="3"/>
  <c r="X447" i="3" s="1"/>
  <c r="W447" i="3"/>
  <c r="V448" i="3"/>
  <c r="X448" i="3" s="1"/>
  <c r="W448" i="3"/>
  <c r="V449" i="3"/>
  <c r="X449" i="3" s="1"/>
  <c r="W449" i="3"/>
  <c r="V450" i="3"/>
  <c r="X450" i="3" s="1"/>
  <c r="W450" i="3"/>
  <c r="V451" i="3"/>
  <c r="X451" i="3" s="1"/>
  <c r="W451" i="3"/>
  <c r="V452" i="3"/>
  <c r="X452" i="3" s="1"/>
  <c r="W452" i="3"/>
  <c r="V453" i="3"/>
  <c r="X453" i="3" s="1"/>
  <c r="W453" i="3"/>
  <c r="V454" i="3"/>
  <c r="X454" i="3" s="1"/>
  <c r="W454" i="3"/>
  <c r="V455" i="3"/>
  <c r="X455" i="3" s="1"/>
  <c r="W455" i="3"/>
  <c r="V456" i="3"/>
  <c r="X456" i="3" s="1"/>
  <c r="W456" i="3"/>
  <c r="V457" i="3"/>
  <c r="X457" i="3" s="1"/>
  <c r="W457" i="3"/>
  <c r="V458" i="3"/>
  <c r="X458" i="3" s="1"/>
  <c r="W458" i="3"/>
  <c r="V459" i="3"/>
  <c r="X459" i="3" s="1"/>
  <c r="W459" i="3"/>
  <c r="V460" i="3"/>
  <c r="X460" i="3" s="1"/>
  <c r="W460" i="3"/>
  <c r="V461" i="3"/>
  <c r="X461" i="3" s="1"/>
  <c r="W461" i="3"/>
  <c r="V462" i="3"/>
  <c r="X462" i="3" s="1"/>
  <c r="W462" i="3"/>
  <c r="V463" i="3"/>
  <c r="X463" i="3" s="1"/>
  <c r="W463" i="3"/>
  <c r="V464" i="3"/>
  <c r="X464" i="3" s="1"/>
  <c r="W464" i="3"/>
  <c r="V465" i="3"/>
  <c r="X465" i="3" s="1"/>
  <c r="W465" i="3"/>
  <c r="V466" i="3"/>
  <c r="X466" i="3" s="1"/>
  <c r="W466" i="3"/>
  <c r="V467" i="3"/>
  <c r="X467" i="3" s="1"/>
  <c r="W467" i="3"/>
  <c r="V468" i="3"/>
  <c r="X468" i="3" s="1"/>
  <c r="W468" i="3"/>
  <c r="V469" i="3"/>
  <c r="X469" i="3" s="1"/>
  <c r="W469" i="3"/>
  <c r="V470" i="3"/>
  <c r="X470" i="3" s="1"/>
  <c r="W470" i="3"/>
  <c r="V471" i="3"/>
  <c r="X471" i="3" s="1"/>
  <c r="W471" i="3"/>
  <c r="V472" i="3"/>
  <c r="X472" i="3" s="1"/>
  <c r="W472" i="3"/>
  <c r="V473" i="3"/>
  <c r="X473" i="3" s="1"/>
  <c r="W473" i="3"/>
  <c r="V474" i="3"/>
  <c r="X474" i="3" s="1"/>
  <c r="W474" i="3"/>
  <c r="V475" i="3"/>
  <c r="X475" i="3" s="1"/>
  <c r="W475" i="3"/>
  <c r="V476" i="3"/>
  <c r="X476" i="3" s="1"/>
  <c r="W476" i="3"/>
  <c r="V2" i="3"/>
  <c r="X2" i="3" s="1"/>
  <c r="W2" i="3"/>
</calcChain>
</file>

<file path=xl/sharedStrings.xml><?xml version="1.0" encoding="utf-8"?>
<sst xmlns="http://schemas.openxmlformats.org/spreadsheetml/2006/main" count="9403" uniqueCount="1824">
  <si>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</si>
  <si>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</si>
  <si>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</si>
  <si>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</si>
  <si>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</si>
  <si>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</si>
  <si>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</si>
  <si>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</si>
  <si>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</si>
  <si>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</si>
  <si>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</si>
  <si>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</si>
  <si>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</si>
  <si>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</si>
  <si>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</si>
  <si>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</si>
  <si>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</si>
  <si>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</si>
  <si>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</si>
  <si>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</si>
  <si>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</si>
  <si>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</si>
  <si>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</si>
  <si>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</si>
  <si>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</si>
  <si>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</si>
  <si>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</si>
  <si>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</si>
  <si>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</si>
  <si>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</si>
  <si>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</si>
  <si>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</si>
  <si>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</si>
  <si>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</si>
  <si>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</si>
  <si>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</si>
  <si>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</si>
  <si>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</si>
  <si>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</si>
  <si>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</si>
  <si>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</si>
  <si>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</si>
  <si>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</si>
  <si>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</si>
  <si>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</si>
  <si>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</si>
  <si>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</si>
  <si>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</si>
  <si>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</si>
  <si>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</si>
  <si>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</si>
  <si>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</si>
  <si>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</si>
  <si>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</si>
  <si>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</si>
  <si>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</si>
  <si>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</si>
  <si>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</si>
  <si>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</si>
  <si>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</si>
  <si>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</si>
  <si>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</si>
  <si>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</si>
  <si>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</si>
  <si>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</si>
  <si>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</si>
  <si>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</si>
  <si>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</si>
  <si>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</si>
  <si>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</si>
  <si>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</si>
  <si>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</si>
  <si>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</si>
  <si>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</si>
  <si>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</si>
  <si>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</si>
  <si>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</si>
  <si>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</si>
  <si>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</si>
  <si>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</si>
  <si>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</si>
  <si>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</si>
  <si>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</si>
  <si>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</si>
  <si>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</si>
  <si>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</si>
  <si>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</si>
  <si>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</si>
  <si>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</si>
  <si>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</si>
  <si>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</si>
  <si>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</si>
  <si>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</si>
  <si>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</si>
  <si>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</si>
  <si>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</si>
  <si>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</si>
  <si>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</si>
  <si>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</si>
  <si>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</si>
  <si>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</si>
  <si>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</si>
  <si>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</si>
  <si>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</si>
  <si>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</si>
  <si>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</si>
  <si>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</si>
  <si>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</si>
  <si>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</si>
  <si>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</si>
  <si>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</si>
  <si>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</si>
  <si>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</si>
  <si>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</si>
  <si>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</si>
  <si>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</si>
  <si>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</si>
  <si>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</si>
  <si>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</si>
  <si>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</si>
  <si>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</si>
  <si>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</si>
  <si>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</si>
  <si>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</si>
  <si>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</si>
  <si>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</si>
  <si>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</si>
  <si>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</si>
  <si>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</si>
  <si>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</si>
  <si>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</si>
  <si>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</si>
  <si>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</si>
  <si>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</si>
  <si>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</si>
  <si>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</si>
  <si>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</si>
  <si>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</si>
  <si>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</si>
  <si>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</si>
  <si>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</si>
  <si>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</si>
  <si>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</si>
  <si>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</si>
  <si>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</si>
  <si>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</si>
  <si>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</si>
  <si>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</si>
  <si>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</si>
  <si>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</si>
  <si>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</si>
  <si>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</si>
  <si>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</si>
  <si>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</si>
  <si>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</si>
  <si>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</si>
  <si>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</si>
  <si>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</si>
  <si>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</si>
  <si>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</si>
  <si>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</si>
  <si>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</si>
  <si>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</si>
  <si>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</si>
  <si>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</si>
  <si>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</si>
  <si>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</si>
  <si>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</si>
  <si>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</si>
  <si>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</si>
  <si>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</si>
  <si>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</si>
  <si>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</si>
  <si>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</si>
  <si>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</si>
  <si>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</si>
  <si>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</si>
  <si>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</si>
  <si>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</si>
  <si>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</si>
  <si>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</si>
  <si>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</si>
  <si>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</si>
  <si>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</si>
  <si>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</si>
  <si>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</si>
  <si>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</si>
  <si>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</si>
  <si>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</si>
  <si>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</si>
  <si>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</si>
  <si>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</si>
  <si>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</si>
  <si>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</si>
  <si>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</si>
  <si>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</si>
  <si>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</si>
  <si>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</si>
  <si>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</si>
  <si>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</si>
  <si>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</si>
  <si>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</si>
  <si>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</si>
  <si>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</si>
  <si>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</si>
  <si>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</si>
  <si>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</si>
  <si>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</si>
  <si>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</si>
  <si>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</si>
  <si>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</si>
  <si>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</si>
  <si>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</si>
  <si>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</si>
  <si>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</si>
  <si>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</si>
  <si>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</si>
  <si>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</si>
  <si>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</si>
  <si>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</si>
  <si>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</si>
  <si>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</si>
  <si>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</si>
  <si>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</si>
  <si>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</si>
  <si>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</si>
  <si>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</si>
  <si>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</si>
  <si>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</si>
  <si>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</si>
  <si>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</si>
  <si>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</si>
  <si>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</si>
  <si>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</si>
  <si>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</si>
  <si>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</si>
  <si>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</si>
  <si>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</si>
  <si>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</si>
  <si>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</si>
  <si>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</si>
  <si>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</si>
  <si>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</si>
  <si>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</si>
  <si>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</si>
  <si>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</si>
  <si>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</si>
  <si>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</si>
  <si>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</si>
  <si>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</si>
  <si>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</si>
  <si>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</si>
  <si>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</si>
  <si>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</si>
  <si>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</si>
  <si>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</si>
  <si>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</si>
  <si>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</si>
  <si>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</si>
  <si>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</si>
  <si>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</si>
  <si>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</si>
  <si>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</si>
  <si>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</si>
  <si>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</si>
  <si>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</si>
  <si>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</si>
  <si>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</si>
  <si>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</si>
  <si>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</si>
  <si>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</si>
  <si>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</si>
  <si>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</si>
  <si>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</si>
  <si>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</si>
  <si>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</si>
  <si>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</si>
  <si>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</si>
  <si>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</si>
  <si>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</si>
  <si>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</si>
  <si>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</si>
  <si>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</si>
  <si>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</si>
  <si>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</si>
  <si>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</si>
  <si>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</si>
  <si>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</si>
  <si>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</si>
  <si>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</si>
  <si>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</si>
  <si>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</si>
  <si>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</si>
  <si>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</si>
  <si>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</si>
  <si>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</si>
  <si>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</si>
  <si>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</si>
  <si>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</si>
  <si>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</si>
  <si>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</si>
  <si>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</si>
  <si>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</si>
  <si>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</si>
  <si>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</si>
  <si>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</si>
  <si>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</si>
  <si>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</si>
  <si>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</si>
  <si>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</si>
  <si>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</si>
  <si>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</si>
  <si>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</si>
  <si>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</si>
  <si>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</si>
  <si>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</si>
  <si>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</si>
  <si>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</si>
  <si>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</si>
  <si>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</si>
  <si>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</si>
  <si>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</si>
  <si>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</si>
  <si>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</si>
  <si>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</si>
  <si>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</si>
  <si>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</si>
  <si>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</si>
  <si>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</si>
  <si>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</si>
  <si>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</si>
  <si>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</si>
  <si>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</si>
  <si>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</si>
  <si>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</si>
  <si>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</si>
  <si>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</si>
  <si>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</si>
  <si>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</si>
  <si>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</si>
  <si>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</si>
  <si>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</si>
  <si>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</si>
  <si>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</si>
  <si>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</si>
  <si>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</si>
  <si>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</si>
  <si>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</si>
  <si>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</si>
  <si>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</si>
  <si>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</si>
  <si>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</si>
  <si>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</si>
  <si>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</si>
  <si>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</si>
  <si>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</si>
  <si>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</si>
  <si>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</si>
  <si>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</si>
  <si>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</si>
  <si>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</si>
  <si>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</si>
  <si>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</si>
  <si>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</si>
  <si>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</si>
  <si>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</si>
  <si>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</si>
  <si>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</si>
  <si>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</si>
  <si>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</si>
  <si>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</si>
  <si>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</si>
  <si>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</si>
  <si>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</si>
  <si>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</si>
  <si>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</si>
  <si>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</si>
  <si>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</si>
  <si>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</si>
  <si>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</si>
  <si>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</si>
  <si>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</si>
  <si>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</si>
  <si>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</si>
  <si>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</si>
  <si>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</si>
  <si>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</si>
  <si>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</si>
  <si>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</si>
  <si>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</si>
  <si>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</si>
  <si>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</si>
  <si>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</si>
  <si>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</si>
  <si>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</si>
  <si>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</si>
  <si>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</si>
  <si>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</si>
  <si>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</si>
  <si>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</si>
  <si>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</si>
  <si>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</si>
  <si>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</si>
  <si>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</si>
  <si>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</si>
  <si>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</si>
  <si>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</si>
  <si>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</si>
  <si>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</si>
  <si>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</si>
  <si>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</si>
  <si>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</si>
  <si>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</si>
  <si>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</si>
  <si>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</si>
  <si>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</si>
  <si>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</si>
  <si>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</si>
  <si>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</si>
  <si>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</si>
  <si>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</si>
  <si>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</si>
  <si>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</si>
  <si>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</si>
  <si>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</si>
  <si>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</si>
  <si>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</si>
  <si>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</si>
  <si>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</si>
  <si>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</si>
  <si>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</si>
  <si>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</si>
  <si>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</si>
  <si>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</si>
  <si>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</si>
  <si>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</si>
  <si>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</si>
  <si>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</si>
  <si>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</si>
  <si>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</si>
  <si>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</si>
  <si>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</si>
  <si>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</si>
  <si>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</si>
  <si>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</si>
  <si>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</si>
  <si>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</si>
  <si>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</si>
  <si>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</si>
  <si>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</si>
  <si>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</si>
  <si>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</si>
  <si>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</si>
  <si>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</si>
  <si>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</si>
  <si>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</si>
  <si>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</si>
  <si>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</si>
  <si>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</si>
  <si>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</si>
  <si>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</si>
  <si>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</si>
  <si>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</si>
  <si>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</si>
  <si>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</si>
  <si>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</si>
  <si>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</si>
  <si>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</si>
  <si>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</si>
  <si>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</si>
  <si>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</si>
  <si>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</si>
  <si>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</si>
  <si>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</si>
  <si>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</si>
  <si>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</si>
  <si>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</si>
  <si>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</si>
  <si>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</si>
  <si>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</si>
  <si>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</si>
  <si>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</si>
  <si>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</si>
  <si>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</si>
  <si>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</si>
  <si>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</si>
  <si>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</si>
  <si>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</si>
  <si>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</si>
  <si>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</si>
  <si>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</si>
  <si>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</si>
  <si>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</si>
  <si>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</si>
  <si>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</si>
  <si>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</si>
  <si>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</si>
  <si>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</si>
  <si>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</si>
  <si>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</si>
  <si>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</si>
  <si>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</si>
  <si>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</si>
  <si>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</si>
  <si>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</si>
  <si>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</si>
  <si>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</si>
  <si>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</si>
  <si>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</si>
  <si>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</si>
  <si>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</si>
  <si>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</si>
  <si>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</si>
  <si>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</si>
  <si>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</si>
  <si>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</si>
  <si>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</si>
  <si>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</si>
  <si>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</si>
  <si>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</si>
  <si>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</si>
  <si>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</si>
  <si>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</si>
  <si>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</si>
  <si>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</si>
  <si>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</si>
  <si>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</si>
  <si>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</si>
  <si>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</si>
  <si>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</si>
  <si>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</si>
  <si>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</si>
  <si>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</si>
  <si>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</si>
  <si>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</si>
  <si>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</si>
  <si>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</si>
  <si>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</si>
  <si>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</si>
  <si>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</si>
  <si>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</si>
  <si>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</si>
  <si>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</si>
  <si>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</si>
  <si>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</si>
  <si>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</si>
  <si>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</si>
  <si>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</si>
  <si>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</si>
  <si>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</si>
  <si>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</si>
  <si>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</si>
  <si>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</si>
  <si>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</si>
  <si>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</si>
  <si>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</si>
  <si>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</si>
  <si>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</si>
  <si>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</si>
  <si>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</si>
  <si>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</si>
  <si>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</si>
  <si>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</si>
  <si>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</si>
  <si>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</si>
  <si>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</si>
  <si>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</si>
  <si>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</si>
  <si>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</si>
  <si>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</si>
  <si>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</si>
  <si>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</si>
  <si>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</si>
  <si>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</si>
  <si>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</si>
  <si>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</si>
  <si>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</si>
  <si>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</si>
  <si>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</si>
  <si>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</si>
  <si>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</si>
  <si>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</si>
  <si>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</si>
  <si>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</si>
  <si>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</si>
  <si>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</si>
  <si>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</si>
  <si>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</si>
  <si>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</si>
  <si>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</si>
  <si>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</si>
  <si>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</si>
  <si>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</si>
  <si>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</si>
  <si>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</si>
  <si>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</si>
  <si>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</si>
  <si>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</si>
  <si>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</si>
  <si>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</si>
  <si>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</si>
  <si>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</si>
  <si>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</si>
  <si>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</si>
  <si>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</si>
  <si>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</si>
  <si>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</si>
  <si>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</si>
  <si>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</si>
  <si>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</si>
  <si>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</si>
  <si>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</si>
  <si>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</si>
  <si>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</si>
  <si>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</si>
  <si>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</si>
  <si>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</si>
  <si>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</si>
  <si>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</si>
  <si>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</si>
  <si>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</si>
  <si>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</si>
  <si>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</si>
  <si>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</si>
  <si>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</si>
  <si>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</si>
  <si>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</si>
  <si>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</si>
  <si>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</si>
  <si>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</si>
  <si>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</si>
  <si>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</si>
  <si>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</si>
  <si>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</si>
  <si>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</si>
  <si>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</si>
  <si>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</si>
  <si>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</si>
  <si>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</si>
  <si>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</si>
  <si>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</si>
  <si>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</si>
  <si>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</si>
  <si>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</si>
  <si>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</si>
  <si>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</si>
  <si>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</si>
  <si>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</si>
  <si>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</si>
  <si>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</si>
  <si>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</si>
  <si>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</si>
  <si>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</si>
  <si>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</si>
  <si>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</si>
  <si>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</si>
  <si>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</si>
  <si>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</si>
  <si>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</si>
  <si>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</si>
  <si>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</si>
  <si>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</si>
  <si>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</si>
  <si>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</si>
  <si>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</si>
  <si>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</si>
  <si>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</si>
  <si>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</si>
  <si>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</si>
  <si>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</si>
  <si>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</si>
  <si>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</si>
  <si>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</si>
  <si>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</si>
  <si>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</si>
  <si>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</si>
  <si>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</si>
  <si>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</si>
  <si>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</si>
  <si>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</si>
  <si>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</si>
  <si>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</si>
  <si>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</si>
  <si>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</si>
  <si>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</si>
  <si>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</si>
  <si>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</si>
  <si>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</si>
  <si>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</si>
  <si>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</si>
  <si>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</si>
  <si>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</si>
  <si>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</si>
  <si>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</si>
  <si>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</si>
  <si>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</si>
  <si>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</si>
  <si>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</si>
  <si>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</si>
  <si>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</si>
  <si>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</si>
  <si>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</si>
  <si>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</si>
  <si>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</si>
  <si>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</si>
  <si>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</si>
  <si>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</si>
  <si>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</si>
  <si>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</si>
  <si>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</si>
  <si>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</si>
  <si>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</si>
  <si>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</si>
  <si>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</si>
  <si>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</si>
  <si>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</si>
  <si>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</si>
  <si>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</si>
  <si>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</si>
  <si>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</si>
  <si>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</si>
  <si>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</si>
  <si>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</si>
  <si>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</si>
  <si>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</si>
  <si>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</si>
  <si>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</si>
  <si>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</si>
  <si>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</si>
  <si>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</si>
  <si>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</si>
  <si>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</si>
  <si>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</si>
  <si>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</si>
  <si>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</si>
  <si>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</si>
  <si>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</si>
  <si>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</si>
  <si>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</si>
  <si>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</si>
  <si>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</si>
  <si>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</si>
  <si>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</si>
  <si>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</si>
  <si>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</si>
  <si>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</si>
  <si>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</si>
  <si>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</si>
  <si>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</si>
  <si>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</si>
  <si>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</si>
  <si>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</si>
  <si>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</si>
  <si>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</si>
  <si>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</si>
  <si>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</si>
  <si>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</si>
  <si>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</si>
  <si>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</si>
  <si>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</si>
  <si>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</si>
  <si>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</si>
  <si>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</si>
  <si>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</si>
  <si>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</si>
  <si>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</si>
  <si>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</si>
  <si>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</si>
  <si>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</si>
  <si>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</si>
  <si>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</si>
  <si>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</si>
  <si>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</si>
  <si>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</si>
  <si>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</si>
  <si>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</si>
  <si>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</si>
  <si>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</si>
  <si>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</si>
  <si>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</si>
  <si>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</si>
  <si>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</si>
  <si>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</si>
  <si>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</si>
  <si>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</si>
  <si>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</si>
  <si>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</si>
  <si>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</si>
  <si>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</si>
  <si>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</si>
  <si>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</si>
  <si>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</si>
  <si>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</si>
  <si>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</si>
  <si>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</si>
  <si>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</si>
  <si>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</si>
  <si>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</si>
  <si>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</si>
  <si>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</si>
  <si>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</si>
  <si>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</si>
  <si>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</si>
  <si>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</si>
  <si>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</si>
  <si>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</si>
  <si>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</si>
  <si>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</si>
  <si>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</si>
  <si>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</si>
  <si>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</si>
  <si>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</si>
  <si>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</si>
  <si>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</si>
  <si>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</si>
  <si>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</si>
  <si>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</si>
  <si>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</si>
  <si>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</si>
  <si>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</si>
  <si>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</si>
  <si>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</si>
  <si>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</si>
  <si>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</si>
  <si>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</si>
  <si>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</si>
  <si>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</si>
  <si>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</si>
  <si>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</si>
  <si>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</si>
  <si>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</si>
  <si>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</si>
  <si>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</si>
  <si>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</si>
  <si>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</si>
  <si>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</si>
  <si>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</si>
  <si>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</si>
  <si>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</si>
  <si>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</si>
  <si>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</si>
  <si>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</si>
  <si>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</si>
  <si>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</si>
  <si>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</si>
  <si>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</si>
  <si>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</si>
  <si>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</si>
  <si>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</si>
  <si>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</si>
  <si>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</si>
  <si>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</si>
  <si>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</si>
  <si>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</si>
  <si>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</si>
  <si>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</si>
  <si>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</si>
  <si>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</si>
  <si>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</si>
  <si>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</si>
  <si>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</si>
  <si>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</si>
  <si>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</si>
  <si>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</si>
  <si>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</si>
  <si>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</si>
  <si>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</si>
  <si>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</si>
  <si>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</si>
  <si>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</si>
  <si>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</si>
  <si>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</si>
  <si>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</si>
  <si>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</si>
  <si>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</si>
  <si>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</si>
  <si>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</si>
  <si>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</si>
  <si>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</si>
  <si>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</si>
  <si>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</si>
  <si>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</si>
  <si>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</si>
  <si>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</si>
  <si>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</si>
  <si>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</si>
  <si>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</si>
  <si>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</si>
  <si>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</si>
  <si>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</si>
  <si>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</si>
  <si>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</si>
  <si>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</si>
  <si>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</si>
  <si>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</si>
  <si>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</si>
  <si>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</si>
  <si>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</si>
  <si>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</si>
  <si>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</si>
  <si>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</si>
  <si>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</si>
  <si>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</si>
  <si>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</si>
  <si>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</si>
  <si>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</si>
  <si>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</si>
  <si>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</si>
  <si>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</si>
  <si>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</si>
  <si>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</si>
  <si>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</si>
  <si>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</si>
  <si>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</si>
  <si>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</si>
  <si>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</si>
  <si>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</si>
  <si>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</si>
  <si>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</si>
  <si>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</si>
  <si>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</si>
  <si>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</si>
  <si>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</si>
  <si>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</si>
  <si>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</si>
  <si>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</si>
  <si>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</si>
  <si>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</si>
  <si>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</si>
  <si>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</si>
  <si>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</si>
  <si>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</si>
  <si>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</si>
  <si>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</si>
  <si>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</si>
  <si>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</si>
  <si>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</si>
  <si>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</si>
  <si>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</si>
  <si>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</si>
  <si>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</si>
  <si>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</si>
  <si>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</si>
  <si>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</si>
  <si>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</si>
  <si>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</si>
  <si>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</si>
  <si>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</si>
  <si>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</si>
  <si>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</si>
  <si>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</si>
  <si>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</si>
  <si>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</si>
  <si>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</si>
  <si>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</si>
  <si>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</si>
  <si>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</si>
  <si>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</si>
  <si>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</si>
  <si>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</si>
  <si>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</si>
  <si>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</si>
  <si>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</si>
  <si>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</si>
  <si>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</si>
  <si>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</si>
  <si>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</si>
  <si>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</si>
  <si>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</si>
  <si>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</si>
  <si>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</si>
  <si>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</si>
  <si>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</si>
  <si>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</si>
  <si>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</si>
  <si>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</si>
  <si>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</si>
  <si>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</si>
  <si>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</si>
  <si>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</si>
  <si>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</si>
  <si>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</si>
  <si>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</si>
  <si>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</si>
  <si>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</si>
  <si>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</si>
  <si>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</si>
  <si>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</si>
  <si>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</si>
  <si>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</si>
  <si>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</si>
  <si>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</si>
  <si>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</si>
  <si>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</si>
  <si>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</si>
  <si>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</si>
  <si>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</si>
  <si>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</si>
  <si>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</si>
  <si>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</si>
  <si>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</si>
  <si>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</si>
  <si>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</si>
  <si>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</si>
  <si>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</si>
  <si>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</si>
  <si>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</si>
  <si>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</si>
  <si>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</si>
  <si>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</si>
  <si>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</si>
  <si>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</si>
  <si>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</si>
  <si>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</si>
  <si>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</si>
  <si>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</si>
  <si>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</si>
  <si>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</si>
  <si>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</si>
  <si>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</si>
  <si>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</si>
  <si>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</si>
  <si>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</si>
  <si>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</si>
  <si>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</si>
  <si>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</si>
  <si>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</si>
  <si>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</si>
  <si>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</si>
  <si>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</si>
  <si>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</si>
  <si>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</si>
  <si>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</si>
  <si>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</si>
  <si>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</si>
  <si>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</si>
  <si>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</si>
  <si>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</si>
  <si>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</si>
  <si>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</si>
  <si>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</si>
  <si>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</si>
  <si>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</si>
  <si>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</si>
  <si>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</si>
  <si>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</si>
  <si>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</si>
  <si>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</si>
  <si>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</si>
  <si>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</si>
  <si>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</si>
  <si>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</si>
  <si>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</si>
  <si>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</si>
  <si>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</si>
  <si>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</si>
  <si>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</si>
  <si>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</si>
  <si>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</si>
  <si>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</si>
  <si>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</si>
  <si>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</si>
  <si>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</si>
  <si>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</si>
  <si>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</si>
  <si>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</si>
  <si>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</si>
  <si>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</si>
  <si>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</si>
  <si>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</si>
  <si>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</si>
  <si>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</si>
  <si>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</si>
  <si>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</si>
  <si>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</si>
  <si>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</si>
  <si>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</si>
  <si>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</si>
  <si>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</si>
  <si>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</si>
  <si>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</si>
  <si>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</si>
  <si>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</si>
  <si>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</si>
  <si>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</si>
  <si>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</si>
  <si>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</si>
  <si>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</si>
  <si>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</si>
  <si>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</si>
  <si>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</si>
  <si>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</si>
  <si>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</si>
  <si>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</si>
  <si>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</si>
  <si>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</si>
  <si>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</si>
  <si>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</si>
  <si>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</si>
  <si>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</si>
  <si>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</si>
  <si>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</si>
  <si>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</si>
  <si>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</si>
  <si>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</si>
  <si>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</si>
  <si>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</si>
  <si>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</si>
  <si>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</si>
  <si>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</si>
  <si>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</si>
  <si>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</si>
  <si>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</si>
  <si>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</si>
  <si>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</si>
  <si>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</si>
  <si>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</si>
  <si>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</si>
  <si>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</si>
  <si>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</si>
  <si>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</si>
  <si>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</si>
  <si>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</si>
  <si>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</si>
  <si>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</si>
  <si>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</si>
  <si>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</si>
  <si>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</si>
  <si>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</si>
  <si>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</si>
  <si>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</si>
  <si>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</si>
  <si>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</si>
  <si>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</si>
  <si>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</si>
  <si>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</si>
  <si>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</si>
  <si>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</si>
  <si>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</si>
  <si>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</si>
  <si>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</si>
  <si>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</si>
  <si>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</si>
  <si>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</si>
  <si>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</si>
  <si>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</si>
  <si>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</si>
  <si>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</si>
  <si>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</si>
  <si>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</si>
  <si>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</si>
  <si>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</si>
  <si>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</si>
  <si>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</si>
  <si>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</si>
  <si>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</si>
  <si>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</si>
  <si>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</si>
  <si>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</si>
  <si>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</si>
  <si>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</si>
  <si>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</si>
  <si>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</si>
  <si>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</si>
  <si>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</si>
  <si>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</si>
  <si>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</si>
  <si>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</si>
  <si>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</si>
  <si>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</si>
  <si>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</si>
  <si>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</si>
  <si>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</si>
  <si>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</si>
  <si>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</si>
  <si>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</si>
  <si>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</si>
  <si>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</si>
  <si>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</si>
  <si>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</si>
  <si>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</si>
  <si>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</si>
  <si>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</si>
  <si>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</si>
  <si>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</si>
  <si>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</si>
  <si>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</si>
  <si>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</si>
  <si>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</si>
  <si>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</si>
  <si>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</si>
  <si>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</si>
  <si>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</si>
  <si>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</si>
  <si>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</si>
  <si>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</si>
  <si>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</si>
  <si>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</si>
  <si>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</si>
  <si>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</si>
  <si>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</si>
  <si>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</si>
  <si>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</si>
  <si>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</si>
  <si>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</si>
  <si>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</si>
  <si>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</si>
  <si>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</si>
  <si>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</si>
  <si>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</si>
  <si>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</si>
  <si>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</si>
  <si>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</si>
  <si>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</si>
  <si>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</si>
  <si>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</si>
  <si>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</si>
  <si>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</si>
  <si>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</si>
  <si>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</si>
  <si>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</si>
  <si>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</si>
  <si>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</si>
  <si>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</si>
  <si>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</si>
  <si>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</si>
  <si>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</si>
  <si>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</si>
  <si>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</si>
  <si>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</si>
  <si>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</si>
  <si>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</si>
  <si>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</si>
  <si>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</si>
  <si>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</si>
  <si>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</si>
  <si>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</si>
  <si>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</si>
  <si>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</si>
  <si>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</si>
  <si>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</si>
  <si>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</si>
  <si>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</si>
  <si>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</si>
  <si>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</si>
  <si>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</si>
  <si>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</si>
  <si>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</si>
  <si>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</si>
  <si>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</si>
  <si>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</si>
  <si>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</si>
  <si>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</si>
  <si>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</si>
  <si>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</si>
  <si>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</si>
  <si>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</si>
  <si>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</si>
  <si>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</si>
  <si>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</si>
  <si>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</si>
  <si>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</si>
  <si>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</si>
  <si>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</si>
  <si>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</si>
  <si>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</si>
  <si>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</si>
  <si>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</si>
  <si>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</si>
  <si>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</si>
  <si>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</si>
  <si>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</si>
  <si>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</si>
  <si>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</si>
  <si>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</si>
  <si>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</si>
  <si>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</si>
  <si>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</si>
  <si>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</si>
  <si>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</si>
  <si>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</si>
  <si>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</si>
  <si>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</si>
  <si>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</si>
  <si>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</si>
  <si>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</si>
  <si>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</si>
  <si>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</si>
  <si>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</si>
  <si>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</si>
  <si>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</si>
  <si>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</si>
  <si>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</si>
  <si>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</si>
  <si>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</si>
  <si>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</si>
  <si>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</si>
  <si>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</si>
  <si>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</si>
  <si>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</si>
  <si>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</si>
  <si>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</si>
  <si>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</si>
  <si>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</si>
  <si>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</si>
  <si>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</si>
  <si>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</si>
  <si>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</si>
  <si>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</si>
  <si>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</si>
  <si>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</si>
  <si>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</si>
  <si>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</si>
  <si>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</si>
  <si>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</si>
  <si>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</si>
  <si>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</si>
  <si>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</si>
  <si>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</si>
  <si>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</si>
  <si>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</si>
  <si>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</si>
  <si>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</si>
  <si>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</si>
  <si>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</si>
  <si>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</si>
  <si>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</si>
  <si>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</si>
  <si>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</si>
  <si>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</si>
  <si>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</si>
  <si>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</si>
  <si>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</si>
  <si>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</si>
  <si>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</si>
  <si>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</si>
  <si>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</si>
  <si>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</si>
  <si>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</si>
  <si>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</si>
  <si>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</si>
  <si>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</si>
  <si>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</si>
  <si>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</si>
  <si>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</si>
  <si>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</si>
  <si>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</si>
  <si>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</si>
  <si>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</si>
  <si>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</si>
  <si>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</si>
  <si>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</si>
  <si>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</si>
  <si>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</si>
  <si>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</si>
  <si>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</si>
  <si>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</si>
  <si>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</si>
  <si>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</si>
  <si>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</si>
  <si>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</si>
  <si>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</si>
  <si>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</si>
  <si>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</si>
  <si>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</si>
  <si>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</si>
  <si>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</si>
  <si>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</si>
  <si>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</si>
  <si>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</si>
  <si>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</si>
  <si>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</si>
  <si>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</si>
  <si>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</si>
  <si>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</si>
  <si>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</si>
  <si>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</si>
  <si>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</si>
  <si>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</si>
  <si>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</si>
  <si>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</si>
  <si>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</si>
  <si>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</si>
  <si>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</si>
  <si>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</si>
  <si>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</si>
  <si>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</si>
  <si>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</si>
  <si>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</si>
  <si>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</si>
  <si>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</si>
  <si>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</si>
  <si>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</si>
  <si>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</si>
  <si>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</si>
  <si>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</si>
  <si>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</si>
  <si>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</si>
  <si>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</si>
  <si>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</si>
  <si>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</si>
  <si>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</si>
  <si>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</si>
  <si>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</si>
  <si>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</si>
  <si>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</si>
  <si>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</si>
  <si>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</si>
  <si>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</si>
  <si>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</si>
  <si>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</si>
  <si>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</si>
  <si>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</si>
  <si>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</si>
  <si>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</si>
  <si>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</si>
  <si>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</si>
  <si>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</si>
  <si>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</si>
  <si>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</si>
  <si>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</si>
  <si>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</si>
  <si>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</si>
  <si>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</si>
  <si>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</si>
  <si>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</si>
  <si>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</si>
  <si>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</si>
  <si>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</si>
  <si>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</si>
  <si>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</si>
  <si>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</si>
  <si>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</si>
  <si>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</si>
  <si>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</si>
  <si>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</si>
  <si>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</si>
  <si>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</si>
  <si>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</si>
  <si>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</si>
  <si>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</si>
  <si>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</si>
  <si>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</si>
  <si>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</si>
  <si>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</si>
  <si>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</si>
  <si>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</si>
  <si>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</si>
  <si>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</si>
  <si>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</si>
  <si>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</si>
  <si>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</si>
  <si>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</si>
  <si>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</si>
  <si>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</si>
  <si>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</si>
  <si>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</si>
  <si>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</si>
  <si>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</si>
  <si>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</si>
  <si>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</si>
  <si>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</si>
  <si>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</si>
  <si>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</si>
  <si>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</si>
  <si>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</si>
  <si>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</si>
  <si>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</si>
  <si>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</si>
  <si>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</si>
  <si>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</si>
  <si>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</si>
  <si>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</si>
  <si>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</si>
  <si>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</si>
  <si>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</si>
  <si>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</si>
  <si>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</si>
  <si>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</si>
  <si>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</si>
  <si>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</si>
  <si>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</si>
  <si>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</si>
  <si>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</si>
  <si>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</si>
  <si>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</si>
  <si>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</si>
  <si>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</si>
  <si>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</si>
  <si>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</si>
  <si>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</si>
  <si>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</si>
  <si>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</si>
  <si>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</si>
  <si>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</si>
  <si>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</si>
  <si>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</si>
  <si>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</si>
  <si>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</si>
  <si>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</si>
  <si>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</si>
  <si>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</si>
  <si>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</si>
  <si>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</si>
  <si>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</si>
  <si>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</si>
  <si>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</si>
  <si>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</si>
  <si>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</si>
  <si>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</si>
  <si>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</si>
  <si>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</si>
  <si>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</si>
  <si>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</si>
  <si>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</si>
  <si>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</si>
  <si>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</si>
  <si>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</si>
  <si>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</si>
  <si>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</si>
  <si>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</si>
  <si>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</si>
  <si>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</si>
  <si>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</si>
  <si>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</si>
  <si>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</si>
  <si>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</si>
  <si>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</si>
  <si>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</si>
  <si>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</si>
  <si>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</si>
  <si>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</si>
  <si>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</si>
  <si>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</si>
  <si>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</si>
  <si>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</si>
  <si>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</si>
  <si>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</si>
  <si>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</si>
  <si>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</si>
  <si>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</si>
  <si>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</si>
  <si>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</si>
  <si>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</si>
  <si>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</si>
  <si>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</si>
  <si>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</si>
  <si>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</si>
  <si>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</si>
  <si>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</si>
  <si>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</si>
  <si>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</si>
  <si>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</si>
  <si>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</si>
  <si>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</si>
  <si>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</si>
  <si>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</si>
  <si>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</si>
  <si>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</si>
  <si>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</si>
  <si>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</si>
  <si>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</si>
  <si>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</si>
  <si>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</si>
  <si>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</si>
  <si>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</si>
  <si>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</si>
  <si>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</si>
  <si>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</si>
  <si>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</si>
  <si>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</si>
  <si>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</si>
  <si>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</si>
  <si>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</si>
  <si>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</si>
  <si>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</si>
  <si>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</si>
  <si>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</si>
  <si>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</si>
  <si>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</si>
  <si>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</si>
  <si>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</si>
  <si>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</si>
  <si>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</si>
  <si>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</si>
  <si>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</si>
  <si>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</si>
  <si>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</si>
  <si>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</si>
  <si>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</si>
  <si>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</si>
  <si>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</si>
  <si>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</si>
  <si>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</si>
  <si>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</si>
  <si>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</si>
  <si>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</si>
  <si>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</si>
  <si>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</si>
  <si>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</si>
  <si>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</si>
  <si>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</si>
  <si>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</si>
  <si>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</si>
  <si>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</si>
  <si>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</si>
  <si>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</si>
  <si>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</si>
  <si>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</si>
  <si>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</si>
  <si>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</si>
  <si>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</si>
  <si>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</si>
  <si>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</si>
  <si>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</si>
  <si>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</si>
  <si>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</si>
  <si>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</si>
  <si>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</si>
  <si>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</si>
  <si>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</si>
  <si>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</si>
  <si>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</si>
  <si>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</si>
  <si>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</si>
  <si>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</si>
  <si>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</si>
  <si>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</si>
  <si>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</si>
  <si>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</si>
  <si>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</si>
  <si>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</si>
  <si>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</si>
  <si>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</si>
  <si>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</si>
  <si>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</si>
  <si>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</si>
  <si>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</si>
  <si>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</si>
  <si>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</si>
  <si>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</si>
  <si>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</si>
  <si>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</si>
  <si>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</si>
  <si>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</si>
  <si>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</si>
  <si>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</si>
  <si>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</si>
  <si>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</si>
  <si>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</si>
  <si>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</si>
  <si>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</si>
  <si>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</si>
  <si>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</si>
  <si>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</si>
  <si>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</si>
  <si>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</si>
  <si>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</si>
  <si>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</si>
  <si>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</si>
  <si>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</si>
  <si>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</si>
  <si>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</si>
  <si>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</si>
  <si>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</si>
  <si>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</si>
  <si>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</si>
  <si>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</si>
  <si>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</si>
  <si>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</si>
  <si>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</si>
  <si>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</si>
  <si>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</si>
  <si>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</si>
  <si>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</si>
  <si>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</si>
  <si>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</si>
  <si>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</si>
  <si>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</si>
  <si>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</si>
  <si>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</si>
  <si>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</si>
  <si>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</si>
  <si>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</si>
  <si>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</si>
  <si>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</si>
  <si>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</si>
  <si>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</si>
  <si>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</si>
  <si>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</si>
  <si>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</si>
  <si>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</si>
  <si>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</si>
  <si>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</si>
  <si>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</si>
  <si>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</si>
  <si>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</si>
  <si>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</si>
  <si>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</si>
  <si>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</si>
  <si>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</si>
  <si>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</si>
  <si>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</si>
  <si>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</si>
  <si>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</si>
  <si>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</si>
  <si>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</si>
  <si>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</si>
  <si>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</si>
  <si>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</si>
  <si>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</si>
  <si>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</si>
  <si>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</si>
  <si>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</si>
  <si>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</si>
  <si>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</si>
  <si>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</si>
  <si>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</si>
  <si>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</si>
  <si>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</si>
  <si>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</si>
  <si>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</si>
  <si>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</si>
  <si>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</si>
  <si>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</si>
  <si>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</si>
  <si>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</si>
  <si>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</si>
  <si>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</si>
  <si>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</si>
  <si>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</si>
  <si>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</si>
  <si>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</si>
  <si>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</si>
  <si>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</si>
  <si>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</si>
  <si>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</si>
  <si>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</si>
  <si>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</si>
  <si>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</si>
  <si>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</si>
  <si>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</si>
  <si>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</si>
  <si>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</si>
  <si>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</si>
  <si>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</si>
  <si>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</si>
  <si>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</si>
  <si>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</si>
  <si>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</si>
  <si>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</si>
  <si>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</si>
  <si>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</si>
  <si>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</si>
  <si>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</si>
  <si>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</si>
  <si>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</si>
  <si>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</si>
  <si>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</si>
  <si>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</si>
  <si>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</si>
  <si>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</si>
  <si>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</si>
  <si>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</si>
  <si>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</si>
  <si>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</si>
  <si>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</si>
  <si>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</si>
  <si>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</si>
  <si>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</si>
  <si>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</si>
  <si>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</si>
  <si>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</si>
  <si>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</si>
  <si>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</si>
  <si>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</si>
  <si>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</si>
  <si>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</si>
  <si>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</si>
  <si>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</si>
  <si>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</si>
  <si>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</si>
  <si>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</si>
  <si>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</si>
  <si>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</si>
  <si>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</si>
  <si>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</si>
  <si>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</si>
  <si>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</si>
  <si>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</si>
  <si>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</si>
  <si>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</si>
  <si>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</si>
  <si>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</si>
  <si>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</si>
  <si>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</si>
  <si>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Female</t>
  </si>
  <si>
    <t>Male</t>
  </si>
  <si>
    <t>Current Date</t>
  </si>
  <si>
    <t>Birth Date</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</si>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</sst>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 &quot;€&quot;"/>
    <numFmt numFmtId="169" formatCode="_(* #,##0_);_(* \(#,##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169" fontId="0" fillId="0" borderId="0" xfId="42" applyNumberFormat="1" applyFont="1"/>
    <xf numFmtId="16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9" formatCode="m/d/yyyy"/>
    </dxf>
    <dxf>
      <numFmt numFmtId="19" formatCode="m/d/yyyy"/>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Raw.xlsx]Sheet4!PivotTable3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10 Rich List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pattFill prst="ltUpDiag">
              <a:fgClr>
                <a:schemeClr val="accent2"/>
              </a:fgClr>
              <a:bgClr>
                <a:schemeClr val="lt1"/>
              </a:bgClr>
            </a:pattFill>
            <a:ln>
              <a:noFill/>
            </a:ln>
            <a:effectLst/>
          </c:spPr>
          <c:invertIfNegative val="0"/>
          <c:cat>
            <c:strRef>
              <c:f>Sheet4!$A$4:$A$14</c:f>
              <c:strCache>
                <c:ptCount val="10"/>
                <c:pt idx="0">
                  <c:v>Alice Walton</c:v>
                </c:pt>
                <c:pt idx="1">
                  <c:v>Francoise Bettencourt Meyers &amp; family</c:v>
                </c:pt>
                <c:pt idx="2">
                  <c:v>Gina Rinehart</c:v>
                </c:pt>
                <c:pt idx="3">
                  <c:v>Iris Fontbona &amp; family</c:v>
                </c:pt>
                <c:pt idx="4">
                  <c:v>Jacqueline Mars</c:v>
                </c:pt>
                <c:pt idx="5">
                  <c:v>Julia Koch &amp; family</c:v>
                </c:pt>
                <c:pt idx="6">
                  <c:v>MacKenzie Scott</c:v>
                </c:pt>
                <c:pt idx="7">
                  <c:v>Miriam Adelson &amp; family</c:v>
                </c:pt>
                <c:pt idx="8">
                  <c:v>Rafaela Aponte-Diamant</c:v>
                </c:pt>
                <c:pt idx="9">
                  <c:v>Susanne Klatten</c:v>
                </c:pt>
              </c:strCache>
            </c:strRef>
          </c:cat>
          <c:val>
            <c:numRef>
              <c:f>Sheet4!$B$4:$B$14</c:f>
              <c:numCache>
                <c:formatCode>_(* #,##0_);_(* \(#,##0\);_(* "-"??_);_(@_)</c:formatCode>
                <c:ptCount val="10"/>
                <c:pt idx="0">
                  <c:v>56700</c:v>
                </c:pt>
                <c:pt idx="1">
                  <c:v>80500</c:v>
                </c:pt>
                <c:pt idx="2">
                  <c:v>27000</c:v>
                </c:pt>
                <c:pt idx="3">
                  <c:v>23100</c:v>
                </c:pt>
                <c:pt idx="4">
                  <c:v>38300</c:v>
                </c:pt>
                <c:pt idx="5">
                  <c:v>59000</c:v>
                </c:pt>
                <c:pt idx="6">
                  <c:v>24400</c:v>
                </c:pt>
                <c:pt idx="7">
                  <c:v>35000</c:v>
                </c:pt>
                <c:pt idx="8">
                  <c:v>31200</c:v>
                </c:pt>
                <c:pt idx="9">
                  <c:v>27400</c:v>
                </c:pt>
              </c:numCache>
            </c:numRef>
          </c:val>
          <c:extLst>
            <c:ext xmlns:c16="http://schemas.microsoft.com/office/drawing/2014/chart" uri="{C3380CC4-5D6E-409C-BE32-E72D297353CC}">
              <c16:uniqueId val="{00000000-4890-4457-94D1-D226720C91FF}"/>
            </c:ext>
          </c:extLst>
        </c:ser>
        <c:dLbls>
          <c:showLegendKey val="0"/>
          <c:showVal val="0"/>
          <c:showCatName val="0"/>
          <c:showSerName val="0"/>
          <c:showPercent val="0"/>
          <c:showBubbleSize val="0"/>
        </c:dLbls>
        <c:gapWidth val="269"/>
        <c:overlap val="-20"/>
        <c:axId val="2055558047"/>
        <c:axId val="611478031"/>
      </c:barChart>
      <c:catAx>
        <c:axId val="205555804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11478031"/>
        <c:crosses val="autoZero"/>
        <c:auto val="1"/>
        <c:lblAlgn val="ctr"/>
        <c:lblOffset val="100"/>
        <c:noMultiLvlLbl val="0"/>
      </c:catAx>
      <c:valAx>
        <c:axId val="61147803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555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Raw.xlsx]Sheet4!PivotTable4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Sheet4!$B$19</c:f>
              <c:strCache>
                <c:ptCount val="1"/>
                <c:pt idx="0">
                  <c:v>Total</c:v>
                </c:pt>
              </c:strCache>
            </c:strRef>
          </c:tx>
          <c:spPr>
            <a:pattFill prst="ltUpDiag">
              <a:fgClr>
                <a:schemeClr val="accent2"/>
              </a:fgClr>
              <a:bgClr>
                <a:schemeClr val="lt1"/>
              </a:bgClr>
            </a:pattFill>
            <a:ln>
              <a:noFill/>
            </a:ln>
            <a:effectLst/>
          </c:spPr>
          <c:invertIfNegative val="0"/>
          <c:cat>
            <c:strRef>
              <c:f>Sheet4!$A$20:$A$26</c:f>
              <c:strCache>
                <c:ptCount val="6"/>
                <c:pt idx="0">
                  <c:v>40-50</c:v>
                </c:pt>
                <c:pt idx="1">
                  <c:v>50-60</c:v>
                </c:pt>
                <c:pt idx="2">
                  <c:v>60-70</c:v>
                </c:pt>
                <c:pt idx="3">
                  <c:v>70-80</c:v>
                </c:pt>
                <c:pt idx="4">
                  <c:v>80-90</c:v>
                </c:pt>
                <c:pt idx="5">
                  <c:v>90-100</c:v>
                </c:pt>
              </c:strCache>
            </c:strRef>
          </c:cat>
          <c:val>
            <c:numRef>
              <c:f>Sheet4!$B$20:$B$26</c:f>
              <c:numCache>
                <c:formatCode>_(* #,##0_);_(* \(#,##0\);_(* "-"??_);_(@_)</c:formatCode>
                <c:ptCount val="6"/>
                <c:pt idx="0">
                  <c:v>7</c:v>
                </c:pt>
                <c:pt idx="1">
                  <c:v>11</c:v>
                </c:pt>
                <c:pt idx="2">
                  <c:v>19</c:v>
                </c:pt>
                <c:pt idx="3">
                  <c:v>20</c:v>
                </c:pt>
                <c:pt idx="4">
                  <c:v>9</c:v>
                </c:pt>
                <c:pt idx="5">
                  <c:v>2</c:v>
                </c:pt>
              </c:numCache>
            </c:numRef>
          </c:val>
          <c:extLst>
            <c:ext xmlns:c16="http://schemas.microsoft.com/office/drawing/2014/chart" uri="{C3380CC4-5D6E-409C-BE32-E72D297353CC}">
              <c16:uniqueId val="{00000000-5B0A-4715-AAD5-F134A0FA2F30}"/>
            </c:ext>
          </c:extLst>
        </c:ser>
        <c:dLbls>
          <c:showLegendKey val="0"/>
          <c:showVal val="0"/>
          <c:showCatName val="0"/>
          <c:showSerName val="0"/>
          <c:showPercent val="0"/>
          <c:showBubbleSize val="0"/>
        </c:dLbls>
        <c:gapWidth val="269"/>
        <c:overlap val="-20"/>
        <c:axId val="2098956223"/>
        <c:axId val="1089818799"/>
      </c:barChart>
      <c:catAx>
        <c:axId val="209895622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89818799"/>
        <c:crosses val="autoZero"/>
        <c:auto val="1"/>
        <c:lblAlgn val="ctr"/>
        <c:lblOffset val="100"/>
        <c:noMultiLvlLbl val="0"/>
      </c:catAx>
      <c:valAx>
        <c:axId val="108981879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9895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28575</xdr:colOff>
      <xdr:row>2</xdr:row>
      <xdr:rowOff>0</xdr:rowOff>
    </xdr:from>
    <xdr:to>
      <xdr:col>5</xdr:col>
      <xdr:colOff>485775</xdr:colOff>
      <xdr:row>26</xdr:row>
      <xdr:rowOff>171450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70A1C05C-CB4F-44BB-A11D-359D0EF5E1D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71763" y="396875"/>
              <a:ext cx="1822450" cy="493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2</xdr:row>
      <xdr:rowOff>1</xdr:rowOff>
    </xdr:from>
    <xdr:to>
      <xdr:col>8</xdr:col>
      <xdr:colOff>638175</xdr:colOff>
      <xdr:row>6</xdr:row>
      <xdr:rowOff>171451</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DBF9733D-34F8-47A8-8D31-26FA91795A83}"/>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872038" y="396876"/>
              <a:ext cx="182245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333375</xdr:colOff>
      <xdr:row>2</xdr:row>
      <xdr:rowOff>9525</xdr:rowOff>
    </xdr:from>
    <xdr:to>
      <xdr:col>12</xdr:col>
      <xdr:colOff>104775</xdr:colOff>
      <xdr:row>6</xdr:row>
      <xdr:rowOff>190500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A7542426-671D-4C00-904B-0C29BBA15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072313" y="406400"/>
              <a:ext cx="1819275" cy="974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176212</xdr:colOff>
      <xdr:row>8</xdr:row>
      <xdr:rowOff>0</xdr:rowOff>
    </xdr:from>
    <xdr:to>
      <xdr:col>12</xdr:col>
      <xdr:colOff>95250</xdr:colOff>
      <xdr:row>19</xdr:row>
      <xdr:rowOff>161925</xdr:rowOff>
    </xdr:to>
    <xdr:graphicFrame macro="">
      <xdr:nvGraphicFramePr>
        <xdr:cNvPr id="5" name="Chart 4">
          <a:extLst>
            <a:ext uri="{FF2B5EF4-FFF2-40B4-BE49-F238E27FC236}">
              <a16:creationId xmlns:a16="http://schemas.microsoft.com/office/drawing/2014/main" id="{9A92246A-ECA1-45A5-BF62-980913985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452437</xdr:colOff>
      <xdr:row>7</xdr:row>
      <xdr:rowOff>200024</xdr:rowOff>
    </xdr:from>
    <xdr:to>
      <xdr:col>16</xdr:col>
      <xdr:colOff>657225</xdr:colOff>
      <xdr:row>19</xdr:row>
      <xdr:rowOff>123825</xdr:rowOff>
    </xdr:to>
    <xdr:graphicFrame macro="">
      <xdr:nvGraphicFramePr>
        <xdr:cNvPr id="6" name="Chart 5">
          <a:extLst>
            <a:ext uri="{FF2B5EF4-FFF2-40B4-BE49-F238E27FC236}">
              <a16:creationId xmlns:a16="http://schemas.microsoft.com/office/drawing/2014/main" id="{3DED4C77-2E83-484B-97E4-13621871C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KCENTRE M700" refreshedDate="45607.675476388889" createdVersion="6" refreshedVersion="6" minRefreshableVersion="3" recordCount="475" xr:uid="{BF6E61A5-8017-47F6-85F0-C98C0ED635BD}">
  <cacheSource type="worksheet">
    <worksheetSource ref="A1:X476" sheet="Data (2)"/>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urrent Date" numFmtId="14">
      <sharedItems containsSemiMixedTypes="0" containsNonDate="0" containsDate="1" containsString="0" minDate="2024-11-11T00:00:00" maxDate="2024-11-12T00:00:00"/>
    </cacheField>
    <cacheField name="Birth Date" numFmtId="14">
      <sharedItems containsSemiMixedTypes="0" containsNonDate="0" containsDate="1" containsString="0" minDate="1926-07-16T00:00:00" maxDate="1992-05-08T00:00:00"/>
    </cacheField>
    <cacheField name="Age" numFmtId="0">
      <sharedItems containsSemiMixedTypes="0" containsString="0" containsNumber="1" minValue="32.512692882030862" maxValue="98.323755530973457" count="445">
        <n v="75.687885010266939"/>
        <n v="53.373048063273174"/>
        <n v="60.830258965037473"/>
        <n v="80.233421212735763"/>
        <n v="94.200553330067137"/>
        <n v="69.039033166458069"/>
        <n v="82.739906320095002"/>
        <n v="84.786452797371723"/>
        <n v="67.564681724845997"/>
        <n v="68.633138912034283"/>
        <n v="71.340177960301162"/>
        <n v="51.630390143737166"/>
        <n v="88.62218530823182"/>
        <n v="51.225188227241617"/>
        <n v="69.945937608452553"/>
        <n v="40.493522970085472"/>
        <n v="89.028077753779698"/>
        <n v="62.583851201599238"/>
        <n v="76.427804444444433"/>
        <n v="80.039038734536604"/>
        <n v="75.096509240246405"/>
        <n v="67.416837782340863"/>
        <n v="59.715263518138265"/>
        <n v="62.383990265525185"/>
        <n v="86.712527929005262"/>
        <n v="40.860376602564102"/>
        <n v="85.132115115242584"/>
        <n v="88.222468315491568"/>
        <n v="87.444216290212182"/>
        <n v="60.137606032045234"/>
        <n v="85.088310199923598"/>
        <n v="89.074620509232503"/>
        <n v="53.036300953153521"/>
        <n v="79.088295687885008"/>
        <n v="56.071902017291066"/>
        <n v="32.512692882030862"/>
        <n v="55.860369609856264"/>
        <n v="75.759069130732371"/>
        <n v="67.44695414099931"/>
        <n v="76.203306666666663"/>
        <n v="73.838469791705208"/>
        <n v="84.37304731536058"/>
        <n v="79.630390143737159"/>
        <n v="44.772768753422156"/>
        <n v="89.561950536914793"/>
        <n v="66.321019941157246"/>
        <n v="86.548258174151115"/>
        <n v="77.739908739908742"/>
        <n v="62.54004606492547"/>
        <n v="70.753595804573322"/>
        <n v="53.112958831879943"/>
        <n v="71.044490075290895"/>
        <n v="79.318275154004112"/>
        <n v="76.567431111111105"/>
        <n v="80.112958831879951"/>
        <n v="52.676946123250168"/>
        <n v="58.509930394431557"/>
        <n v="54.597540942804521"/>
        <n v="83.860369609856264"/>
        <n v="63.854893908282001"/>
        <n v="60.167721376957942"/>
        <n v="82.252572898799315"/>
        <n v="81.8603719408367"/>
        <n v="85.110212657583091"/>
        <n v="71.860369609856264"/>
        <n v="83.504449007529089"/>
        <n v="67.252566735112936"/>
        <n v="68.512677062254497"/>
        <n v="54.148539001443574"/>
        <n v="62.896646132785762"/>
        <n v="69.252581351689614"/>
        <n v="38.145805545805544"/>
        <n v="54.112947384140575"/>
        <n v="61.731696546851545"/>
        <n v="91.649555099247095"/>
        <n v="79.422313483915133"/>
        <n v="59.126625598904859"/>
        <n v="74.195079214426514"/>
        <n v="86.249834786166105"/>
        <n v="62.98151950718686"/>
        <n v="75.260780287474333"/>
        <n v="61.446966351673588"/>
        <n v="56.696109510086458"/>
        <n v="59.570157426420259"/>
        <n v="58.737169373549882"/>
        <n v="78.918548939082825"/>
        <n v="67.167693360711837"/>
        <n v="72.003450345034494"/>
        <n v="62.81656599017861"/>
        <n v="74.408629626925602"/>
        <n v="68.416855136293307"/>
        <n v="88.734434600713669"/>
        <n v="74.646820471636119"/>
        <n v="92.501722158438582"/>
        <n v="84.802879505266205"/>
        <n v="93.671462690044848"/>
        <n v="73.860372192829914"/>
        <n v="57.356620250177009"/>
        <n v="77.104738504738506"/>
        <n v="69.542787859824784"/>
        <n v="56.64956772334294"/>
        <n v="68.811093917390792"/>
        <n v="85.211511524258242"/>
        <n v="69.112953692115141"/>
        <n v="46.674200500961149"/>
        <n v="69.860372340425528"/>
        <n v="57.860372905357565"/>
        <n v="85.564688654017573"/>
        <n v="82.995208761122512"/>
        <n v="80.526363820726019"/>
        <n v="70.367562565071523"/>
        <n v="62.474338359914825"/>
        <n v="60.696108792244509"/>
        <n v="97.375778740047494"/>
        <n v="57.411375973566201"/>
        <n v="67.589322381930188"/>
        <n v="69.110215894868588"/>
        <n v="59.195071868583163"/>
        <n v="79.775496235455165"/>
        <n v="77.696103896103892"/>
        <n v="48.712537713711029"/>
        <n v="82.080089721599151"/>
        <n v="82.288164665523155"/>
        <n v="61.872017730650562"/>
        <n v="91.693360711841208"/>
        <n v="65.660513543783964"/>
        <n v="77.288171288171284"/>
        <n v="60.55648310219469"/>
        <n v="59.3347022587269"/>
        <n v="51.775496235455165"/>
        <n v="71.093771389459278"/>
        <n v="74.318281375483679"/>
        <n v="61.014395478230149"/>
        <n v="84.504460978516448"/>
        <n v="40.085603632478637"/>
        <n v="74.734430897276781"/>
        <n v="60.860374309950174"/>
        <n v="52.307350586290617"/>
        <n v="76.112960000000001"/>
        <n v="71.175906913073234"/>
        <n v="64.583859826467858"/>
        <n v="59.526351813826146"/>
        <n v="90.337445092965879"/>
        <n v="74.446959188143396"/>
        <n v="52.860375019370842"/>
        <n v="84.872023430536103"/>
        <n v="87.403148528405197"/>
        <n v="69.063673341677088"/>
        <n v="95.26899383983573"/>
        <n v="83.436002737850785"/>
        <n v="74.860370884135207"/>
        <n v="58.668723897911832"/>
        <n v="47.170431211498972"/>
        <n v="71.948694869486943"/>
        <n v="44.984287584811334"/>
        <n v="62.23067228716701"/>
        <n v="84.137597835539665"/>
        <n v="65.68789148380138"/>
        <n v="76.077368888888884"/>
        <n v="42.649560677448108"/>
        <n v="60.06094879044926"/>
        <n v="75.756331279945243"/>
        <n v="44.902154505416021"/>
        <n v="83.249828884325808"/>
        <n v="86.67967397803443"/>
        <n v="76.444231111111108"/>
        <n v="75.835728952772072"/>
        <n v="81.783713398550972"/>
        <n v="53.255323463800451"/>
        <n v="54.693364527851067"/>
        <n v="56.775504322766572"/>
        <n v="77.493506493506487"/>
        <n v="64.63313958385983"/>
        <n v="61.112955930407139"/>
        <n v="54.904859685147159"/>
        <n v="78.241621902616529"/>
        <n v="66.195080091533185"/>
        <n v="72.296392139213921"/>
        <n v="72.19235673567357"/>
        <n v="68.696107606237362"/>
        <n v="60.288182756608762"/>
        <n v="64.277230224917872"/>
        <n v="65.791927655867596"/>
        <n v="67.904892274729207"/>
        <n v="72.611236123612358"/>
        <n v="96.11021732994638"/>
        <n v="59.137577002053391"/>
        <n v="45.72896083799548"/>
        <n v="43.20328542094456"/>
        <n v="77.529097929097929"/>
        <n v="58.049976798143852"/>
        <n v="81.181396280591628"/>
        <n v="49.342933800580411"/>
        <n v="83.682409308692669"/>
        <n v="79.301848049281318"/>
        <n v="87.288158795345652"/>
        <n v="64.860374020722773"/>
        <n v="73.622183580598616"/>
        <n v="67.843942505133469"/>
        <n v="57.348406891668631"/>
        <n v="74.674198729648822"/>
        <n v="58.712529002320188"/>
        <n v="72.430543054305431"/>
        <n v="49.071893993319826"/>
        <n v="73.370305967664351"/>
        <n v="50.674200128838308"/>
        <n v="40.471621260683762"/>
        <n v="57.392211470379983"/>
        <n v="65.860372505911144"/>
        <n v="53.860373149462589"/>
        <n v="81.583853627591736"/>
        <n v="73.282696363165485"/>
        <n v="69.433275969962452"/>
        <n v="69.954151081633441"/>
        <n v="80.805617521800855"/>
        <n v="76.860373333333328"/>
        <n v="74.913073237508556"/>
        <n v="69.115691489361694"/>
        <n v="49.39221376553688"/>
        <n v="75.896675555555547"/>
        <n v="56.860374639769454"/>
        <n v="76.951421551421546"/>
        <n v="79.427789185489388"/>
        <n v="74.477075271957361"/>
        <n v="78.860370819615312"/>
        <n v="76.646826666666655"/>
        <n v="63.049965776865157"/>
        <n v="64.269016932019213"/>
        <n v="81.159493839938563"/>
        <n v="93.241626376186872"/>
        <n v="70.112944896463958"/>
        <n v="43.123887748117724"/>
        <n v="71.348391512662559"/>
        <n v="67.630390143737159"/>
        <n v="67.381245722108147"/>
        <n v="59.605749486652975"/>
        <n v="55.66050650239562"/>
        <n v="41.419594550550812"/>
        <n v="68.600285680276158"/>
        <n v="95.501711156741962"/>
        <n v="87.493497604380565"/>
        <n v="61.945938898787539"/>
        <n v="60.490776895112425"/>
        <n v="54.134849917865502"/>
        <n v="53.945940564488026"/>
        <n v="73.49350697399089"/>
        <n v="56.384005763688762"/>
        <n v="56.1485590778098"/>
        <n v="58.780974477958239"/>
        <n v="52.156774626788575"/>
        <n v="74.962354551676938"/>
        <n v="68.362099750029756"/>
        <n v="54.854895714072377"/>
        <n v="60.277231722095053"/>
        <n v="57.436016049091336"/>
        <n v="44.282715824055487"/>
        <n v="81.7207438816734"/>
        <n v="55.981556195965418"/>
        <n v="73.195086758666619"/>
        <n v="70.143060964793889"/>
        <n v="69.854896745932407"/>
        <n v="63.38672142368241"/>
        <n v="56.299135446685881"/>
        <n v="91.145790554414788"/>
        <n v="68.937734668335423"/>
        <n v="43.225188227241617"/>
        <n v="67.682409308692669"/>
        <n v="86.624917393083052"/>
        <n v="63.860369609856264"/>
        <n v="82.123894972951575"/>
        <n v="86.770022343204204"/>
        <n v="70.121158369644846"/>
        <n v="80.846684242547155"/>
        <n v="54.3648265219772"/>
        <n v="81.846682915428531"/>
        <n v="72.249849984998491"/>
        <n v="72.860373537353738"/>
        <n v="73.616707980317429"/>
        <n v="63.811088295687888"/>
        <n v="82.948665297741272"/>
        <n v="93.446962194908835"/>
        <n v="60.934999558420913"/>
        <n v="52.01714964615941"/>
        <n v="64.690632634150447"/>
        <n v="57.441491621430259"/>
        <n v="66.962354551676938"/>
        <n v="69.921297188909875"/>
        <n v="81.414109712530461"/>
        <n v="80.060940985601306"/>
        <n v="43.241615331964411"/>
        <n v="63.3347022587269"/>
        <n v="79.112936344969199"/>
        <n v="81.279957263530434"/>
        <n v="77.854896454896448"/>
        <n v="62.986995208761122"/>
        <n v="67.907630044042378"/>
        <n v="74.03354749215157"/>
        <n v="95.835728952772072"/>
        <n v="60.126654997531524"/>
        <n v="39.460643394934976"/>
        <n v="42.622182605373744"/>
        <n v="79.304585900068446"/>
        <n v="82.049973611294362"/>
        <n v="85.077358971093844"/>
        <n v="57.433278262921881"/>
        <n v="60.178672411471652"/>
        <n v="70.869267624914443"/>
        <n v="69.154020650813521"/>
        <n v="72.707058205820573"/>
        <n v="88.860372831303067"/>
        <n v="90.860370660087852"/>
        <n v="57.154024073637004"/>
        <n v="60.134868273416807"/>
        <n v="82.143059770418262"/>
        <n v="56.340201729106631"/>
        <n v="70.531832028689308"/>
        <n v="60.67420672321709"/>
        <n v="88.115694598252745"/>
        <n v="57.126646211942415"/>
        <n v="42.028078441359987"/>
        <n v="55.249828884325801"/>
        <n v="59.978816031596423"/>
        <n v="63.000684462696782"/>
        <n v="95.854893908281994"/>
        <n v="54.891170431211499"/>
        <n v="63.326488706365502"/>
        <n v="67.578370978781663"/>
        <n v="59.907634307257297"/>
        <n v="63.206023271731688"/>
        <n v="73.95141271811346"/>
        <n v="58.041763341067288"/>
        <n v="76.874763074763067"/>
        <n v="48.860375460945356"/>
        <n v="45.860373765027973"/>
        <n v="62.279953065924992"/>
        <n v="57.214255369365119"/>
        <n v="73.627659180879789"/>
        <n v="85.880227837744286"/>
        <n v="85.471603208964723"/>
        <n v="94.249834289172597"/>
        <n v="73.08283695290244"/>
        <n v="41.485300827846949"/>
        <n v="66.860371036286367"/>
        <n v="70.556472448231986"/>
        <n v="71.698836413415464"/>
        <n v="68.902143304130163"/>
        <n v="79.709787816564003"/>
        <n v="65.093790185423316"/>
        <n v="48.84394904458599"/>
        <n v="81.956887452170477"/>
        <n v="60.238903101297062"/>
        <n v="94.7043142453673"/>
        <n v="86.195078201214713"/>
        <n v="53.556479415939975"/>
        <n v="73.230678160494278"/>
        <n v="64.586597590767411"/>
        <n v="71.411362080766594"/>
        <n v="61.0280844299214"/>
        <n v="62.074616487766718"/>
        <n v="91.789185489390832"/>
        <n v="90.293639809856188"/>
        <n v="79.052703627652292"/>
        <n v="59.860369609856264"/>
        <n v="68.444232829425076"/>
        <n v="86.860370708373992"/>
        <n v="60.668731205960228"/>
        <n v="98.323755530973457"/>
        <n v="61.529100061821076"/>
        <n v="86.693363124272281"/>
        <n v="91.277207392197127"/>
        <n v="62.337447307809306"/>
        <n v="71.537303216974678"/>
        <n v="60.27996948072348"/>
        <n v="81.121164568795706"/>
        <n v="65.723482805824034"/>
        <n v="86.830254586650724"/>
        <n v="75.728952772073924"/>
        <n v="65.211515327498233"/>
        <n v="90.025332450809316"/>
        <n v="94.055448283812211"/>
        <n v="78.356610639403911"/>
        <n v="73.362092567242584"/>
        <n v="87.175906913073234"/>
        <n v="61.860372692749273"/>
        <n v="94.613965820340638"/>
        <n v="63.553730321697465"/>
        <n v="64.080111195350014"/>
        <n v="67.82203969883642"/>
        <n v="59.866567927830886"/>
        <n v="77.047244647244639"/>
        <n v="72.285441044104402"/>
        <n v="58.140324825986077"/>
        <n v="90.156748300138389"/>
        <n v="94.860370615867893"/>
        <n v="73.269007362462531"/>
        <n v="78.902121834360031"/>
        <n v="53.025349827621177"/>
        <n v="60.611238274763245"/>
        <n v="58.249837587006965"/>
        <n v="81.600280458081528"/>
        <n v="82.687887584113994"/>
        <n v="89.154016974416706"/>
        <n v="66.843944099378888"/>
        <n v="71.126625598904866"/>
        <n v="53.02808760900426"/>
        <n v="67.052703627652292"/>
        <n v="75.370294318959623"/>
        <n v="67.583846680355919"/>
        <n v="34.2662703379224"/>
        <n v="36.170477247502774"/>
        <n v="95.589322381930188"/>
        <n v="79.474332648870643"/>
        <n v="59.704312114989733"/>
        <n v="96.644086931978549"/>
        <n v="69.698842302878603"/>
        <n v="83.438740588637913"/>
        <n v="68.222473515057729"/>
        <n v="79.830253251197803"/>
        <n v="80.21973230582033"/>
        <n v="81.646823144469295"/>
        <n v="82.575636627523423"/>
        <n v="69.61397058823529"/>
        <n v="83.564681724845997"/>
        <n v="44.846687351706521"/>
        <n v="69.737171464330416"/>
        <n v="78.764546872292499"/>
        <n v="75.507186858316217"/>
        <n v="72.102010201020093"/>
        <n v="59.619438740588635"/>
        <n v="61.331979157467103"/>
        <n v="73.0937881534648"/>
        <n v="51.143052703627653"/>
        <n v="65.843945741900697"/>
        <n v="62.126635087566818"/>
        <n v="61.515411110129826"/>
        <n v="67.356605065023956"/>
        <n v="80.496248225512076"/>
        <n v="74.433270059137044"/>
        <n v="81.857634135755063"/>
        <n v="87.880244862803011"/>
        <n v="80.197830054755627"/>
        <n v="64.471611490186163"/>
        <n v="83.482546201232026"/>
        <n v="79.444216290212182"/>
        <n v="68.98975281602003"/>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223229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d v="2024-11-11T00:00:00"/>
    <d v="1949-03-05T00:00:00"/>
    <x v="0"/>
  </r>
  <r>
    <n v="2"/>
    <x v="1"/>
    <x v="1"/>
    <s v="United States"/>
    <s v="Austin"/>
    <s v="Tesla, SpaceX"/>
    <s v="Automotive"/>
    <x v="1"/>
    <x v="0"/>
    <s v="Musk"/>
    <s v="Elon"/>
    <n v="180000"/>
    <n v="1971"/>
    <n v="6"/>
    <n v="28"/>
    <n v="117.24"/>
    <n v="21427700000000"/>
    <n v="78.5"/>
    <n v="9.6"/>
    <n v="36.6"/>
    <n v="328239523"/>
    <d v="2024-11-11T00:00:00"/>
    <d v="1971-06-28T00:00:00"/>
    <x v="1"/>
  </r>
  <r>
    <n v="3"/>
    <x v="2"/>
    <x v="2"/>
    <s v="United States"/>
    <s v="Medina"/>
    <s v="Amazon"/>
    <s v="Technology"/>
    <x v="1"/>
    <x v="0"/>
    <s v="Bezos"/>
    <s v="Jeff"/>
    <n v="114000"/>
    <n v="1964"/>
    <n v="1"/>
    <n v="12"/>
    <n v="117.24"/>
    <n v="21427700000000"/>
    <n v="78.5"/>
    <n v="9.6"/>
    <n v="36.6"/>
    <n v="328239523"/>
    <d v="2024-11-11T00:00:00"/>
    <d v="1964-01-12T00:00:00"/>
    <x v="2"/>
  </r>
  <r>
    <n v="4"/>
    <x v="2"/>
    <x v="3"/>
    <s v="United States"/>
    <s v="Lanai"/>
    <s v="Oracle"/>
    <s v="Technology"/>
    <x v="1"/>
    <x v="0"/>
    <s v="Ellison"/>
    <s v="Larry"/>
    <n v="107000"/>
    <n v="1944"/>
    <n v="8"/>
    <n v="17"/>
    <n v="117.24"/>
    <n v="21427700000000"/>
    <n v="78.5"/>
    <n v="9.6"/>
    <n v="36.6"/>
    <n v="328239523"/>
    <d v="2024-11-11T00:00:00"/>
    <d v="1944-08-17T00:00:00"/>
    <x v="3"/>
  </r>
  <r>
    <n v="5"/>
    <x v="3"/>
    <x v="4"/>
    <s v="United States"/>
    <s v="Omaha"/>
    <s v="Berkshire Hathaway"/>
    <s v="Finance &amp; Investments"/>
    <x v="1"/>
    <x v="0"/>
    <s v="Buffett"/>
    <s v="Warren"/>
    <n v="106000"/>
    <n v="1930"/>
    <n v="8"/>
    <n v="30"/>
    <n v="117.24"/>
    <n v="21427700000000"/>
    <n v="78.5"/>
    <n v="9.6"/>
    <n v="36.6"/>
    <n v="328239523"/>
    <d v="2024-11-11T00:00:00"/>
    <d v="1930-08-30T00:00:00"/>
    <x v="4"/>
  </r>
  <r>
    <n v="6"/>
    <x v="2"/>
    <x v="5"/>
    <s v="United States"/>
    <s v="Medina"/>
    <s v="Microsoft"/>
    <s v="Technology"/>
    <x v="1"/>
    <x v="0"/>
    <s v="Gates"/>
    <s v="Bill"/>
    <n v="104000"/>
    <n v="1955"/>
    <n v="10"/>
    <n v="28"/>
    <n v="117.24"/>
    <n v="21427700000000"/>
    <n v="78.5"/>
    <n v="9.6"/>
    <n v="36.6"/>
    <n v="328239523"/>
    <d v="2024-11-11T00:00:00"/>
    <d v="1955-10-28T00:00:00"/>
    <x v="5"/>
  </r>
  <r>
    <n v="7"/>
    <x v="4"/>
    <x v="6"/>
    <s v="United States"/>
    <s v="New York"/>
    <s v="Bloomberg LP"/>
    <s v="Media &amp; Entertainment"/>
    <x v="1"/>
    <x v="0"/>
    <s v="Bloomberg"/>
    <s v="Michael"/>
    <n v="94500"/>
    <n v="1942"/>
    <n v="2"/>
    <n v="14"/>
    <n v="117.24"/>
    <n v="21427700000000"/>
    <n v="78.5"/>
    <n v="9.6"/>
    <n v="36.6"/>
    <n v="328239523"/>
    <d v="2024-11-11T00:00:00"/>
    <d v="1942-02-14T00:00:00"/>
    <x v="6"/>
  </r>
  <r>
    <n v="8"/>
    <x v="5"/>
    <x v="7"/>
    <s v="Mexico"/>
    <s v="Mexico City"/>
    <s v="Telecom"/>
    <s v="Telecom"/>
    <x v="1"/>
    <x v="0"/>
    <s v="Slim Helu"/>
    <s v="Carlos"/>
    <n v="93000"/>
    <n v="1940"/>
    <n v="1"/>
    <n v="28"/>
    <n v="141.54"/>
    <n v="1258286717125"/>
    <n v="75"/>
    <n v="13.1"/>
    <n v="55.1"/>
    <n v="126014024"/>
    <d v="2024-11-11T00:00:00"/>
    <d v="1940-01-28T00:00:00"/>
    <x v="7"/>
  </r>
  <r>
    <n v="9"/>
    <x v="6"/>
    <x v="8"/>
    <s v="India"/>
    <s v="Mumbai"/>
    <s v="Diversified"/>
    <s v="Diversified"/>
    <x v="0"/>
    <x v="0"/>
    <s v="Ambani"/>
    <s v="Mukesh"/>
    <n v="83400"/>
    <n v="1957"/>
    <n v="4"/>
    <n v="19"/>
    <n v="180.44"/>
    <n v="2611000000000"/>
    <n v="69.400000000000006"/>
    <n v="11.2"/>
    <n v="49.7"/>
    <n v="1366417754"/>
    <d v="2024-11-11T00:00:00"/>
    <d v="1957-04-19T00:00:00"/>
    <x v="8"/>
  </r>
  <r>
    <n v="10"/>
    <x v="2"/>
    <x v="9"/>
    <s v="United States"/>
    <s v="Hunts Point"/>
    <s v="Microsoft"/>
    <s v="Technology"/>
    <x v="1"/>
    <x v="0"/>
    <s v="Ballmer"/>
    <s v="Steve"/>
    <n v="80700"/>
    <n v="1956"/>
    <n v="3"/>
    <n v="24"/>
    <n v="117.24"/>
    <n v="21427700000000"/>
    <n v="78.5"/>
    <n v="9.6"/>
    <n v="36.6"/>
    <n v="328239523"/>
    <d v="2024-11-11T00:00:00"/>
    <d v="1956-03-24T00:00:00"/>
    <x v="9"/>
  </r>
  <r>
    <n v="11"/>
    <x v="0"/>
    <x v="10"/>
    <s v="France"/>
    <s v="Paris"/>
    <s v="L'Oréal"/>
    <s v="Fashion &amp; Retail"/>
    <x v="0"/>
    <x v="1"/>
    <s v="Bettencourt Meyers"/>
    <s v="Francoise"/>
    <n v="80500"/>
    <n v="1953"/>
    <n v="7"/>
    <n v="10"/>
    <n v="110.05"/>
    <n v="2715518274227"/>
    <n v="82.5"/>
    <n v="24.2"/>
    <n v="60.7"/>
    <n v="67059887"/>
    <d v="2024-11-11T00:00:00"/>
    <d v="1953-07-10T00:00:00"/>
    <x v="10"/>
  </r>
  <r>
    <n v="12"/>
    <x v="2"/>
    <x v="11"/>
    <s v="United States"/>
    <s v="Palo Alto"/>
    <s v="Google"/>
    <s v="Technology"/>
    <x v="1"/>
    <x v="0"/>
    <s v="Page"/>
    <s v="Larry"/>
    <n v="79200"/>
    <n v="1973"/>
    <n v="3"/>
    <n v="26"/>
    <n v="117.24"/>
    <n v="21427700000000"/>
    <n v="78.5"/>
    <n v="9.6"/>
    <n v="36.6"/>
    <n v="328239523"/>
    <d v="2024-11-11T00:00:00"/>
    <d v="1973-03-26T00:00:00"/>
    <x v="11"/>
  </r>
  <r>
    <n v="13"/>
    <x v="0"/>
    <x v="12"/>
    <s v="Spain"/>
    <s v="La Coruna"/>
    <s v="Zara"/>
    <s v="Fashion &amp; Retail"/>
    <x v="1"/>
    <x v="0"/>
    <s v="Ortega"/>
    <s v="Amancio"/>
    <n v="77300"/>
    <n v="1936"/>
    <n v="3"/>
    <n v="28"/>
    <n v="110.96"/>
    <n v="1394116310769"/>
    <n v="83.3"/>
    <n v="14.2"/>
    <n v="47"/>
    <n v="47076781"/>
    <d v="2024-11-11T00:00:00"/>
    <d v="1936-03-28T00:00:00"/>
    <x v="12"/>
  </r>
  <r>
    <n v="14"/>
    <x v="2"/>
    <x v="13"/>
    <s v="United States"/>
    <s v="Los Altos"/>
    <s v="Google"/>
    <s v="Technology"/>
    <x v="1"/>
    <x v="0"/>
    <s v="Brin"/>
    <s v="Sergey"/>
    <n v="76000"/>
    <n v="1973"/>
    <n v="8"/>
    <n v="21"/>
    <n v="117.24"/>
    <n v="21427700000000"/>
    <n v="78.5"/>
    <n v="9.6"/>
    <n v="36.6"/>
    <n v="328239523"/>
    <d v="2024-11-11T00:00:00"/>
    <d v="1973-08-21T00:00:00"/>
    <x v="13"/>
  </r>
  <r>
    <n v="15"/>
    <x v="7"/>
    <x v="14"/>
    <s v="China"/>
    <s v="Hangzhou"/>
    <s v="Beverages, pharmaceuticals"/>
    <s v="Food &amp; Beverage"/>
    <x v="1"/>
    <x v="0"/>
    <s v="Zhong"/>
    <s v="Shanshan"/>
    <n v="68000"/>
    <n v="1954"/>
    <n v="12"/>
    <n v="1"/>
    <n v="125.08"/>
    <n v="19910000000000"/>
    <n v="77"/>
    <n v="9.4"/>
    <n v="59.2"/>
    <n v="1397715000"/>
    <d v="2024-11-11T00:00:00"/>
    <d v="1954-12-01T00:00:00"/>
    <x v="14"/>
  </r>
  <r>
    <n v="16"/>
    <x v="2"/>
    <x v="15"/>
    <s v="United States"/>
    <s v="Palo Alto"/>
    <s v="Facebook"/>
    <s v="Technology"/>
    <x v="1"/>
    <x v="0"/>
    <s v="Zuckerberg"/>
    <s v="Mark"/>
    <n v="64400"/>
    <n v="1984"/>
    <n v="5"/>
    <n v="14"/>
    <n v="117.24"/>
    <n v="21427700000000"/>
    <n v="78.5"/>
    <n v="9.6"/>
    <n v="36.6"/>
    <n v="328239523"/>
    <d v="2024-11-11T00:00:00"/>
    <d v="1984-05-14T00:00:00"/>
    <x v="15"/>
  </r>
  <r>
    <n v="17"/>
    <x v="6"/>
    <x v="16"/>
    <s v="United States"/>
    <s v="Wichita"/>
    <s v="Koch Industries"/>
    <s v="Diversified"/>
    <x v="0"/>
    <x v="0"/>
    <s v="Koch"/>
    <s v="Charles"/>
    <n v="59000"/>
    <n v="1935"/>
    <n v="11"/>
    <n v="1"/>
    <n v="117.24"/>
    <n v="21427700000000"/>
    <n v="78.5"/>
    <n v="9.6"/>
    <n v="36.6"/>
    <n v="328239523"/>
    <d v="2024-11-11T00:00:00"/>
    <d v="1935-11-01T00:00:00"/>
    <x v="16"/>
  </r>
  <r>
    <n v="17"/>
    <x v="6"/>
    <x v="17"/>
    <s v="United States"/>
    <s v="New York"/>
    <s v="Koch Industries"/>
    <s v="Diversified"/>
    <x v="0"/>
    <x v="1"/>
    <s v="Koch"/>
    <s v="Julia"/>
    <n v="59000"/>
    <n v="1962"/>
    <n v="4"/>
    <n v="12"/>
    <n v="117.24"/>
    <n v="21427700000000"/>
    <n v="78.5"/>
    <n v="9.6"/>
    <n v="36.6"/>
    <n v="328239523"/>
    <d v="2024-11-11T00:00:00"/>
    <d v="1962-04-12T00:00:00"/>
    <x v="17"/>
  </r>
  <r>
    <n v="19"/>
    <x v="0"/>
    <x v="18"/>
    <s v="United States"/>
    <s v="Bentonville"/>
    <s v="Walmart"/>
    <s v="Fashion &amp; Retail"/>
    <x v="0"/>
    <x v="0"/>
    <s v="Walton"/>
    <s v="Jim"/>
    <n v="58800"/>
    <n v="1948"/>
    <n v="6"/>
    <n v="7"/>
    <n v="117.24"/>
    <n v="21427700000000"/>
    <n v="78.5"/>
    <n v="9.6"/>
    <n v="36.6"/>
    <n v="328239523"/>
    <d v="2024-11-11T00:00:00"/>
    <d v="1948-06-07T00:00:00"/>
    <x v="18"/>
  </r>
  <r>
    <n v="20"/>
    <x v="0"/>
    <x v="19"/>
    <s v="United States"/>
    <s v="Bentonville"/>
    <s v="Walmart"/>
    <s v="Fashion &amp; Retail"/>
    <x v="0"/>
    <x v="0"/>
    <s v="Walton"/>
    <s v="Rob"/>
    <n v="57600"/>
    <n v="1944"/>
    <n v="10"/>
    <n v="27"/>
    <n v="117.24"/>
    <n v="21427700000000"/>
    <n v="78.5"/>
    <n v="9.6"/>
    <n v="36.6"/>
    <n v="328239523"/>
    <d v="2024-11-11T00:00:00"/>
    <d v="1944-10-27T00:00:00"/>
    <x v="19"/>
  </r>
  <r>
    <n v="21"/>
    <x v="0"/>
    <x v="20"/>
    <s v="United States"/>
    <s v="Fort Worth"/>
    <s v="Walmart"/>
    <s v="Fashion &amp; Retail"/>
    <x v="0"/>
    <x v="1"/>
    <s v="Walton"/>
    <s v="Alice"/>
    <n v="56700"/>
    <n v="1949"/>
    <n v="10"/>
    <n v="7"/>
    <n v="117.24"/>
    <n v="21427700000000"/>
    <n v="78.5"/>
    <n v="9.6"/>
    <n v="36.6"/>
    <n v="328239523"/>
    <d v="2024-11-11T00:00:00"/>
    <d v="1949-10-07T00:00:00"/>
    <x v="20"/>
  </r>
  <r>
    <n v="22"/>
    <x v="4"/>
    <x v="21"/>
    <s v="Canada"/>
    <s v="Toronto"/>
    <s v="Media"/>
    <s v="Media &amp; Entertainment"/>
    <x v="0"/>
    <x v="0"/>
    <s v="Thomson"/>
    <s v="David"/>
    <n v="54400"/>
    <n v="1957"/>
    <n v="6"/>
    <n v="12"/>
    <n v="116.76"/>
    <n v="1736425629520"/>
    <n v="81.900000000000006"/>
    <n v="12.8"/>
    <n v="24.5"/>
    <n v="36991981"/>
    <d v="2024-11-11T00:00:00"/>
    <d v="1957-06-12T00:00:00"/>
    <x v="21"/>
  </r>
  <r>
    <n v="23"/>
    <x v="2"/>
    <x v="22"/>
    <s v="United States"/>
    <s v="Austin"/>
    <s v="Dell Technologies"/>
    <s v="Technology"/>
    <x v="1"/>
    <x v="0"/>
    <s v="Dell"/>
    <s v="Michael"/>
    <n v="50100"/>
    <n v="1965"/>
    <n v="2"/>
    <n v="23"/>
    <n v="117.24"/>
    <n v="21427700000000"/>
    <n v="78.5"/>
    <n v="9.6"/>
    <n v="36.6"/>
    <n v="328239523"/>
    <d v="2024-11-11T00:00:00"/>
    <d v="1965-02-23T00:00:00"/>
    <x v="22"/>
  </r>
  <r>
    <n v="24"/>
    <x v="6"/>
    <x v="23"/>
    <s v="India"/>
    <s v="Ahmedabad"/>
    <s v="Infrastructure, commodities"/>
    <s v="Diversified"/>
    <x v="1"/>
    <x v="0"/>
    <s v="Adani"/>
    <s v="Gautam"/>
    <n v="47200"/>
    <n v="1962"/>
    <n v="6"/>
    <n v="24"/>
    <n v="180.44"/>
    <n v="2611000000000"/>
    <n v="69.400000000000006"/>
    <n v="11.2"/>
    <n v="49.7"/>
    <n v="1366417754"/>
    <d v="2024-11-11T00:00:00"/>
    <d v="1962-06-24T00:00:00"/>
    <x v="23"/>
  </r>
  <r>
    <n v="25"/>
    <x v="0"/>
    <x v="24"/>
    <s v="United States"/>
    <s v="Hillsboro"/>
    <s v="Nike"/>
    <s v="Fashion &amp; Retail"/>
    <x v="1"/>
    <x v="0"/>
    <s v="Knight"/>
    <s v="Phil"/>
    <n v="45100"/>
    <n v="1938"/>
    <n v="2"/>
    <n v="24"/>
    <n v="117.24"/>
    <n v="21427700000000"/>
    <n v="78.5"/>
    <n v="9.6"/>
    <n v="36.6"/>
    <n v="328239523"/>
    <d v="2024-11-11T00:00:00"/>
    <d v="1938-02-24T00:00:00"/>
    <x v="24"/>
  </r>
  <r>
    <n v="26"/>
    <x v="2"/>
    <x v="25"/>
    <s v="China"/>
    <s v="Beijing"/>
    <s v="TikTok"/>
    <s v="Technology"/>
    <x v="1"/>
    <x v="0"/>
    <s v="Zhang"/>
    <s v="Yiming"/>
    <n v="45000"/>
    <n v="1984"/>
    <n v="1"/>
    <n v="1"/>
    <n v="125.08"/>
    <n v="19910000000000"/>
    <n v="77"/>
    <n v="9.4"/>
    <n v="59.2"/>
    <n v="1397715000"/>
    <d v="2024-11-11T00:00:00"/>
    <d v="1984-01-01T00:00:00"/>
    <x v="25"/>
  </r>
  <r>
    <n v="27"/>
    <x v="0"/>
    <x v="26"/>
    <s v="Germany"/>
    <s v="Neckarsulm"/>
    <s v="Retail"/>
    <s v="Fashion &amp; Retail"/>
    <x v="0"/>
    <x v="0"/>
    <s v="Schwarz"/>
    <s v="Dieter"/>
    <n v="42900"/>
    <n v="1939"/>
    <n v="9"/>
    <n v="24"/>
    <n v="112.85"/>
    <n v="3845630030824"/>
    <n v="80.900000000000006"/>
    <n v="11.5"/>
    <n v="48.8"/>
    <n v="83132799"/>
    <d v="2024-11-11T00:00:00"/>
    <d v="1939-09-24T00:00:00"/>
    <x v="26"/>
  </r>
  <r>
    <n v="28"/>
    <x v="0"/>
    <x v="27"/>
    <s v="France"/>
    <s v="Paris"/>
    <s v="Luxury goods"/>
    <s v="Fashion &amp; Retail"/>
    <x v="1"/>
    <x v="0"/>
    <s v="Pinault"/>
    <s v="François"/>
    <n v="40100"/>
    <n v="1936"/>
    <n v="8"/>
    <n v="21"/>
    <n v="110.05"/>
    <n v="2715518274227"/>
    <n v="82.5"/>
    <n v="24.2"/>
    <n v="60.7"/>
    <n v="67059887"/>
    <d v="2024-11-11T00:00:00"/>
    <d v="1936-08-21T00:00:00"/>
    <x v="27"/>
  </r>
  <r>
    <n v="29"/>
    <x v="8"/>
    <x v="28"/>
    <s v="Switzerland"/>
    <s v="Schindellegi"/>
    <s v="Shipping"/>
    <s v="Logistics"/>
    <x v="0"/>
    <x v="0"/>
    <s v="Kuehne"/>
    <s v="Klaus-Michael"/>
    <n v="39100"/>
    <n v="1937"/>
    <n v="6"/>
    <n v="2"/>
    <n v="99.55"/>
    <n v="703082435360"/>
    <n v="83.6"/>
    <n v="10.1"/>
    <n v="28.8"/>
    <n v="8574832"/>
    <d v="2024-11-11T00:00:00"/>
    <d v="1937-06-02T00:00:00"/>
    <x v="28"/>
  </r>
  <r>
    <n v="30"/>
    <x v="7"/>
    <x v="29"/>
    <s v="Belgium"/>
    <s v="Brussels"/>
    <s v="Nutella, chocolates"/>
    <s v="Food &amp; Beverage"/>
    <x v="0"/>
    <x v="0"/>
    <s v="Ferrero"/>
    <s v="Giovanni"/>
    <n v="38900"/>
    <n v="1964"/>
    <n v="9"/>
    <n v="21"/>
    <n v="117.11"/>
    <n v="529606710418"/>
    <n v="81.599999999999994"/>
    <n v="24"/>
    <n v="55.4"/>
    <n v="11484055"/>
    <d v="2024-11-11T00:00:00"/>
    <d v="1964-09-21T00:00:00"/>
    <x v="29"/>
  </r>
  <r>
    <n v="31"/>
    <x v="7"/>
    <x v="30"/>
    <s v="United States"/>
    <s v="The Plains"/>
    <s v="Candy, pet food"/>
    <s v="Food &amp; Beverage"/>
    <x v="0"/>
    <x v="1"/>
    <s v="Mars"/>
    <s v="Jacqueline"/>
    <n v="38300"/>
    <n v="1939"/>
    <n v="10"/>
    <n v="10"/>
    <n v="117.24"/>
    <n v="21427700000000"/>
    <n v="78.5"/>
    <n v="9.6"/>
    <n v="36.6"/>
    <n v="328239523"/>
    <d v="2024-11-11T00:00:00"/>
    <d v="1939-10-10T00:00:00"/>
    <x v="30"/>
  </r>
  <r>
    <n v="31"/>
    <x v="7"/>
    <x v="31"/>
    <s v="United States"/>
    <s v="Jackson"/>
    <s v="Candy, pet food"/>
    <s v="Food &amp; Beverage"/>
    <x v="0"/>
    <x v="0"/>
    <s v="Mars"/>
    <s v="John"/>
    <n v="38300"/>
    <n v="1935"/>
    <n v="10"/>
    <n v="15"/>
    <n v="117.24"/>
    <n v="21427700000000"/>
    <n v="78.5"/>
    <n v="9.6"/>
    <n v="36.6"/>
    <n v="328239523"/>
    <d v="2024-11-11T00:00:00"/>
    <d v="1935-10-15T00:00:00"/>
    <x v="31"/>
  </r>
  <r>
    <n v="34"/>
    <x v="2"/>
    <x v="32"/>
    <s v="China"/>
    <s v="Shenzhen"/>
    <s v="Internet media"/>
    <s v="Technology"/>
    <x v="1"/>
    <x v="0"/>
    <s v="Ma"/>
    <s v="Huateng"/>
    <n v="35300"/>
    <n v="1971"/>
    <n v="10"/>
    <n v="29"/>
    <n v="125.08"/>
    <n v="19910000000000"/>
    <n v="77"/>
    <n v="9.4"/>
    <n v="59.2"/>
    <n v="1397715000"/>
    <d v="2024-11-11T00:00:00"/>
    <d v="1971-10-29T00:00:00"/>
    <x v="32"/>
  </r>
  <r>
    <n v="35"/>
    <x v="9"/>
    <x v="33"/>
    <s v="United States"/>
    <s v="Las Vegas"/>
    <s v="Casinos"/>
    <s v="Gambling &amp; Casinos"/>
    <x v="0"/>
    <x v="1"/>
    <s v="Adelson"/>
    <s v="Miriam"/>
    <n v="35000"/>
    <n v="1945"/>
    <n v="10"/>
    <n v="10"/>
    <n v="117.24"/>
    <n v="21427700000000"/>
    <n v="78.5"/>
    <n v="9.6"/>
    <n v="36.6"/>
    <n v="328239523"/>
    <d v="2024-11-11T00:00:00"/>
    <d v="1945-10-10T00:00:00"/>
    <x v="33"/>
  </r>
  <r>
    <n v="35"/>
    <x v="3"/>
    <x v="34"/>
    <s v="United States"/>
    <s v="Miami"/>
    <s v="Hedge funds"/>
    <s v="Finance &amp; Investments"/>
    <x v="1"/>
    <x v="0"/>
    <s v="Griffin"/>
    <s v="Ken"/>
    <n v="35000"/>
    <n v="1968"/>
    <n v="10"/>
    <n v="15"/>
    <n v="117.24"/>
    <n v="21427700000000"/>
    <n v="78.5"/>
    <n v="9.6"/>
    <n v="36.6"/>
    <n v="328239523"/>
    <d v="2024-11-11T00:00:00"/>
    <d v="1968-10-15T00:00:00"/>
    <x v="34"/>
  </r>
  <r>
    <n v="37"/>
    <x v="7"/>
    <x v="35"/>
    <s v="Austria"/>
    <s v="Salzburg"/>
    <s v="Red Bull"/>
    <s v="Food &amp; Beverage"/>
    <x v="0"/>
    <x v="0"/>
    <s v="Mateschitz"/>
    <s v="Mark"/>
    <n v="34700"/>
    <n v="1992"/>
    <n v="5"/>
    <n v="7"/>
    <n v="118.06"/>
    <n v="446314739528"/>
    <n v="81.599999999999994"/>
    <n v="25.4"/>
    <n v="51.4"/>
    <n v="8877067"/>
    <d v="2024-11-11T00:00:00"/>
    <d v="1992-05-07T00:00:00"/>
    <x v="35"/>
  </r>
  <r>
    <n v="38"/>
    <x v="1"/>
    <x v="36"/>
    <s v="China"/>
    <s v="Ningde"/>
    <s v="Batteries"/>
    <s v="Automotive"/>
    <x v="1"/>
    <x v="0"/>
    <s v="Zeng"/>
    <s v="Robin"/>
    <n v="33400"/>
    <n v="1969"/>
    <n v="1"/>
    <n v="1"/>
    <n v="125.08"/>
    <n v="19910000000000"/>
    <n v="77"/>
    <n v="9.4"/>
    <n v="59.2"/>
    <n v="1397715000"/>
    <d v="2024-11-11T00:00:00"/>
    <d v="1969-01-01T00:00:00"/>
    <x v="36"/>
  </r>
  <r>
    <n v="39"/>
    <x v="0"/>
    <x v="37"/>
    <s v="Japan"/>
    <s v="Tokyo"/>
    <s v="Fashion retail"/>
    <s v="Fashion &amp; Retail"/>
    <x v="1"/>
    <x v="0"/>
    <s v="Yanai"/>
    <s v="Tadashi"/>
    <n v="32600"/>
    <n v="1949"/>
    <n v="2"/>
    <n v="7"/>
    <n v="105.48"/>
    <n v="5081769542380"/>
    <n v="84.2"/>
    <n v="11.9"/>
    <n v="46.7"/>
    <n v="126226568"/>
    <d v="2024-11-11T00:00:00"/>
    <d v="1949-02-07T00:00:00"/>
    <x v="37"/>
  </r>
  <r>
    <n v="40"/>
    <x v="6"/>
    <x v="38"/>
    <s v="United Kingdom"/>
    <s v="London"/>
    <s v="Music, chemicals"/>
    <s v="Diversified"/>
    <x v="1"/>
    <x v="0"/>
    <s v="Blavatnik"/>
    <s v="Len"/>
    <n v="32100"/>
    <n v="1957"/>
    <n v="6"/>
    <n v="1"/>
    <n v="119.62"/>
    <n v="2827113184696"/>
    <n v="81.3"/>
    <n v="25.5"/>
    <n v="30.6"/>
    <n v="66834405"/>
    <d v="2024-11-11T00:00:00"/>
    <d v="1957-06-01T00:00:00"/>
    <x v="38"/>
  </r>
  <r>
    <n v="41"/>
    <x v="0"/>
    <x v="39"/>
    <s v="United States"/>
    <s v="New York"/>
    <s v="Chanel"/>
    <s v="Fashion &amp; Retail"/>
    <x v="0"/>
    <x v="0"/>
    <s v="Wertheimer"/>
    <s v="Alain"/>
    <n v="31600"/>
    <n v="1948"/>
    <n v="8"/>
    <n v="28"/>
    <n v="117.24"/>
    <n v="21427700000000"/>
    <n v="78.5"/>
    <n v="9.6"/>
    <n v="36.6"/>
    <n v="328239523"/>
    <d v="2024-11-11T00:00:00"/>
    <d v="1948-08-28T00:00:00"/>
    <x v="39"/>
  </r>
  <r>
    <n v="41"/>
    <x v="0"/>
    <x v="40"/>
    <s v="United States"/>
    <s v="New York"/>
    <s v="Chanel"/>
    <s v="Fashion &amp; Retail"/>
    <x v="0"/>
    <x v="0"/>
    <s v="Wertheimer"/>
    <s v="Gerard"/>
    <n v="31600"/>
    <n v="1951"/>
    <n v="1"/>
    <n v="9"/>
    <n v="117.24"/>
    <n v="21427700000000"/>
    <n v="78.5"/>
    <n v="9.6"/>
    <n v="36.6"/>
    <n v="328239523"/>
    <d v="2024-11-11T00:00:00"/>
    <d v="1951-01-09T00:00:00"/>
    <x v="40"/>
  </r>
  <r>
    <n v="43"/>
    <x v="8"/>
    <x v="41"/>
    <s v="Switzerland"/>
    <s v="Geneva"/>
    <s v="Shipping"/>
    <s v="Logistics"/>
    <x v="1"/>
    <x v="0"/>
    <s v="Aponte"/>
    <s v="Gianluigi"/>
    <n v="31200"/>
    <n v="1940"/>
    <n v="6"/>
    <n v="27"/>
    <n v="99.55"/>
    <n v="703082435360"/>
    <n v="83.6"/>
    <n v="10.1"/>
    <n v="28.8"/>
    <n v="8574832"/>
    <d v="2024-11-11T00:00:00"/>
    <d v="1940-06-27T00:00:00"/>
    <x v="41"/>
  </r>
  <r>
    <n v="43"/>
    <x v="8"/>
    <x v="42"/>
    <s v="Switzerland"/>
    <s v="Geneva"/>
    <s v="Shipping"/>
    <s v="Logistics"/>
    <x v="1"/>
    <x v="1"/>
    <s v="Aponte-Diamant"/>
    <s v="Rafaela"/>
    <n v="31200"/>
    <n v="1945"/>
    <n v="3"/>
    <n v="26"/>
    <n v="99.55"/>
    <n v="703082435360"/>
    <n v="83.6"/>
    <n v="10.1"/>
    <n v="28.8"/>
    <n v="8574832"/>
    <d v="2024-11-11T00:00:00"/>
    <d v="1945-03-26T00:00:00"/>
    <x v="42"/>
  </r>
  <r>
    <n v="45"/>
    <x v="2"/>
    <x v="43"/>
    <s v="China"/>
    <s v="Shanghai"/>
    <s v="E-commerce"/>
    <s v="Technology"/>
    <x v="1"/>
    <x v="0"/>
    <s v="Huang"/>
    <s v="Colin Zheng"/>
    <n v="30200"/>
    <n v="1980"/>
    <n v="2"/>
    <n v="2"/>
    <n v="125.08"/>
    <n v="19910000000000"/>
    <n v="77"/>
    <n v="9.4"/>
    <n v="59.2"/>
    <n v="1397715000"/>
    <d v="2024-11-11T00:00:00"/>
    <d v="1980-02-02T00:00:00"/>
    <x v="43"/>
  </r>
  <r>
    <n v="46"/>
    <x v="10"/>
    <x v="44"/>
    <s v="Germany"/>
    <s v="Kuenzelsau"/>
    <s v="Fasteners"/>
    <s v="Manufacturing"/>
    <x v="1"/>
    <x v="0"/>
    <s v="Wuerth"/>
    <s v="Reinhold"/>
    <n v="29700"/>
    <n v="1935"/>
    <n v="4"/>
    <n v="20"/>
    <n v="112.85"/>
    <n v="3845630030824"/>
    <n v="80.900000000000006"/>
    <n v="11.5"/>
    <n v="48.8"/>
    <n v="83132799"/>
    <d v="2024-11-11T00:00:00"/>
    <d v="1935-04-20T00:00:00"/>
    <x v="44"/>
  </r>
  <r>
    <n v="48"/>
    <x v="3"/>
    <x v="45"/>
    <s v="United States"/>
    <s v="Haverford"/>
    <s v="Trading, investments"/>
    <s v="Finance &amp; Investments"/>
    <x v="1"/>
    <x v="0"/>
    <s v="Yass"/>
    <s v="Jeff"/>
    <n v="28500"/>
    <n v="1958"/>
    <n v="7"/>
    <n v="17"/>
    <n v="117.24"/>
    <n v="21427700000000"/>
    <n v="78.5"/>
    <n v="9.6"/>
    <n v="36.6"/>
    <n v="328239523"/>
    <d v="2024-11-11T00:00:00"/>
    <d v="1958-07-17T00:00:00"/>
    <x v="45"/>
  </r>
  <r>
    <n v="49"/>
    <x v="3"/>
    <x v="46"/>
    <s v="United States"/>
    <s v="East Setauket"/>
    <s v="Hedge funds"/>
    <s v="Finance &amp; Investments"/>
    <x v="1"/>
    <x v="0"/>
    <s v="Simons"/>
    <s v="Jim"/>
    <n v="28100"/>
    <n v="1938"/>
    <n v="4"/>
    <n v="25"/>
    <n v="117.24"/>
    <n v="21427700000000"/>
    <n v="78.5"/>
    <n v="9.6"/>
    <n v="36.6"/>
    <n v="328239523"/>
    <d v="2024-11-11T00:00:00"/>
    <d v="1938-04-25T00:00:00"/>
    <x v="46"/>
  </r>
  <r>
    <n v="50"/>
    <x v="3"/>
    <x v="47"/>
    <s v="United States"/>
    <s v="New York"/>
    <s v="Investments"/>
    <s v="Finance &amp; Investments"/>
    <x v="1"/>
    <x v="0"/>
    <s v="Schwarzman"/>
    <s v="Stephen"/>
    <n v="27800"/>
    <n v="1947"/>
    <n v="2"/>
    <n v="14"/>
    <n v="117.24"/>
    <n v="21427700000000"/>
    <n v="78.5"/>
    <n v="9.6"/>
    <n v="36.6"/>
    <n v="328239523"/>
    <d v="2024-11-11T00:00:00"/>
    <d v="1947-02-14T00:00:00"/>
    <x v="47"/>
  </r>
  <r>
    <n v="51"/>
    <x v="1"/>
    <x v="48"/>
    <s v="Germany"/>
    <s v="Bad Homburg"/>
    <s v="BMW, pharmaceuticals"/>
    <s v="Automotive"/>
    <x v="0"/>
    <x v="1"/>
    <s v="Klatten"/>
    <s v="Susanne"/>
    <n v="27400"/>
    <n v="1962"/>
    <n v="4"/>
    <n v="28"/>
    <n v="112.85"/>
    <n v="3845630030824"/>
    <n v="80.900000000000006"/>
    <n v="11.5"/>
    <n v="48.8"/>
    <n v="83132799"/>
    <d v="2024-11-11T00:00:00"/>
    <d v="1962-04-28T00:00:00"/>
    <x v="48"/>
  </r>
  <r>
    <n v="52"/>
    <x v="11"/>
    <x v="49"/>
    <s v="Australia"/>
    <s v="Perth"/>
    <s v="Mining"/>
    <s v="Metals &amp; Mining"/>
    <x v="0"/>
    <x v="1"/>
    <s v="Rinehart"/>
    <s v="Gina"/>
    <n v="27000"/>
    <n v="1954"/>
    <n v="2"/>
    <n v="9"/>
    <n v="119.8"/>
    <n v="1392680589329"/>
    <n v="82.7"/>
    <n v="23"/>
    <n v="47.4"/>
    <n v="25766605"/>
    <d v="2024-11-11T00:00:00"/>
    <d v="1954-02-09T00:00:00"/>
    <x v="49"/>
  </r>
  <r>
    <n v="53"/>
    <x v="2"/>
    <x v="50"/>
    <s v="China"/>
    <s v="Hangzhou"/>
    <s v="Online games"/>
    <s v="Technology"/>
    <x v="1"/>
    <x v="0"/>
    <s v="Ding"/>
    <s v="William"/>
    <n v="26700"/>
    <n v="1971"/>
    <n v="10"/>
    <n v="1"/>
    <n v="125.08"/>
    <n v="19910000000000"/>
    <n v="77"/>
    <n v="9.4"/>
    <n v="59.2"/>
    <n v="1397715000"/>
    <d v="2024-11-11T00:00:00"/>
    <d v="1971-10-01T00:00:00"/>
    <x v="50"/>
  </r>
  <r>
    <n v="54"/>
    <x v="11"/>
    <x v="51"/>
    <s v="Mexico"/>
    <s v="Mexico City"/>
    <s v="Mining"/>
    <s v="Metals &amp; Mining"/>
    <x v="0"/>
    <x v="0"/>
    <s v="Larrea Mota Velasco"/>
    <s v="Germán"/>
    <n v="26600"/>
    <n v="1953"/>
    <n v="10"/>
    <n v="26"/>
    <n v="141.54"/>
    <n v="1258286717125"/>
    <n v="75"/>
    <n v="13.1"/>
    <n v="55.1"/>
    <n v="126014024"/>
    <d v="2024-11-11T00:00:00"/>
    <d v="1953-10-26T00:00:00"/>
    <x v="51"/>
  </r>
  <r>
    <n v="55"/>
    <x v="2"/>
    <x v="52"/>
    <s v="India"/>
    <s v="Delhi"/>
    <s v="software services"/>
    <s v="Technology"/>
    <x v="1"/>
    <x v="0"/>
    <s v="Nadar"/>
    <s v="Shiv"/>
    <n v="25600"/>
    <n v="1945"/>
    <n v="7"/>
    <n v="18"/>
    <n v="180.44"/>
    <n v="2611000000000"/>
    <n v="69.400000000000006"/>
    <n v="11.2"/>
    <n v="49.7"/>
    <n v="1366417754"/>
    <d v="2024-11-11T00:00:00"/>
    <d v="1945-07-18T00:00:00"/>
    <x v="52"/>
  </r>
  <r>
    <n v="56"/>
    <x v="12"/>
    <x v="53"/>
    <s v="Indonesia"/>
    <s v="Jakarta"/>
    <s v="Coal"/>
    <s v="Energy"/>
    <x v="1"/>
    <x v="0"/>
    <s v="Low Tuck"/>
    <s v="Kwong"/>
    <n v="25500"/>
    <n v="1948"/>
    <n v="4"/>
    <n v="17"/>
    <n v="151.18"/>
    <n v="1119190780753"/>
    <n v="71.5"/>
    <n v="10.199999999999999"/>
    <n v="30.1"/>
    <n v="270203917"/>
    <d v="2024-11-11T00:00:00"/>
    <d v="1948-04-17T00:00:00"/>
    <x v="53"/>
  </r>
  <r>
    <n v="57"/>
    <x v="3"/>
    <x v="54"/>
    <s v="United States"/>
    <s v="Palm Beach"/>
    <s v="Discount brokerage"/>
    <s v="Finance &amp; Investments"/>
    <x v="1"/>
    <x v="0"/>
    <s v="Peterffy"/>
    <s v="Thomas"/>
    <n v="25300"/>
    <n v="1944"/>
    <n v="9"/>
    <n v="30"/>
    <n v="117.24"/>
    <n v="21427700000000"/>
    <n v="78.5"/>
    <n v="9.6"/>
    <n v="36.6"/>
    <n v="328239523"/>
    <d v="2024-11-11T00:00:00"/>
    <d v="1944-09-30T00:00:00"/>
    <x v="54"/>
  </r>
  <r>
    <n v="58"/>
    <x v="11"/>
    <x v="55"/>
    <s v="United Arab Emirates"/>
    <s v="Ras Al Khaimah"/>
    <s v="Fertilizers, coal"/>
    <s v="Metals &amp; Mining"/>
    <x v="1"/>
    <x v="0"/>
    <s v="Melnichenko"/>
    <s v="Andrey"/>
    <n v="25200"/>
    <n v="1972"/>
    <n v="3"/>
    <n v="8"/>
    <n v="114.52"/>
    <n v="421142267938"/>
    <n v="77.8"/>
    <n v="0.1"/>
    <n v="15.9"/>
    <n v="9770529"/>
    <d v="2024-11-11T00:00:00"/>
    <d v="1972-03-08T00:00:00"/>
    <x v="55"/>
  </r>
  <r>
    <n v="59"/>
    <x v="1"/>
    <x v="56"/>
    <s v="Germany"/>
    <s v="Frankfurt"/>
    <s v="BMW"/>
    <s v="Automotive"/>
    <x v="0"/>
    <x v="0"/>
    <s v="Quandt"/>
    <s v="Stefan"/>
    <n v="24600"/>
    <n v="1966"/>
    <n v="5"/>
    <n v="9"/>
    <n v="112.85"/>
    <n v="3845630030824"/>
    <n v="80.900000000000006"/>
    <n v="11.5"/>
    <n v="48.8"/>
    <n v="83132799"/>
    <d v="2024-11-11T00:00:00"/>
    <d v="1966-05-09T00:00:00"/>
    <x v="56"/>
  </r>
  <r>
    <n v="60"/>
    <x v="2"/>
    <x v="57"/>
    <s v="United States"/>
    <s v="Seattle"/>
    <s v="Amazon"/>
    <s v="Technology"/>
    <x v="0"/>
    <x v="1"/>
    <s v="Scott"/>
    <s v="MacKenzie"/>
    <n v="24400"/>
    <n v="1970"/>
    <n v="4"/>
    <n v="7"/>
    <n v="117.24"/>
    <n v="21427700000000"/>
    <n v="78.5"/>
    <n v="9.6"/>
    <n v="36.6"/>
    <n v="328239523"/>
    <d v="2024-11-11T00:00:00"/>
    <d v="1970-04-07T00:00:00"/>
    <x v="57"/>
  </r>
  <r>
    <n v="61"/>
    <x v="3"/>
    <x v="58"/>
    <s v="Indonesia"/>
    <s v="Kudus"/>
    <s v="Banking, tobacco"/>
    <s v="Finance &amp; Investments"/>
    <x v="0"/>
    <x v="0"/>
    <s v="Hartono"/>
    <s v="R. Budi"/>
    <n v="24200"/>
    <n v="1941"/>
    <n v="1"/>
    <n v="1"/>
    <n v="151.18"/>
    <n v="1119190780753"/>
    <n v="71.5"/>
    <n v="10.199999999999999"/>
    <n v="30.1"/>
    <n v="270203917"/>
    <d v="2024-11-11T00:00:00"/>
    <d v="1941-01-01T00:00:00"/>
    <x v="58"/>
  </r>
  <r>
    <n v="62"/>
    <x v="11"/>
    <x v="59"/>
    <s v="Russia"/>
    <s v="Moscow"/>
    <s v="Metals"/>
    <s v="Metals &amp; Mining"/>
    <x v="1"/>
    <x v="0"/>
    <s v="Potanin"/>
    <s v="Vladimir"/>
    <n v="23700"/>
    <n v="1961"/>
    <n v="1"/>
    <n v="3"/>
    <n v="180.75"/>
    <n v="1699876578871"/>
    <n v="72.7"/>
    <n v="11.4"/>
    <n v="46.2"/>
    <n v="144373535"/>
    <d v="2024-11-11T00:00:00"/>
    <d v="1961-01-03T00:00:00"/>
    <x v="59"/>
  </r>
  <r>
    <n v="63"/>
    <x v="2"/>
    <x v="60"/>
    <s v="China"/>
    <s v="Hangzhou"/>
    <s v="E-commerce"/>
    <s v="Technology"/>
    <x v="1"/>
    <x v="0"/>
    <s v="Ma"/>
    <s v="Jack"/>
    <n v="23500"/>
    <n v="1964"/>
    <n v="9"/>
    <n v="10"/>
    <n v="125.08"/>
    <n v="19910000000000"/>
    <n v="77"/>
    <n v="9.4"/>
    <n v="59.2"/>
    <n v="1397715000"/>
    <d v="2024-11-11T00:00:00"/>
    <d v="1964-09-10T00:00:00"/>
    <x v="60"/>
  </r>
  <r>
    <n v="64"/>
    <x v="10"/>
    <x v="61"/>
    <s v="China"/>
    <s v="Foshan"/>
    <s v="Home appliances"/>
    <s v="Manufacturing"/>
    <x v="1"/>
    <x v="0"/>
    <s v="He"/>
    <s v="Xiangjian"/>
    <n v="23400"/>
    <n v="1942"/>
    <n v="8"/>
    <n v="11"/>
    <n v="125.08"/>
    <n v="19910000000000"/>
    <n v="77"/>
    <n v="9.4"/>
    <n v="59.2"/>
    <n v="1397715000"/>
    <d v="2024-11-11T00:00:00"/>
    <d v="1942-08-11T00:00:00"/>
    <x v="61"/>
  </r>
  <r>
    <n v="65"/>
    <x v="11"/>
    <x v="62"/>
    <s v="Chile"/>
    <s v="Santiago"/>
    <s v="Mining"/>
    <s v="Metals &amp; Mining"/>
    <x v="0"/>
    <x v="1"/>
    <s v="Fontbona"/>
    <s v="Iris"/>
    <n v="23100"/>
    <n v="1943"/>
    <n v="1"/>
    <n v="1"/>
    <n v="131.91"/>
    <n v="282318159745"/>
    <n v="80"/>
    <n v="18.2"/>
    <n v="34"/>
    <n v="18952038"/>
    <d v="2024-11-11T00:00:00"/>
    <d v="1943-01-01T00:00:00"/>
    <x v="62"/>
  </r>
  <r>
    <n v="65"/>
    <x v="10"/>
    <x v="63"/>
    <s v="Indonesia"/>
    <s v="Kudus"/>
    <s v="Banking, tobacco"/>
    <s v="Manufacturing"/>
    <x v="0"/>
    <x v="0"/>
    <s v="Hartono"/>
    <s v="Michael"/>
    <n v="23100"/>
    <n v="1939"/>
    <n v="10"/>
    <n v="2"/>
    <n v="151.18"/>
    <n v="1119190780753"/>
    <n v="71.5"/>
    <n v="10.199999999999999"/>
    <n v="30.1"/>
    <n v="270203917"/>
    <d v="2024-11-11T00:00:00"/>
    <d v="1939-10-02T00:00:00"/>
    <x v="63"/>
  </r>
  <r>
    <n v="67"/>
    <x v="10"/>
    <x v="64"/>
    <s v="United Kingdom"/>
    <s v="London"/>
    <s v="Chemicals"/>
    <s v="Manufacturing"/>
    <x v="1"/>
    <x v="0"/>
    <s v="Ratcliffe"/>
    <s v="James"/>
    <n v="22900"/>
    <n v="1953"/>
    <n v="1"/>
    <n v="1"/>
    <n v="119.62"/>
    <n v="2827113184696"/>
    <n v="81.3"/>
    <n v="25.5"/>
    <n v="30.6"/>
    <n v="66834405"/>
    <d v="2024-11-11T00:00:00"/>
    <d v="1953-01-01T00:00:00"/>
    <x v="64"/>
  </r>
  <r>
    <n v="68"/>
    <x v="13"/>
    <x v="65"/>
    <s v="India"/>
    <s v="Pune"/>
    <s v="Vaccines"/>
    <s v="Healthcare"/>
    <x v="0"/>
    <x v="0"/>
    <s v="Poonawalla"/>
    <s v="Cyrus"/>
    <n v="22600"/>
    <n v="1941"/>
    <n v="5"/>
    <n v="11"/>
    <n v="180.44"/>
    <n v="2611000000000"/>
    <n v="69.400000000000006"/>
    <n v="11.2"/>
    <n v="49.7"/>
    <n v="1366417754"/>
    <d v="2024-11-11T00:00:00"/>
    <d v="1941-05-11T00:00:00"/>
    <x v="65"/>
  </r>
  <r>
    <n v="69"/>
    <x v="5"/>
    <x v="66"/>
    <s v="Japan"/>
    <s v="Tokyo"/>
    <s v="Internet, telecom"/>
    <s v="Telecom"/>
    <x v="1"/>
    <x v="0"/>
    <s v="Son"/>
    <s v="Masayoshi"/>
    <n v="22400"/>
    <n v="1957"/>
    <n v="8"/>
    <n v="11"/>
    <n v="105.48"/>
    <n v="5081769542380"/>
    <n v="84.2"/>
    <n v="11.9"/>
    <n v="46.7"/>
    <n v="126226568"/>
    <d v="2024-11-11T00:00:00"/>
    <d v="1957-08-11T00:00:00"/>
    <x v="66"/>
  </r>
  <r>
    <n v="70"/>
    <x v="11"/>
    <x v="67"/>
    <s v="Russia"/>
    <s v="Moscow"/>
    <s v="Steel, transport"/>
    <s v="Metals &amp; Mining"/>
    <x v="1"/>
    <x v="0"/>
    <s v="Lisin"/>
    <s v="Vladimir"/>
    <n v="22100"/>
    <n v="1956"/>
    <n v="5"/>
    <n v="7"/>
    <n v="180.75"/>
    <n v="1699876578871"/>
    <n v="72.7"/>
    <n v="11.4"/>
    <n v="46.2"/>
    <n v="144373535"/>
    <d v="2024-11-11T00:00:00"/>
    <d v="1956-05-07T00:00:00"/>
    <x v="67"/>
  </r>
  <r>
    <n v="71"/>
    <x v="7"/>
    <x v="68"/>
    <s v="France"/>
    <s v="Laval"/>
    <s v="Cheese"/>
    <s v="Food &amp; Beverage"/>
    <x v="0"/>
    <x v="0"/>
    <s v="Besnier"/>
    <s v="Emmanuel"/>
    <n v="22000"/>
    <n v="1970"/>
    <n v="9"/>
    <n v="18"/>
    <n v="110.05"/>
    <n v="2715518274227"/>
    <n v="82.5"/>
    <n v="24.2"/>
    <n v="60.7"/>
    <n v="67059887"/>
    <d v="2024-11-11T00:00:00"/>
    <d v="1970-09-18T00:00:00"/>
    <x v="68"/>
  </r>
  <r>
    <n v="72"/>
    <x v="3"/>
    <x v="69"/>
    <s v="United States"/>
    <s v="Milton"/>
    <s v="Fidelity"/>
    <s v="Finance &amp; Investments"/>
    <x v="0"/>
    <x v="1"/>
    <s v="Johnson"/>
    <s v="Abigail"/>
    <n v="21600"/>
    <n v="1961"/>
    <n v="12"/>
    <n v="19"/>
    <n v="117.24"/>
    <n v="21427700000000"/>
    <n v="78.5"/>
    <n v="9.6"/>
    <n v="36.6"/>
    <n v="328239523"/>
    <d v="2024-11-11T00:00:00"/>
    <d v="1961-12-19T00:00:00"/>
    <x v="69"/>
  </r>
  <r>
    <n v="72"/>
    <x v="12"/>
    <x v="70"/>
    <s v="Russia"/>
    <s v="Moscow"/>
    <s v="Gas, chemicals"/>
    <s v="Energy"/>
    <x v="1"/>
    <x v="0"/>
    <s v="Mikhelson"/>
    <s v="Leonid"/>
    <n v="21600"/>
    <n v="1955"/>
    <n v="8"/>
    <n v="11"/>
    <n v="180.75"/>
    <n v="1699876578871"/>
    <n v="72.7"/>
    <n v="11.4"/>
    <n v="46.2"/>
    <n v="144373535"/>
    <d v="2024-11-11T00:00:00"/>
    <d v="1955-08-11T00:00:00"/>
    <x v="70"/>
  </r>
  <r>
    <n v="74"/>
    <x v="0"/>
    <x v="71"/>
    <s v="United States"/>
    <s v="Chicago"/>
    <s v="Walmart"/>
    <s v="Fashion &amp; Retail"/>
    <x v="0"/>
    <x v="0"/>
    <s v="Walton"/>
    <s v="Lukas"/>
    <n v="21200"/>
    <n v="1986"/>
    <n v="9"/>
    <n v="19"/>
    <n v="117.24"/>
    <n v="21427700000000"/>
    <n v="78.5"/>
    <n v="9.6"/>
    <n v="36.6"/>
    <n v="328239523"/>
    <d v="2024-11-11T00:00:00"/>
    <d v="1986-09-19T00:00:00"/>
    <x v="71"/>
  </r>
  <r>
    <n v="74"/>
    <x v="14"/>
    <x v="72"/>
    <s v="China"/>
    <s v="Shenzhen"/>
    <s v="Package delivery"/>
    <s v="Service"/>
    <x v="1"/>
    <x v="0"/>
    <s v="Wang"/>
    <s v="Wei"/>
    <n v="21200"/>
    <n v="1970"/>
    <n v="10"/>
    <n v="1"/>
    <n v="125.08"/>
    <n v="19910000000000"/>
    <n v="77"/>
    <n v="9.4"/>
    <n v="59.2"/>
    <n v="1397715000"/>
    <d v="2024-11-11T00:00:00"/>
    <d v="1970-10-01T00:00:00"/>
    <x v="72"/>
  </r>
  <r>
    <n v="76"/>
    <x v="2"/>
    <x v="73"/>
    <s v="United States"/>
    <s v="Los Altos"/>
    <s v="Semiconductors"/>
    <s v="Technology"/>
    <x v="1"/>
    <x v="0"/>
    <s v="Huang"/>
    <s v="Jensen"/>
    <n v="21100"/>
    <n v="1963"/>
    <n v="2"/>
    <n v="17"/>
    <n v="117.24"/>
    <n v="21427700000000"/>
    <n v="78.5"/>
    <n v="9.6"/>
    <n v="36.6"/>
    <n v="328239523"/>
    <d v="2024-11-11T00:00:00"/>
    <d v="1963-02-17T00:00:00"/>
    <x v="73"/>
  </r>
  <r>
    <n v="77"/>
    <x v="0"/>
    <x v="74"/>
    <s v="United States"/>
    <s v="New York"/>
    <s v="Estee Lauder"/>
    <s v="Fashion &amp; Retail"/>
    <x v="0"/>
    <x v="0"/>
    <s v="Lauder"/>
    <s v="Leonard"/>
    <n v="21000"/>
    <n v="1933"/>
    <n v="3"/>
    <n v="19"/>
    <n v="117.24"/>
    <n v="21427700000000"/>
    <n v="78.5"/>
    <n v="9.6"/>
    <n v="36.6"/>
    <n v="328239523"/>
    <d v="2024-11-11T00:00:00"/>
    <d v="1933-03-19T00:00:00"/>
    <x v="74"/>
  </r>
  <r>
    <n v="77"/>
    <x v="10"/>
    <x v="75"/>
    <s v="Japan"/>
    <s v="Osaka"/>
    <s v="Sensors"/>
    <s v="Manufacturing"/>
    <x v="1"/>
    <x v="0"/>
    <s v="Takizaki"/>
    <s v="Takemitsu"/>
    <n v="21000"/>
    <n v="1945"/>
    <n v="6"/>
    <n v="10"/>
    <n v="105.48"/>
    <n v="5081769542380"/>
    <n v="84.2"/>
    <n v="11.9"/>
    <n v="46.7"/>
    <n v="126226568"/>
    <d v="2024-11-11T00:00:00"/>
    <d v="1945-06-10T00:00:00"/>
    <x v="75"/>
  </r>
  <r>
    <n v="79"/>
    <x v="11"/>
    <x v="76"/>
    <s v="Russia"/>
    <s v="Moscow"/>
    <s v="Steel, investments"/>
    <s v="Metals &amp; Mining"/>
    <x v="1"/>
    <x v="0"/>
    <s v="Mordashov"/>
    <s v="Alexey"/>
    <n v="20900"/>
    <n v="1965"/>
    <n v="9"/>
    <n v="26"/>
    <n v="180.75"/>
    <n v="1699876578871"/>
    <n v="72.7"/>
    <n v="11.4"/>
    <n v="46.2"/>
    <n v="144373535"/>
    <d v="2024-11-11T00:00:00"/>
    <d v="1965-09-26T00:00:00"/>
    <x v="76"/>
  </r>
  <r>
    <n v="80"/>
    <x v="12"/>
    <x v="77"/>
    <s v="Russia"/>
    <s v="Moscow"/>
    <s v="Oil"/>
    <s v="Energy"/>
    <x v="1"/>
    <x v="0"/>
    <s v="Alekperov"/>
    <s v="Vagit"/>
    <n v="20500"/>
    <n v="1950"/>
    <n v="9"/>
    <n v="1"/>
    <n v="180.75"/>
    <n v="1699876578871"/>
    <n v="72.7"/>
    <n v="11.4"/>
    <n v="46.2"/>
    <n v="144373535"/>
    <d v="2024-11-11T00:00:00"/>
    <d v="1950-09-01T00:00:00"/>
    <x v="77"/>
  </r>
  <r>
    <n v="81"/>
    <x v="13"/>
    <x v="78"/>
    <s v="United States"/>
    <s v="Nashville"/>
    <s v="Hospitals"/>
    <s v="Healthcare"/>
    <x v="1"/>
    <x v="0"/>
    <s v="Frist"/>
    <s v="Thomas"/>
    <n v="20200"/>
    <n v="1938"/>
    <n v="8"/>
    <n v="12"/>
    <n v="117.24"/>
    <n v="21427700000000"/>
    <n v="78.5"/>
    <n v="9.6"/>
    <n v="36.6"/>
    <n v="328239523"/>
    <d v="2024-11-11T00:00:00"/>
    <d v="1938-08-12T00:00:00"/>
    <x v="78"/>
  </r>
  <r>
    <n v="82"/>
    <x v="11"/>
    <x v="79"/>
    <s v="Australia"/>
    <s v="Perth"/>
    <s v="Mining"/>
    <s v="Metals &amp; Mining"/>
    <x v="1"/>
    <x v="0"/>
    <s v="Forrest"/>
    <s v="Andrew"/>
    <n v="19600"/>
    <n v="1961"/>
    <n v="11"/>
    <n v="18"/>
    <n v="119.8"/>
    <n v="1392680589329"/>
    <n v="82.7"/>
    <n v="23"/>
    <n v="47.4"/>
    <n v="25766605"/>
    <d v="2024-11-11T00:00:00"/>
    <d v="1961-11-18T00:00:00"/>
    <x v="79"/>
  </r>
  <r>
    <n v="83"/>
    <x v="3"/>
    <x v="80"/>
    <s v="United States"/>
    <s v="Greenwich"/>
    <s v="Hedge funds"/>
    <s v="Finance &amp; Investments"/>
    <x v="1"/>
    <x v="0"/>
    <s v="Dalio"/>
    <s v="Ray"/>
    <n v="19100"/>
    <n v="1949"/>
    <n v="8"/>
    <n v="8"/>
    <n v="117.24"/>
    <n v="21427700000000"/>
    <n v="78.5"/>
    <n v="9.6"/>
    <n v="36.6"/>
    <n v="328239523"/>
    <d v="2024-11-11T00:00:00"/>
    <d v="1949-08-08T00:00:00"/>
    <x v="80"/>
  </r>
  <r>
    <n v="84"/>
    <x v="1"/>
    <x v="81"/>
    <s v="China"/>
    <s v="Hangzhou"/>
    <s v="Automobiles"/>
    <s v="Automotive"/>
    <x v="1"/>
    <x v="0"/>
    <s v="Li"/>
    <s v="Eric"/>
    <n v="19000"/>
    <n v="1963"/>
    <n v="6"/>
    <n v="1"/>
    <n v="125.08"/>
    <n v="19910000000000"/>
    <n v="77"/>
    <n v="9.4"/>
    <n v="59.2"/>
    <n v="1397715000"/>
    <d v="2024-11-11T00:00:00"/>
    <d v="1963-06-01T00:00:00"/>
    <x v="81"/>
  </r>
  <r>
    <n v="84"/>
    <x v="11"/>
    <x v="82"/>
    <s v="China"/>
    <s v="Shenzhen"/>
    <s v="Mining, copper products"/>
    <s v="Metals &amp; Mining"/>
    <x v="1"/>
    <x v="0"/>
    <s v="Wang"/>
    <s v="Wenyin"/>
    <n v="19000"/>
    <n v="1968"/>
    <n v="3"/>
    <n v="1"/>
    <n v="125.08"/>
    <n v="19910000000000"/>
    <n v="77"/>
    <n v="9.4"/>
    <n v="59.2"/>
    <n v="1397715000"/>
    <d v="2024-11-11T00:00:00"/>
    <d v="1968-03-01T00:00:00"/>
    <x v="82"/>
  </r>
  <r>
    <n v="86"/>
    <x v="7"/>
    <x v="83"/>
    <s v="China"/>
    <s v="Nanyang"/>
    <s v="Pig breeding"/>
    <s v="Food &amp; Beverage"/>
    <x v="1"/>
    <x v="0"/>
    <s v="Qin"/>
    <s v="Yinglin"/>
    <n v="18900"/>
    <n v="1965"/>
    <n v="4"/>
    <n v="17"/>
    <n v="125.08"/>
    <n v="19910000000000"/>
    <n v="77"/>
    <n v="9.4"/>
    <n v="59.2"/>
    <n v="1397715000"/>
    <d v="2024-11-11T00:00:00"/>
    <d v="1965-04-17T00:00:00"/>
    <x v="83"/>
  </r>
  <r>
    <n v="88"/>
    <x v="1"/>
    <x v="84"/>
    <s v="China"/>
    <s v="Shenzhen"/>
    <s v="Batteries, automobiles"/>
    <s v="Automotive"/>
    <x v="1"/>
    <x v="0"/>
    <s v="Wang"/>
    <s v="Chuanfu"/>
    <n v="18700"/>
    <n v="1966"/>
    <n v="2"/>
    <n v="15"/>
    <n v="125.08"/>
    <n v="19910000000000"/>
    <n v="77"/>
    <n v="9.4"/>
    <n v="59.2"/>
    <n v="1397715000"/>
    <d v="2024-11-11T00:00:00"/>
    <d v="1966-02-15T00:00:00"/>
    <x v="84"/>
  </r>
  <r>
    <n v="89"/>
    <x v="12"/>
    <x v="85"/>
    <s v="United States"/>
    <s v="Oklahoma City"/>
    <s v="Oil &amp; gas"/>
    <s v="Energy"/>
    <x v="1"/>
    <x v="0"/>
    <s v="Hamm"/>
    <s v="Harold"/>
    <n v="18500"/>
    <n v="1945"/>
    <n v="12"/>
    <n v="11"/>
    <n v="117.24"/>
    <n v="21427700000000"/>
    <n v="78.5"/>
    <n v="9.6"/>
    <n v="36.6"/>
    <n v="328239523"/>
    <d v="2024-11-11T00:00:00"/>
    <d v="1945-12-11T00:00:00"/>
    <x v="85"/>
  </r>
  <r>
    <n v="89"/>
    <x v="3"/>
    <x v="86"/>
    <s v="United States"/>
    <s v="Palm Beach"/>
    <s v="Hedge funds"/>
    <s v="Finance &amp; Investments"/>
    <x v="1"/>
    <x v="0"/>
    <s v="Tepper"/>
    <s v="David"/>
    <n v="18500"/>
    <n v="1957"/>
    <n v="9"/>
    <n v="11"/>
    <n v="117.24"/>
    <n v="21427700000000"/>
    <n v="78.5"/>
    <n v="9.6"/>
    <n v="36.6"/>
    <n v="328239523"/>
    <d v="2024-11-11T00:00:00"/>
    <d v="1957-09-11T00:00:00"/>
    <x v="86"/>
  </r>
  <r>
    <n v="89"/>
    <x v="12"/>
    <x v="87"/>
    <s v="Russia"/>
    <s v="Moscow"/>
    <s v="Oil, gas"/>
    <s v="Energy"/>
    <x v="1"/>
    <x v="0"/>
    <s v="Timchenko"/>
    <s v="Gennady"/>
    <n v="18500"/>
    <n v="1952"/>
    <n v="11"/>
    <n v="9"/>
    <n v="180.75"/>
    <n v="1699876578871"/>
    <n v="72.7"/>
    <n v="11.4"/>
    <n v="46.2"/>
    <n v="144373535"/>
    <d v="2024-11-11T00:00:00"/>
    <d v="1952-11-09T00:00:00"/>
    <x v="87"/>
  </r>
  <r>
    <n v="92"/>
    <x v="3"/>
    <x v="88"/>
    <s v="United States"/>
    <s v="Franklin"/>
    <s v="Quicken Loans"/>
    <s v="Finance &amp; Investments"/>
    <x v="1"/>
    <x v="0"/>
    <s v="Gilbert"/>
    <s v="Daniel"/>
    <n v="18000"/>
    <n v="1962"/>
    <n v="1"/>
    <n v="17"/>
    <n v="117.24"/>
    <n v="21427700000000"/>
    <n v="78.5"/>
    <n v="9.6"/>
    <n v="36.6"/>
    <n v="328239523"/>
    <d v="2024-11-11T00:00:00"/>
    <d v="1962-01-17T00:00:00"/>
    <x v="88"/>
  </r>
  <r>
    <n v="93"/>
    <x v="11"/>
    <x v="89"/>
    <s v="United Kingdom"/>
    <s v="London"/>
    <s v="Steel"/>
    <s v="Metals &amp; Mining"/>
    <x v="0"/>
    <x v="0"/>
    <s v="Mittal"/>
    <s v="Lakshmi"/>
    <n v="17700"/>
    <n v="1950"/>
    <n v="6"/>
    <n v="15"/>
    <n v="119.62"/>
    <n v="2827113184696"/>
    <n v="81.3"/>
    <n v="25.5"/>
    <n v="30.6"/>
    <n v="66834405"/>
    <d v="2024-11-11T00:00:00"/>
    <d v="1950-06-15T00:00:00"/>
    <x v="89"/>
  </r>
  <r>
    <n v="94"/>
    <x v="3"/>
    <x v="90"/>
    <s v="United States"/>
    <s v="Greenwich"/>
    <s v="Hedge funds"/>
    <s v="Finance &amp; Investments"/>
    <x v="1"/>
    <x v="0"/>
    <s v="Cohen"/>
    <s v="Steve"/>
    <n v="17500"/>
    <n v="1956"/>
    <n v="6"/>
    <n v="11"/>
    <n v="117.24"/>
    <n v="21427700000000"/>
    <n v="78.5"/>
    <n v="9.6"/>
    <n v="36.6"/>
    <n v="328239523"/>
    <d v="2024-11-11T00:00:00"/>
    <d v="1956-06-11T00:00:00"/>
    <x v="90"/>
  </r>
  <r>
    <n v="94"/>
    <x v="3"/>
    <x v="91"/>
    <s v="United States"/>
    <s v="Indian Creek"/>
    <s v="Investments"/>
    <s v="Finance &amp; Investments"/>
    <x v="1"/>
    <x v="0"/>
    <s v="Icahn"/>
    <s v="Carl"/>
    <n v="17500"/>
    <n v="1936"/>
    <n v="2"/>
    <n v="16"/>
    <n v="117.24"/>
    <n v="21427700000000"/>
    <n v="78.5"/>
    <n v="9.6"/>
    <n v="36.6"/>
    <n v="328239523"/>
    <d v="2024-11-11T00:00:00"/>
    <d v="1936-02-16T00:00:00"/>
    <x v="91"/>
  </r>
  <r>
    <n v="94"/>
    <x v="11"/>
    <x v="92"/>
    <s v="India"/>
    <s v="Hisar"/>
    <s v="Steel"/>
    <s v="Metals &amp; Mining"/>
    <x v="0"/>
    <x v="1"/>
    <s v="Jindal"/>
    <s v="Savitri"/>
    <n v="17500"/>
    <n v="1950"/>
    <n v="3"/>
    <n v="20"/>
    <n v="180.44"/>
    <n v="2611000000000"/>
    <n v="69.400000000000006"/>
    <n v="11.2"/>
    <n v="49.7"/>
    <n v="1366417754"/>
    <d v="2024-11-11T00:00:00"/>
    <d v="1950-03-20T00:00:00"/>
    <x v="92"/>
  </r>
  <r>
    <n v="97"/>
    <x v="15"/>
    <x v="93"/>
    <s v="United States"/>
    <s v="Newport Beach"/>
    <s v="Real estate"/>
    <s v="Real Estate"/>
    <x v="1"/>
    <x v="0"/>
    <s v="Bren"/>
    <s v="Donald"/>
    <n v="17400"/>
    <n v="1932"/>
    <n v="5"/>
    <n v="11"/>
    <n v="117.24"/>
    <n v="21427700000000"/>
    <n v="78.5"/>
    <n v="9.6"/>
    <n v="36.6"/>
    <n v="328239523"/>
    <d v="2024-11-11T00:00:00"/>
    <d v="1932-05-11T00:00:00"/>
    <x v="93"/>
  </r>
  <r>
    <n v="97"/>
    <x v="0"/>
    <x v="94"/>
    <s v="United States"/>
    <s v="Eau Claire"/>
    <s v="Home improvement stores"/>
    <s v="Fashion &amp; Retail"/>
    <x v="1"/>
    <x v="0"/>
    <s v="Menard"/>
    <s v="John"/>
    <n v="17400"/>
    <n v="1940"/>
    <n v="1"/>
    <n v="22"/>
    <n v="117.24"/>
    <n v="21427700000000"/>
    <n v="78.5"/>
    <n v="9.6"/>
    <n v="36.6"/>
    <n v="328239523"/>
    <d v="2024-11-11T00:00:00"/>
    <d v="1940-01-22T00:00:00"/>
    <x v="94"/>
  </r>
  <r>
    <n v="99"/>
    <x v="4"/>
    <x v="95"/>
    <s v="United States"/>
    <s v="New York"/>
    <s v="Newspapers, TV network"/>
    <s v="Media &amp; Entertainment"/>
    <x v="0"/>
    <x v="0"/>
    <s v="Murdoch"/>
    <s v="Rupert"/>
    <n v="17100"/>
    <n v="1931"/>
    <n v="3"/>
    <n v="11"/>
    <n v="117.24"/>
    <n v="21427700000000"/>
    <n v="78.5"/>
    <n v="9.6"/>
    <n v="36.6"/>
    <n v="328239523"/>
    <d v="2024-11-11T00:00:00"/>
    <d v="1931-03-11T00:00:00"/>
    <x v="95"/>
  </r>
  <r>
    <n v="100"/>
    <x v="3"/>
    <x v="96"/>
    <s v="Switzerland"/>
    <s v="Crans-Montana"/>
    <s v="Banking"/>
    <s v="Finance &amp; Investments"/>
    <x v="0"/>
    <x v="1"/>
    <s v="Safra"/>
    <s v="Vicky"/>
    <n v="16700"/>
    <n v="1953"/>
    <n v="1"/>
    <n v="1"/>
    <n v="99.55"/>
    <n v="703082435360"/>
    <n v="83.6"/>
    <n v="10.1"/>
    <n v="28.8"/>
    <n v="8574832"/>
    <d v="2024-11-11T00:00:00"/>
    <d v="1953-01-01T00:00:00"/>
    <x v="64"/>
  </r>
  <r>
    <n v="101"/>
    <x v="0"/>
    <x v="97"/>
    <s v="Germany"/>
    <s v="Mulheim an der Ruhr"/>
    <s v="Aldi, Trader Joe's"/>
    <s v="Fashion &amp; Retail"/>
    <x v="0"/>
    <x v="0"/>
    <s v="Albrecht"/>
    <s v="Theo"/>
    <n v="16500"/>
    <n v="1951"/>
    <n v="1"/>
    <n v="1"/>
    <n v="112.85"/>
    <n v="3845630030824"/>
    <n v="80.900000000000006"/>
    <n v="11.5"/>
    <n v="48.8"/>
    <n v="83132799"/>
    <d v="2024-11-11T00:00:00"/>
    <d v="1951-01-01T00:00:00"/>
    <x v="96"/>
  </r>
  <r>
    <n v="101"/>
    <x v="3"/>
    <x v="98"/>
    <s v="Czech Republic"/>
    <s v="Prague"/>
    <s v="Finance, telecommunications"/>
    <s v="Finance &amp; Investments"/>
    <x v="0"/>
    <x v="1"/>
    <s v="Kellnerova"/>
    <s v="Renata"/>
    <n v="16500"/>
    <n v="1967"/>
    <n v="7"/>
    <n v="4"/>
    <n v="116.48"/>
    <n v="246489245495"/>
    <n v="79"/>
    <n v="14.9"/>
    <n v="46.1"/>
    <n v="10669709"/>
    <d v="2024-11-11T00:00:00"/>
    <d v="1967-07-04T00:00:00"/>
    <x v="97"/>
  </r>
  <r>
    <n v="103"/>
    <x v="13"/>
    <x v="99"/>
    <s v="China"/>
    <s v="Shenzhen"/>
    <s v="medical devices"/>
    <s v="Healthcare"/>
    <x v="1"/>
    <x v="0"/>
    <s v="Li"/>
    <s v="Xiting"/>
    <n v="16300"/>
    <n v="1951"/>
    <n v="1"/>
    <n v="1"/>
    <n v="125.08"/>
    <n v="19910000000000"/>
    <n v="77"/>
    <n v="9.4"/>
    <n v="59.2"/>
    <n v="1397715000"/>
    <d v="2024-11-11T00:00:00"/>
    <d v="1951-01-01T00:00:00"/>
    <x v="96"/>
  </r>
  <r>
    <n v="104"/>
    <x v="0"/>
    <x v="100"/>
    <s v="Sweden"/>
    <s v="Stockholm"/>
    <s v="H&amp;M"/>
    <s v="Fashion &amp; Retail"/>
    <x v="0"/>
    <x v="0"/>
    <s v="Persson"/>
    <s v="Stefan"/>
    <n v="16200"/>
    <n v="1947"/>
    <n v="10"/>
    <n v="4"/>
    <n v="110.51"/>
    <n v="530832908738"/>
    <n v="82.5"/>
    <n v="27.9"/>
    <n v="49.1"/>
    <n v="10285453"/>
    <d v="2024-11-11T00:00:00"/>
    <d v="1947-10-04T00:00:00"/>
    <x v="98"/>
  </r>
  <r>
    <n v="104"/>
    <x v="2"/>
    <x v="101"/>
    <s v="United States"/>
    <s v="Atherton"/>
    <s v="Google"/>
    <s v="Technology"/>
    <x v="1"/>
    <x v="0"/>
    <s v="Schmidt"/>
    <s v="Eric"/>
    <n v="16200"/>
    <n v="1955"/>
    <n v="4"/>
    <n v="27"/>
    <n v="117.24"/>
    <n v="21427700000000"/>
    <n v="78.5"/>
    <n v="9.6"/>
    <n v="36.6"/>
    <n v="328239523"/>
    <d v="2024-11-11T00:00:00"/>
    <d v="1955-04-27T00:00:00"/>
    <x v="99"/>
  </r>
  <r>
    <n v="106"/>
    <x v="3"/>
    <x v="102"/>
    <s v="Switzerland"/>
    <s v="Geneva"/>
    <s v="Hedge funds"/>
    <s v="Finance &amp; Investments"/>
    <x v="1"/>
    <x v="0"/>
    <s v="Platt"/>
    <s v="Michael"/>
    <n v="16000"/>
    <n v="1968"/>
    <n v="3"/>
    <n v="18"/>
    <n v="99.55"/>
    <n v="703082435360"/>
    <n v="83.6"/>
    <n v="10.1"/>
    <n v="28.8"/>
    <n v="8574832"/>
    <d v="2024-11-11T00:00:00"/>
    <d v="1968-03-18T00:00:00"/>
    <x v="100"/>
  </r>
  <r>
    <n v="107"/>
    <x v="7"/>
    <x v="103"/>
    <s v="China"/>
    <s v="Foshan"/>
    <s v="Soy sauce"/>
    <s v="Food &amp; Beverage"/>
    <x v="1"/>
    <x v="0"/>
    <s v="Pang"/>
    <s v="Kang"/>
    <n v="15900"/>
    <n v="1956"/>
    <n v="1"/>
    <n v="19"/>
    <n v="125.08"/>
    <n v="19910000000000"/>
    <n v="77"/>
    <n v="9.4"/>
    <n v="59.2"/>
    <n v="1397715000"/>
    <d v="2024-11-11T00:00:00"/>
    <d v="1956-01-19T00:00:00"/>
    <x v="101"/>
  </r>
  <r>
    <n v="108"/>
    <x v="7"/>
    <x v="104"/>
    <s v="Switzerland"/>
    <s v="Zurich"/>
    <s v="Beer"/>
    <s v="Food &amp; Beverage"/>
    <x v="1"/>
    <x v="0"/>
    <s v="Lemann"/>
    <s v="Jorge Paulo"/>
    <n v="15800"/>
    <n v="1939"/>
    <n v="8"/>
    <n v="26"/>
    <n v="99.55"/>
    <n v="703082435360"/>
    <n v="83.6"/>
    <n v="10.1"/>
    <n v="28.8"/>
    <n v="8574832"/>
    <d v="2024-11-11T00:00:00"/>
    <d v="1939-08-26T00:00:00"/>
    <x v="102"/>
  </r>
  <r>
    <n v="112"/>
    <x v="13"/>
    <x v="105"/>
    <s v="India"/>
    <s v="Mumbai"/>
    <s v="Pharmaceuticals"/>
    <s v="Healthcare"/>
    <x v="1"/>
    <x v="0"/>
    <s v="Shanghvi"/>
    <s v="Dilip"/>
    <n v="15600"/>
    <n v="1955"/>
    <n v="10"/>
    <n v="1"/>
    <n v="180.44"/>
    <n v="2611000000000"/>
    <n v="69.400000000000006"/>
    <n v="11.2"/>
    <n v="49.7"/>
    <n v="1366417754"/>
    <d v="2024-11-11T00:00:00"/>
    <d v="1955-10-01T00:00:00"/>
    <x v="103"/>
  </r>
  <r>
    <n v="113"/>
    <x v="2"/>
    <x v="106"/>
    <s v="United States"/>
    <s v="San Jose"/>
    <s v="Wireless networking"/>
    <s v="Technology"/>
    <x v="1"/>
    <x v="0"/>
    <s v="Pera"/>
    <s v="Robert"/>
    <n v="15500"/>
    <n v="1978"/>
    <n v="3"/>
    <n v="10"/>
    <n v="117.24"/>
    <n v="21427700000000"/>
    <n v="78.5"/>
    <n v="9.6"/>
    <n v="36.6"/>
    <n v="328239523"/>
    <d v="2024-11-11T00:00:00"/>
    <d v="1978-03-10T00:00:00"/>
    <x v="104"/>
  </r>
  <r>
    <n v="114"/>
    <x v="0"/>
    <x v="107"/>
    <s v="India"/>
    <s v="Mumbai"/>
    <s v="Retail, investments"/>
    <s v="Fashion &amp; Retail"/>
    <x v="1"/>
    <x v="0"/>
    <s v="Damani"/>
    <s v="Radhakishan"/>
    <n v="15300"/>
    <n v="1955"/>
    <n v="1"/>
    <n v="1"/>
    <n v="180.44"/>
    <n v="2611000000000"/>
    <n v="69.400000000000006"/>
    <n v="11.2"/>
    <n v="49.7"/>
    <n v="1366417754"/>
    <d v="2024-11-11T00:00:00"/>
    <d v="1955-01-01T00:00:00"/>
    <x v="105"/>
  </r>
  <r>
    <n v="115"/>
    <x v="1"/>
    <x v="108"/>
    <s v="China"/>
    <s v="Ningde"/>
    <s v="Batteries"/>
    <s v="Automotive"/>
    <x v="1"/>
    <x v="0"/>
    <s v="Huang"/>
    <s v="Shilin"/>
    <n v="15200"/>
    <n v="1967"/>
    <n v="1"/>
    <n v="1"/>
    <n v="125.08"/>
    <n v="19910000000000"/>
    <n v="77"/>
    <n v="9.4"/>
    <n v="59.2"/>
    <n v="1397715000"/>
    <d v="2024-11-11T00:00:00"/>
    <d v="1967-01-01T00:00:00"/>
    <x v="106"/>
  </r>
  <r>
    <n v="116"/>
    <x v="6"/>
    <x v="109"/>
    <s v="Thailand"/>
    <s v="Bangkok"/>
    <s v="Diversified"/>
    <s v="Diversified"/>
    <x v="0"/>
    <x v="0"/>
    <s v="Chearavanont"/>
    <s v="Dhanin"/>
    <n v="14900"/>
    <n v="1939"/>
    <n v="4"/>
    <n v="19"/>
    <n v="113.27"/>
    <n v="543649976166"/>
    <n v="76.900000000000006"/>
    <n v="14.9"/>
    <n v="29.5"/>
    <n v="69625582"/>
    <d v="2024-11-11T00:00:00"/>
    <d v="1939-04-19T00:00:00"/>
    <x v="107"/>
  </r>
  <r>
    <n v="116"/>
    <x v="0"/>
    <x v="110"/>
    <s v="United States"/>
    <s v="Oklahoma City"/>
    <s v="Retail"/>
    <s v="Fashion &amp; Retail"/>
    <x v="1"/>
    <x v="0"/>
    <s v="Green"/>
    <s v="David"/>
    <n v="14900"/>
    <n v="1941"/>
    <n v="11"/>
    <n v="13"/>
    <n v="117.24"/>
    <n v="21427700000000"/>
    <n v="78.5"/>
    <n v="9.6"/>
    <n v="36.6"/>
    <n v="328239523"/>
    <d v="2024-11-11T00:00:00"/>
    <d v="1941-11-13T00:00:00"/>
    <x v="108"/>
  </r>
  <r>
    <n v="118"/>
    <x v="7"/>
    <x v="111"/>
    <s v="Thailand"/>
    <s v="Bangkok"/>
    <s v="Alcohol, real estate"/>
    <s v="Food &amp; Beverage"/>
    <x v="1"/>
    <x v="0"/>
    <s v="Sirivadhanabhakdi"/>
    <s v="Charoen"/>
    <n v="14800"/>
    <n v="1944"/>
    <n v="5"/>
    <n v="2"/>
    <n v="113.27"/>
    <n v="543649976166"/>
    <n v="76.900000000000006"/>
    <n v="14.9"/>
    <n v="29.5"/>
    <n v="69625582"/>
    <d v="2024-11-11T00:00:00"/>
    <d v="1944-05-02T00:00:00"/>
    <x v="109"/>
  </r>
  <r>
    <n v="119"/>
    <x v="7"/>
    <x v="112"/>
    <s v="United Kingdom"/>
    <s v="London"/>
    <s v="Heineken"/>
    <s v="Food &amp; Beverage"/>
    <x v="0"/>
    <x v="1"/>
    <s v="de Carvalho-Heineken"/>
    <s v="Charlene"/>
    <n v="14700"/>
    <n v="1954"/>
    <n v="6"/>
    <n v="30"/>
    <n v="119.62"/>
    <n v="2827113184696"/>
    <n v="81.3"/>
    <n v="25.5"/>
    <n v="30.6"/>
    <n v="66834405"/>
    <d v="2024-11-11T00:00:00"/>
    <d v="1954-06-30T00:00:00"/>
    <x v="110"/>
  </r>
  <r>
    <n v="120"/>
    <x v="13"/>
    <x v="113"/>
    <s v="China"/>
    <s v="Shenzhen"/>
    <s v="Medical devices"/>
    <s v="Healthcare"/>
    <x v="1"/>
    <x v="0"/>
    <s v="Xu"/>
    <s v="Hang"/>
    <n v="14600"/>
    <n v="1962"/>
    <n v="5"/>
    <n v="22"/>
    <n v="125.08"/>
    <n v="19910000000000"/>
    <n v="77"/>
    <n v="9.4"/>
    <n v="59.2"/>
    <n v="1397715000"/>
    <d v="2024-11-11T00:00:00"/>
    <d v="1962-05-22T00:00:00"/>
    <x v="111"/>
  </r>
  <r>
    <n v="121"/>
    <x v="1"/>
    <x v="114"/>
    <s v="China"/>
    <s v="Baoding"/>
    <s v="Automobiles"/>
    <s v="Automotive"/>
    <x v="1"/>
    <x v="0"/>
    <s v="Wei"/>
    <s v="Jianjun"/>
    <n v="14500"/>
    <n v="1964"/>
    <n v="3"/>
    <n v="1"/>
    <n v="125.08"/>
    <n v="19910000000000"/>
    <n v="77"/>
    <n v="9.4"/>
    <n v="59.2"/>
    <n v="1397715000"/>
    <d v="2024-11-11T00:00:00"/>
    <d v="1964-03-01T00:00:00"/>
    <x v="112"/>
  </r>
  <r>
    <n v="123"/>
    <x v="10"/>
    <x v="115"/>
    <s v="Singapore"/>
    <s v="Singapore"/>
    <s v="Paints"/>
    <s v="Manufacturing"/>
    <x v="1"/>
    <x v="0"/>
    <s v="Goh"/>
    <s v="Cheng Liang"/>
    <n v="14300"/>
    <n v="1927"/>
    <n v="6"/>
    <n v="27"/>
    <n v="114.41"/>
    <n v="372062527489"/>
    <n v="83.1"/>
    <n v="13.1"/>
    <n v="21"/>
    <n v="5703569"/>
    <d v="2024-11-11T00:00:00"/>
    <d v="1927-06-27T00:00:00"/>
    <x v="113"/>
  </r>
  <r>
    <n v="124"/>
    <x v="6"/>
    <x v="116"/>
    <s v="India"/>
    <s v="Mumbai"/>
    <s v="Commodities"/>
    <s v="Diversified"/>
    <x v="0"/>
    <x v="0"/>
    <s v="Birla"/>
    <s v="Kumar"/>
    <n v="14200"/>
    <n v="1967"/>
    <n v="6"/>
    <n v="14"/>
    <n v="180.44"/>
    <n v="2611000000000"/>
    <n v="69.400000000000006"/>
    <n v="11.2"/>
    <n v="49.7"/>
    <n v="1366417754"/>
    <d v="2024-11-11T00:00:00"/>
    <d v="1967-06-14T00:00:00"/>
    <x v="114"/>
  </r>
  <r>
    <n v="124"/>
    <x v="10"/>
    <x v="117"/>
    <s v="Nigeria"/>
    <s v="Lagos"/>
    <s v="Cement, sugar"/>
    <s v="Manufacturing"/>
    <x v="1"/>
    <x v="0"/>
    <s v="Dangote"/>
    <s v="Aliko"/>
    <n v="14200"/>
    <n v="1957"/>
    <n v="4"/>
    <n v="10"/>
    <n v="267.51"/>
    <n v="448120428859"/>
    <n v="54.3"/>
    <n v="1.5"/>
    <n v="34.799999999999997"/>
    <n v="200963599"/>
    <d v="2024-11-11T00:00:00"/>
    <d v="1957-04-10T00:00:00"/>
    <x v="115"/>
  </r>
  <r>
    <n v="127"/>
    <x v="6"/>
    <x v="118"/>
    <s v="United Kingdom"/>
    <s v="London"/>
    <s v="Shipping"/>
    <s v="Diversified"/>
    <x v="0"/>
    <x v="0"/>
    <s v="Ofer"/>
    <s v="Idan"/>
    <n v="14000"/>
    <n v="1955"/>
    <n v="10"/>
    <n v="2"/>
    <n v="119.62"/>
    <n v="2827113184696"/>
    <n v="81.3"/>
    <n v="25.5"/>
    <n v="30.6"/>
    <n v="66834405"/>
    <d v="2024-11-11T00:00:00"/>
    <d v="1955-10-02T00:00:00"/>
    <x v="116"/>
  </r>
  <r>
    <n v="128"/>
    <x v="13"/>
    <x v="119"/>
    <s v="China"/>
    <s v="Changsha"/>
    <s v="Hospitals"/>
    <s v="Healthcare"/>
    <x v="1"/>
    <x v="0"/>
    <s v="Chen"/>
    <s v="Bang"/>
    <n v="13900"/>
    <n v="1965"/>
    <n v="9"/>
    <n v="1"/>
    <n v="125.08"/>
    <n v="19910000000000"/>
    <n v="77"/>
    <n v="9.4"/>
    <n v="59.2"/>
    <n v="1397715000"/>
    <d v="2024-11-11T00:00:00"/>
    <d v="1965-09-01T00:00:00"/>
    <x v="117"/>
  </r>
  <r>
    <n v="130"/>
    <x v="8"/>
    <x v="120"/>
    <s v="United Kingdom"/>
    <s v="London"/>
    <s v="Shipping"/>
    <s v="Logistics"/>
    <x v="1"/>
    <x v="0"/>
    <s v="Fredriksen"/>
    <s v="John"/>
    <n v="13700"/>
    <n v="1945"/>
    <n v="2"/>
    <n v="1"/>
    <n v="119.62"/>
    <n v="2827113184696"/>
    <n v="81.3"/>
    <n v="25.5"/>
    <n v="30.6"/>
    <n v="66834405"/>
    <d v="2024-11-11T00:00:00"/>
    <d v="1945-02-01T00:00:00"/>
    <x v="118"/>
  </r>
  <r>
    <n v="130"/>
    <x v="16"/>
    <x v="121"/>
    <s v="United States"/>
    <s v="Afton"/>
    <s v="Building supplies"/>
    <s v="Construction &amp; Engineering"/>
    <x v="1"/>
    <x v="1"/>
    <s v="Hendricks"/>
    <s v="Diane"/>
    <n v="13700"/>
    <n v="1947"/>
    <n v="3"/>
    <n v="2"/>
    <n v="117.24"/>
    <n v="21427700000000"/>
    <n v="78.5"/>
    <n v="9.6"/>
    <n v="36.6"/>
    <n v="328239523"/>
    <d v="2024-11-11T00:00:00"/>
    <d v="1947-03-02T00:00:00"/>
    <x v="119"/>
  </r>
  <r>
    <n v="130"/>
    <x v="2"/>
    <x v="122"/>
    <s v="United States"/>
    <s v="Atherton"/>
    <s v="WhatsApp"/>
    <s v="Technology"/>
    <x v="1"/>
    <x v="0"/>
    <s v="Koum"/>
    <s v="Jan"/>
    <n v="13700"/>
    <n v="1976"/>
    <n v="2"/>
    <n v="24"/>
    <n v="117.24"/>
    <n v="21427700000000"/>
    <n v="78.5"/>
    <n v="9.6"/>
    <n v="36.6"/>
    <n v="328239523"/>
    <d v="2024-11-11T00:00:00"/>
    <d v="1976-02-24T00:00:00"/>
    <x v="120"/>
  </r>
  <r>
    <n v="133"/>
    <x v="17"/>
    <x v="123"/>
    <s v="United States"/>
    <s v="Dallas"/>
    <s v="Dallas Cowboys"/>
    <s v="Sports"/>
    <x v="1"/>
    <x v="0"/>
    <s v="Jones"/>
    <s v="Jerry"/>
    <n v="13300"/>
    <n v="1942"/>
    <n v="10"/>
    <n v="13"/>
    <n v="117.24"/>
    <n v="21427700000000"/>
    <n v="78.5"/>
    <n v="9.6"/>
    <n v="36.6"/>
    <n v="328239523"/>
    <d v="2024-11-11T00:00:00"/>
    <d v="1942-10-13T00:00:00"/>
    <x v="121"/>
  </r>
  <r>
    <n v="133"/>
    <x v="12"/>
    <x v="124"/>
    <s v="United States"/>
    <s v="Tulsa"/>
    <s v="Oil &amp; gas, banking"/>
    <s v="Energy"/>
    <x v="0"/>
    <x v="0"/>
    <s v="Kaiser"/>
    <s v="George"/>
    <n v="13300"/>
    <n v="1942"/>
    <n v="7"/>
    <n v="29"/>
    <n v="117.24"/>
    <n v="21427700000000"/>
    <n v="78.5"/>
    <n v="9.6"/>
    <n v="36.6"/>
    <n v="328239523"/>
    <d v="2024-11-11T00:00:00"/>
    <d v="1942-07-29T00:00:00"/>
    <x v="122"/>
  </r>
  <r>
    <n v="136"/>
    <x v="1"/>
    <x v="125"/>
    <s v="China"/>
    <s v="Guangzhou"/>
    <s v="Automobiles, batteries"/>
    <s v="Automotive"/>
    <x v="1"/>
    <x v="0"/>
    <s v="Lu"/>
    <s v="Xiangyang"/>
    <n v="13200"/>
    <n v="1962"/>
    <n v="12"/>
    <n v="28"/>
    <n v="125.08"/>
    <n v="19910000000000"/>
    <n v="77"/>
    <n v="9.4"/>
    <n v="59.2"/>
    <n v="1397715000"/>
    <d v="2024-11-11T00:00:00"/>
    <d v="1962-12-28T00:00:00"/>
    <x v="123"/>
  </r>
  <r>
    <n v="137"/>
    <x v="15"/>
    <x v="126"/>
    <s v="Australia"/>
    <s v="Sydney"/>
    <s v="Real estate"/>
    <s v="Real Estate"/>
    <x v="1"/>
    <x v="0"/>
    <s v="Triguboff"/>
    <s v="Harry"/>
    <n v="13100"/>
    <n v="1933"/>
    <n v="3"/>
    <n v="3"/>
    <n v="119.8"/>
    <n v="1392680589329"/>
    <n v="82.7"/>
    <n v="23"/>
    <n v="47.4"/>
    <n v="25766605"/>
    <d v="2024-11-11T00:00:00"/>
    <d v="1933-03-03T00:00:00"/>
    <x v="124"/>
  </r>
  <r>
    <n v="138"/>
    <x v="3"/>
    <x v="127"/>
    <s v="India"/>
    <s v="Mumbai"/>
    <s v="Banking"/>
    <s v="Finance &amp; Investments"/>
    <x v="1"/>
    <x v="0"/>
    <s v="Kotak"/>
    <s v="Uday"/>
    <n v="12900"/>
    <n v="1959"/>
    <n v="3"/>
    <n v="15"/>
    <n v="180.44"/>
    <n v="2611000000000"/>
    <n v="69.400000000000006"/>
    <n v="11.2"/>
    <n v="49.7"/>
    <n v="1366417754"/>
    <d v="2024-11-11T00:00:00"/>
    <d v="1959-03-15T00:00:00"/>
    <x v="125"/>
  </r>
  <r>
    <n v="138"/>
    <x v="17"/>
    <x v="128"/>
    <s v="United States"/>
    <s v="Electra"/>
    <s v="Sports, real estate"/>
    <s v="Sports"/>
    <x v="1"/>
    <x v="0"/>
    <s v="Kroenke"/>
    <s v="Stanley"/>
    <n v="12900"/>
    <n v="1947"/>
    <n v="7"/>
    <n v="29"/>
    <n v="117.24"/>
    <n v="21427700000000"/>
    <n v="78.5"/>
    <n v="9.6"/>
    <n v="36.6"/>
    <n v="328239523"/>
    <d v="2024-11-11T00:00:00"/>
    <d v="1947-07-29T00:00:00"/>
    <x v="126"/>
  </r>
  <r>
    <n v="140"/>
    <x v="12"/>
    <x v="129"/>
    <s v="United Kingdom"/>
    <s v="London"/>
    <s v="Oil, banking, telecom"/>
    <s v="Energy"/>
    <x v="1"/>
    <x v="0"/>
    <s v="Fridman"/>
    <s v="Mikhail"/>
    <n v="12600"/>
    <n v="1964"/>
    <n v="4"/>
    <n v="21"/>
    <n v="119.62"/>
    <n v="2827113184696"/>
    <n v="81.3"/>
    <n v="25.5"/>
    <n v="30.6"/>
    <n v="66834405"/>
    <d v="2024-11-11T00:00:00"/>
    <d v="1964-04-21T00:00:00"/>
    <x v="127"/>
  </r>
  <r>
    <n v="141"/>
    <x v="12"/>
    <x v="130"/>
    <s v="Thailand"/>
    <s v="Bangkok"/>
    <s v="Energy"/>
    <s v="Energy"/>
    <x v="1"/>
    <x v="0"/>
    <s v="Ratanavadi"/>
    <s v="Sarath"/>
    <n v="12300"/>
    <n v="1965"/>
    <n v="7"/>
    <n v="12"/>
    <n v="113.27"/>
    <n v="543649976166"/>
    <n v="76.900000000000006"/>
    <n v="14.9"/>
    <n v="29.5"/>
    <n v="69625582"/>
    <d v="2024-11-11T00:00:00"/>
    <d v="1965-07-12T00:00:00"/>
    <x v="128"/>
  </r>
  <r>
    <n v="142"/>
    <x v="11"/>
    <x v="131"/>
    <s v="China"/>
    <s v="Yinchuan"/>
    <s v="Coal"/>
    <s v="Metals &amp; Mining"/>
    <x v="1"/>
    <x v="0"/>
    <s v="Dang"/>
    <s v="Yanbao"/>
    <n v="12200"/>
    <n v="1973"/>
    <n v="2"/>
    <n v="1"/>
    <n v="125.08"/>
    <n v="19910000000000"/>
    <n v="77"/>
    <n v="9.4"/>
    <n v="59.2"/>
    <n v="1397715000"/>
    <d v="2024-11-11T00:00:00"/>
    <d v="1973-02-01T00:00:00"/>
    <x v="129"/>
  </r>
  <r>
    <n v="142"/>
    <x v="13"/>
    <x v="132"/>
    <s v="China"/>
    <s v="Chongqing"/>
    <s v="Vaccines"/>
    <s v="Healthcare"/>
    <x v="1"/>
    <x v="0"/>
    <s v="Jiang"/>
    <s v="Rensheng"/>
    <n v="12200"/>
    <n v="1953"/>
    <n v="10"/>
    <n v="8"/>
    <n v="125.08"/>
    <n v="19910000000000"/>
    <n v="77"/>
    <n v="9.4"/>
    <n v="59.2"/>
    <n v="1397715000"/>
    <d v="2024-11-11T00:00:00"/>
    <d v="1953-10-08T00:00:00"/>
    <x v="130"/>
  </r>
  <r>
    <n v="144"/>
    <x v="1"/>
    <x v="133"/>
    <s v="United States"/>
    <s v="Naples"/>
    <s v="Auto parts"/>
    <s v="Automotive"/>
    <x v="1"/>
    <x v="0"/>
    <s v="Khan"/>
    <s v="Shahid"/>
    <n v="12100"/>
    <n v="1950"/>
    <n v="7"/>
    <n v="18"/>
    <n v="117.24"/>
    <n v="21427700000000"/>
    <n v="78.5"/>
    <n v="9.6"/>
    <n v="36.6"/>
    <n v="328239523"/>
    <d v="2024-11-11T00:00:00"/>
    <d v="1950-07-18T00:00:00"/>
    <x v="131"/>
  </r>
  <r>
    <n v="145"/>
    <x v="2"/>
    <x v="134"/>
    <s v="United States"/>
    <s v="Palo Alto"/>
    <s v="Apple, Disney"/>
    <s v="Technology"/>
    <x v="0"/>
    <x v="1"/>
    <s v="Powell Jobs"/>
    <s v="Laurene"/>
    <n v="12000"/>
    <n v="1963"/>
    <n v="11"/>
    <n v="6"/>
    <n v="117.24"/>
    <n v="21427700000000"/>
    <n v="78.5"/>
    <n v="9.6"/>
    <n v="36.6"/>
    <n v="328239523"/>
    <d v="2024-11-11T00:00:00"/>
    <d v="1963-11-06T00:00:00"/>
    <x v="132"/>
  </r>
  <r>
    <n v="147"/>
    <x v="15"/>
    <x v="135"/>
    <s v="United States"/>
    <s v="New York"/>
    <s v="Real estate"/>
    <s v="Real Estate"/>
    <x v="1"/>
    <x v="0"/>
    <s v="Ross"/>
    <s v="Stephen"/>
    <n v="11600"/>
    <n v="1940"/>
    <n v="5"/>
    <n v="10"/>
    <n v="117.24"/>
    <n v="21427700000000"/>
    <n v="78.5"/>
    <n v="9.6"/>
    <n v="36.6"/>
    <n v="328239523"/>
    <d v="2024-11-11T00:00:00"/>
    <d v="1940-05-10T00:00:00"/>
    <x v="133"/>
  </r>
  <r>
    <n v="148"/>
    <x v="2"/>
    <x v="136"/>
    <s v="United Arab Emirates"/>
    <s v="Dubai"/>
    <s v="Messaging app"/>
    <s v="Technology"/>
    <x v="1"/>
    <x v="0"/>
    <s v="Durov"/>
    <s v="Pavel"/>
    <n v="11500"/>
    <n v="1984"/>
    <n v="10"/>
    <n v="10"/>
    <n v="114.52"/>
    <n v="421142267938"/>
    <n v="77.8"/>
    <n v="0.1"/>
    <n v="15.9"/>
    <n v="9770529"/>
    <d v="2024-11-11T00:00:00"/>
    <d v="1984-10-10T00:00:00"/>
    <x v="134"/>
  </r>
  <r>
    <n v="148"/>
    <x v="13"/>
    <x v="137"/>
    <s v="Germany"/>
    <s v="Tegernsee"/>
    <s v="Pharmaceuticals"/>
    <s v="Healthcare"/>
    <x v="1"/>
    <x v="0"/>
    <s v="Struengmann"/>
    <s v="Andreas"/>
    <n v="11500"/>
    <n v="1950"/>
    <n v="2"/>
    <n v="16"/>
    <n v="112.85"/>
    <n v="3845630030824"/>
    <n v="80.900000000000006"/>
    <n v="11.5"/>
    <n v="48.8"/>
    <n v="83132799"/>
    <d v="2024-11-11T00:00:00"/>
    <d v="1950-02-16T00:00:00"/>
    <x v="135"/>
  </r>
  <r>
    <n v="148"/>
    <x v="13"/>
    <x v="138"/>
    <s v="Germany"/>
    <s v="Tegernsee"/>
    <s v="Pharmaceuticals"/>
    <s v="Healthcare"/>
    <x v="1"/>
    <x v="0"/>
    <s v="Struengmann"/>
    <s v="Thomas"/>
    <n v="11500"/>
    <n v="1950"/>
    <n v="2"/>
    <n v="16"/>
    <n v="112.85"/>
    <n v="3845630030824"/>
    <n v="80.900000000000006"/>
    <n v="11.5"/>
    <n v="48.8"/>
    <n v="83132799"/>
    <d v="2024-11-11T00:00:00"/>
    <d v="1950-02-16T00:00:00"/>
    <x v="135"/>
  </r>
  <r>
    <n v="151"/>
    <x v="7"/>
    <x v="139"/>
    <s v="China"/>
    <s v="Chengdu"/>
    <s v="Agribusiness"/>
    <s v="Food &amp; Beverage"/>
    <x v="1"/>
    <x v="0"/>
    <s v="Liu"/>
    <s v="Hanyuan"/>
    <n v="11400"/>
    <n v="1964"/>
    <n v="1"/>
    <n v="1"/>
    <n v="125.08"/>
    <n v="19910000000000"/>
    <n v="77"/>
    <n v="9.4"/>
    <n v="59.2"/>
    <n v="1397715000"/>
    <d v="2024-11-11T00:00:00"/>
    <d v="1964-01-01T00:00:00"/>
    <x v="136"/>
  </r>
  <r>
    <n v="151"/>
    <x v="0"/>
    <x v="140"/>
    <s v="United States"/>
    <s v="Bryn Mawr"/>
    <s v="Online retail"/>
    <s v="Fashion &amp; Retail"/>
    <x v="1"/>
    <x v="0"/>
    <s v="Rubin"/>
    <s v="Michael"/>
    <n v="11400"/>
    <n v="1972"/>
    <n v="7"/>
    <n v="21"/>
    <n v="117.24"/>
    <n v="21427700000000"/>
    <n v="78.5"/>
    <n v="9.6"/>
    <n v="36.6"/>
    <n v="328239523"/>
    <d v="2024-11-11T00:00:00"/>
    <d v="1972-07-21T00:00:00"/>
    <x v="137"/>
  </r>
  <r>
    <n v="153"/>
    <x v="3"/>
    <x v="141"/>
    <s v="United States"/>
    <s v="New York"/>
    <s v="Hedge funds"/>
    <s v="Finance &amp; Investments"/>
    <x v="1"/>
    <x v="0"/>
    <s v="Englander"/>
    <s v="Israel"/>
    <n v="11300"/>
    <n v="1948"/>
    <n v="9"/>
    <n v="30"/>
    <n v="117.24"/>
    <n v="21427700000000"/>
    <n v="78.5"/>
    <n v="9.6"/>
    <n v="36.6"/>
    <n v="328239523"/>
    <d v="2024-11-11T00:00:00"/>
    <d v="1948-09-30T00:00:00"/>
    <x v="138"/>
  </r>
  <r>
    <n v="153"/>
    <x v="10"/>
    <x v="142"/>
    <s v="Israel"/>
    <s v="Herzliya"/>
    <s v="Fertilizer, real estate"/>
    <s v="Manufacturing"/>
    <x v="1"/>
    <x v="0"/>
    <s v="Kantor"/>
    <s v="Viatcheslav"/>
    <n v="11300"/>
    <n v="1953"/>
    <n v="9"/>
    <n v="8"/>
    <n v="108.15"/>
    <n v="395098666122"/>
    <n v="82.8"/>
    <n v="23.1"/>
    <n v="25.3"/>
    <n v="9053300"/>
    <d v="2024-11-11T00:00:00"/>
    <d v="1953-09-08T00:00:00"/>
    <x v="139"/>
  </r>
  <r>
    <n v="153"/>
    <x v="10"/>
    <x v="143"/>
    <s v="Australia"/>
    <s v="Melbourne"/>
    <s v="Manufacturing"/>
    <s v="Manufacturing"/>
    <x v="0"/>
    <x v="0"/>
    <s v="Pratt"/>
    <s v="Anthony"/>
    <n v="11300"/>
    <n v="1960"/>
    <n v="4"/>
    <n v="11"/>
    <n v="119.8"/>
    <n v="1392680589329"/>
    <n v="82.7"/>
    <n v="23"/>
    <n v="47.4"/>
    <n v="25766605"/>
    <d v="2024-11-11T00:00:00"/>
    <d v="1960-04-11T00:00:00"/>
    <x v="140"/>
  </r>
  <r>
    <n v="153"/>
    <x v="3"/>
    <x v="144"/>
    <s v="Switzerland"/>
    <s v="Frauenfeld"/>
    <s v="Investments"/>
    <s v="Finance &amp; Investments"/>
    <x v="1"/>
    <x v="0"/>
    <s v="Prokhorov"/>
    <s v="Mikhail"/>
    <n v="11300"/>
    <n v="1965"/>
    <n v="5"/>
    <n v="3"/>
    <n v="99.55"/>
    <n v="703082435360"/>
    <n v="83.6"/>
    <n v="10.1"/>
    <n v="28.8"/>
    <n v="8574832"/>
    <d v="2024-11-11T00:00:00"/>
    <d v="1965-05-03T00:00:00"/>
    <x v="141"/>
  </r>
  <r>
    <n v="157"/>
    <x v="0"/>
    <x v="145"/>
    <s v="Italy"/>
    <s v="Milan"/>
    <s v="Luxury goods"/>
    <s v="Fashion &amp; Retail"/>
    <x v="1"/>
    <x v="0"/>
    <s v="Armani"/>
    <s v="Giorgio"/>
    <n v="11100"/>
    <n v="1934"/>
    <n v="7"/>
    <n v="11"/>
    <n v="110.62"/>
    <n v="2001244392042"/>
    <n v="82.9"/>
    <n v="24.3"/>
    <n v="59.1"/>
    <n v="60297396"/>
    <d v="2024-11-11T00:00:00"/>
    <d v="1934-07-11T00:00:00"/>
    <x v="142"/>
  </r>
  <r>
    <n v="157"/>
    <x v="0"/>
    <x v="146"/>
    <s v="South Africa"/>
    <s v="Cape Town"/>
    <s v="Luxury goods"/>
    <s v="Fashion &amp; Retail"/>
    <x v="0"/>
    <x v="0"/>
    <s v="Rupert"/>
    <s v="Johann"/>
    <n v="11100"/>
    <n v="1950"/>
    <n v="6"/>
    <n v="1"/>
    <n v="158.93"/>
    <n v="351431649241"/>
    <n v="63.9"/>
    <n v="27.5"/>
    <n v="29.2"/>
    <n v="58558270"/>
    <d v="2024-11-11T00:00:00"/>
    <d v="1950-06-01T00:00:00"/>
    <x v="143"/>
  </r>
  <r>
    <n v="159"/>
    <x v="2"/>
    <x v="147"/>
    <s v="China"/>
    <s v="Shenzhen"/>
    <s v="Internet media"/>
    <s v="Technology"/>
    <x v="1"/>
    <x v="0"/>
    <s v="Zhang"/>
    <s v="Zhidong"/>
    <n v="11000"/>
    <n v="1972"/>
    <n v="1"/>
    <n v="1"/>
    <n v="125.08"/>
    <n v="19910000000000"/>
    <n v="77"/>
    <n v="9.4"/>
    <n v="59.2"/>
    <n v="1397715000"/>
    <d v="2024-11-11T00:00:00"/>
    <d v="1972-01-01T00:00:00"/>
    <x v="144"/>
  </r>
  <r>
    <n v="161"/>
    <x v="3"/>
    <x v="148"/>
    <s v="United States"/>
    <s v="Denver"/>
    <s v="Energy, sports, entertainment"/>
    <s v="Finance &amp; Investments"/>
    <x v="0"/>
    <x v="0"/>
    <s v="Anschutz"/>
    <s v="Philip"/>
    <n v="10900"/>
    <n v="1939"/>
    <n v="12"/>
    <n v="28"/>
    <n v="117.24"/>
    <n v="21427700000000"/>
    <n v="78.5"/>
    <n v="9.6"/>
    <n v="36.6"/>
    <n v="328239523"/>
    <d v="2024-11-11T00:00:00"/>
    <d v="1939-12-28T00:00:00"/>
    <x v="145"/>
  </r>
  <r>
    <n v="161"/>
    <x v="0"/>
    <x v="149"/>
    <s v="United States"/>
    <s v="Oklahoma City"/>
    <s v="Gas stations"/>
    <s v="Fashion &amp; Retail"/>
    <x v="1"/>
    <x v="1"/>
    <s v="Love"/>
    <s v="Judy"/>
    <n v="10900"/>
    <n v="1937"/>
    <n v="6"/>
    <n v="17"/>
    <n v="117.24"/>
    <n v="21427700000000"/>
    <n v="78.5"/>
    <n v="9.6"/>
    <n v="36.6"/>
    <n v="328239523"/>
    <d v="2024-11-11T00:00:00"/>
    <d v="1937-06-17T00:00:00"/>
    <x v="146"/>
  </r>
  <r>
    <n v="161"/>
    <x v="0"/>
    <x v="150"/>
    <s v="Mexico"/>
    <s v="Mexico City"/>
    <s v="Retail, media"/>
    <s v="Fashion &amp; Retail"/>
    <x v="0"/>
    <x v="0"/>
    <s v="Salinas Pliego"/>
    <s v="Ricardo"/>
    <n v="10900"/>
    <n v="1955"/>
    <n v="10"/>
    <n v="19"/>
    <n v="141.54"/>
    <n v="1258286717125"/>
    <n v="75"/>
    <n v="13.1"/>
    <n v="55.1"/>
    <n v="126014024"/>
    <d v="2024-11-11T00:00:00"/>
    <d v="1955-10-19T00:00:00"/>
    <x v="147"/>
  </r>
  <r>
    <n v="164"/>
    <x v="4"/>
    <x v="151"/>
    <s v="United States"/>
    <s v="New York"/>
    <s v="Media"/>
    <s v="Media &amp; Entertainment"/>
    <x v="0"/>
    <x v="0"/>
    <s v="Newhouse"/>
    <s v="Donald"/>
    <n v="10700"/>
    <n v="1929"/>
    <n v="8"/>
    <n v="5"/>
    <n v="117.24"/>
    <n v="21427700000000"/>
    <n v="78.5"/>
    <n v="9.6"/>
    <n v="36.6"/>
    <n v="328239523"/>
    <d v="2024-11-11T00:00:00"/>
    <d v="1929-08-05T00:00:00"/>
    <x v="148"/>
  </r>
  <r>
    <n v="165"/>
    <x v="17"/>
    <x v="152"/>
    <s v="United States"/>
    <s v="Brookline"/>
    <s v="Manufacturing, New England Patriots"/>
    <s v="Sports"/>
    <x v="1"/>
    <x v="0"/>
    <s v="Kraft"/>
    <s v="Robert"/>
    <n v="10600"/>
    <n v="1941"/>
    <n v="6"/>
    <n v="5"/>
    <n v="117.24"/>
    <n v="21427700000000"/>
    <n v="78.5"/>
    <n v="9.6"/>
    <n v="36.6"/>
    <n v="328239523"/>
    <d v="2024-11-11T00:00:00"/>
    <d v="1941-06-05T00:00:00"/>
    <x v="149"/>
  </r>
  <r>
    <n v="165"/>
    <x v="7"/>
    <x v="153"/>
    <s v="Brazil"/>
    <s v="Sao Paulo"/>
    <s v="Beer"/>
    <s v="Food &amp; Beverage"/>
    <x v="1"/>
    <x v="0"/>
    <s v="Telles"/>
    <s v="Marcel Herrmann"/>
    <n v="10600"/>
    <n v="1950"/>
    <n v="1"/>
    <n v="1"/>
    <n v="167.4"/>
    <n v="1839758040766"/>
    <n v="75.7"/>
    <n v="14.2"/>
    <n v="65.099999999999994"/>
    <n v="212559417"/>
    <d v="2024-11-11T00:00:00"/>
    <d v="1950-01-01T00:00:00"/>
    <x v="150"/>
  </r>
  <r>
    <n v="167"/>
    <x v="3"/>
    <x v="154"/>
    <s v="Russia"/>
    <s v="Moscow"/>
    <s v="Gold"/>
    <s v="Finance &amp; Investments"/>
    <x v="1"/>
    <x v="0"/>
    <s v="Kerimov &amp; family"/>
    <s v="Suleiman"/>
    <n v="10500"/>
    <n v="1966"/>
    <n v="3"/>
    <n v="12"/>
    <n v="180.75"/>
    <n v="1699876578871"/>
    <n v="72.7"/>
    <n v="11.4"/>
    <n v="46.2"/>
    <n v="144373535"/>
    <d v="2024-11-11T00:00:00"/>
    <d v="1966-03-12T00:00:00"/>
    <x v="151"/>
  </r>
  <r>
    <n v="167"/>
    <x v="0"/>
    <x v="155"/>
    <s v="China"/>
    <s v="Guangzhou"/>
    <s v="E-commerce"/>
    <s v="Fashion &amp; Retail"/>
    <x v="1"/>
    <x v="0"/>
    <s v="Xu"/>
    <s v="Sky"/>
    <n v="10500"/>
    <n v="1984"/>
    <n v="1"/>
    <n v="1"/>
    <n v="125.08"/>
    <n v="19910000000000"/>
    <n v="77"/>
    <n v="9.4"/>
    <n v="59.2"/>
    <n v="1397715000"/>
    <d v="2024-11-11T00:00:00"/>
    <d v="1984-01-01T00:00:00"/>
    <x v="25"/>
  </r>
  <r>
    <n v="167"/>
    <x v="3"/>
    <x v="156"/>
    <s v="United Arab Emirates"/>
    <s v="Dubai"/>
    <s v="Cryptocurrency exchange"/>
    <s v="Finance &amp; Investments"/>
    <x v="1"/>
    <x v="0"/>
    <s v="Zhao"/>
    <s v="Changpeng"/>
    <n v="10500"/>
    <n v="1977"/>
    <n v="9"/>
    <n v="10"/>
    <n v="114.52"/>
    <n v="421142267938"/>
    <n v="77.8"/>
    <n v="0.1"/>
    <n v="15.9"/>
    <n v="9770529"/>
    <d v="2024-11-11T00:00:00"/>
    <d v="1977-09-10T00:00:00"/>
    <x v="152"/>
  </r>
  <r>
    <n v="170"/>
    <x v="3"/>
    <x v="157"/>
    <s v="United States"/>
    <s v="Dallas"/>
    <s v="Banks, real estate"/>
    <s v="Finance &amp; Investments"/>
    <x v="1"/>
    <x v="0"/>
    <s v="Beal"/>
    <s v="Andrew"/>
    <n v="10300"/>
    <n v="1952"/>
    <n v="11"/>
    <n v="29"/>
    <n v="117.24"/>
    <n v="21427700000000"/>
    <n v="78.5"/>
    <n v="9.6"/>
    <n v="36.6"/>
    <n v="328239523"/>
    <d v="2024-11-11T00:00:00"/>
    <d v="1952-11-29T00:00:00"/>
    <x v="153"/>
  </r>
  <r>
    <n v="171"/>
    <x v="2"/>
    <x v="158"/>
    <s v="Australia"/>
    <s v="Sydney"/>
    <s v="Software"/>
    <s v="Technology"/>
    <x v="1"/>
    <x v="0"/>
    <s v="Cannon-Brookes"/>
    <s v="Mike"/>
    <n v="10200"/>
    <n v="1979"/>
    <n v="11"/>
    <n v="17"/>
    <n v="119.8"/>
    <n v="1392680589329"/>
    <n v="82.7"/>
    <n v="23"/>
    <n v="47.4"/>
    <n v="25766605"/>
    <d v="2024-11-11T00:00:00"/>
    <d v="1979-11-17T00:00:00"/>
    <x v="154"/>
  </r>
  <r>
    <n v="171"/>
    <x v="13"/>
    <x v="159"/>
    <s v="United States"/>
    <s v="Bloomington"/>
    <s v="Medical devices"/>
    <s v="Healthcare"/>
    <x v="0"/>
    <x v="0"/>
    <s v="Cook"/>
    <s v="Carl"/>
    <n v="10200"/>
    <n v="1962"/>
    <n v="8"/>
    <n v="19"/>
    <n v="117.24"/>
    <n v="21427700000000"/>
    <n v="78.5"/>
    <n v="9.6"/>
    <n v="36.6"/>
    <n v="328239523"/>
    <d v="2024-11-11T00:00:00"/>
    <d v="1962-08-19T00:00:00"/>
    <x v="155"/>
  </r>
  <r>
    <n v="171"/>
    <x v="2"/>
    <x v="160"/>
    <s v="United States"/>
    <s v="Incline Village"/>
    <s v="Business software"/>
    <s v="Technology"/>
    <x v="1"/>
    <x v="0"/>
    <s v="Duffield"/>
    <s v="David"/>
    <n v="10200"/>
    <n v="1940"/>
    <n v="9"/>
    <n v="21"/>
    <n v="117.24"/>
    <n v="21427700000000"/>
    <n v="78.5"/>
    <n v="9.6"/>
    <n v="36.6"/>
    <n v="328239523"/>
    <d v="2024-11-11T00:00:00"/>
    <d v="1940-09-21T00:00:00"/>
    <x v="156"/>
  </r>
  <r>
    <n v="171"/>
    <x v="12"/>
    <x v="161"/>
    <s v="United States"/>
    <s v="Houston"/>
    <s v="Oil"/>
    <s v="Energy"/>
    <x v="1"/>
    <x v="0"/>
    <s v="Hildebrand"/>
    <s v="Jeffery"/>
    <n v="10200"/>
    <n v="1959"/>
    <n v="3"/>
    <n v="5"/>
    <n v="117.24"/>
    <n v="21427700000000"/>
    <n v="78.5"/>
    <n v="9.6"/>
    <n v="36.6"/>
    <n v="328239523"/>
    <d v="2024-11-11T00:00:00"/>
    <d v="1959-03-05T00:00:00"/>
    <x v="157"/>
  </r>
  <r>
    <n v="171"/>
    <x v="10"/>
    <x v="162"/>
    <s v="Russia"/>
    <s v="Magnitogorsk"/>
    <s v="Steel"/>
    <s v="Manufacturing"/>
    <x v="1"/>
    <x v="0"/>
    <s v="Rashnikov"/>
    <s v="Viktor"/>
    <n v="10200"/>
    <n v="1948"/>
    <n v="10"/>
    <n v="13"/>
    <n v="180.75"/>
    <n v="1699876578871"/>
    <n v="72.7"/>
    <n v="11.4"/>
    <n v="46.2"/>
    <n v="144373535"/>
    <d v="2024-11-11T00:00:00"/>
    <d v="1948-10-13T00:00:00"/>
    <x v="158"/>
  </r>
  <r>
    <n v="171"/>
    <x v="2"/>
    <x v="163"/>
    <s v="Singapore"/>
    <s v="Singapore"/>
    <s v="Facebook"/>
    <s v="Technology"/>
    <x v="1"/>
    <x v="0"/>
    <s v="Saverin"/>
    <s v="Eduardo"/>
    <n v="10200"/>
    <n v="1982"/>
    <n v="3"/>
    <n v="19"/>
    <n v="114.41"/>
    <n v="372062527489"/>
    <n v="83.1"/>
    <n v="13.1"/>
    <n v="21"/>
    <n v="5703569"/>
    <d v="2024-11-11T00:00:00"/>
    <d v="1982-03-19T00:00:00"/>
    <x v="159"/>
  </r>
  <r>
    <n v="171"/>
    <x v="1"/>
    <x v="164"/>
    <s v="Germany"/>
    <s v="Herzogenaurach"/>
    <s v="Auto parts"/>
    <s v="Automotive"/>
    <x v="0"/>
    <x v="0"/>
    <s v="Schaeffler"/>
    <s v="Georg"/>
    <n v="10200"/>
    <n v="1964"/>
    <n v="10"/>
    <n v="19"/>
    <n v="112.85"/>
    <n v="3845630030824"/>
    <n v="80.900000000000006"/>
    <n v="11.5"/>
    <n v="48.8"/>
    <n v="83132799"/>
    <d v="2024-11-11T00:00:00"/>
    <d v="1964-10-19T00:00:00"/>
    <x v="160"/>
  </r>
  <r>
    <n v="171"/>
    <x v="0"/>
    <x v="165"/>
    <s v="United States"/>
    <s v="Jackson"/>
    <s v="Walmart"/>
    <s v="Fashion &amp; Retail"/>
    <x v="0"/>
    <x v="1"/>
    <s v="Walton"/>
    <s v="Christy"/>
    <n v="10200"/>
    <n v="1949"/>
    <n v="2"/>
    <n v="8"/>
    <n v="117.24"/>
    <n v="21427700000000"/>
    <n v="78.5"/>
    <n v="9.6"/>
    <n v="36.6"/>
    <n v="328239523"/>
    <d v="2024-11-11T00:00:00"/>
    <d v="1949-02-08T00:00:00"/>
    <x v="161"/>
  </r>
  <r>
    <n v="179"/>
    <x v="2"/>
    <x v="166"/>
    <s v="Australia"/>
    <s v="Sydney"/>
    <s v="Software"/>
    <s v="Technology"/>
    <x v="1"/>
    <x v="0"/>
    <s v="Farquhar"/>
    <s v="Scott"/>
    <n v="10100"/>
    <n v="1979"/>
    <n v="12"/>
    <n v="17"/>
    <n v="119.8"/>
    <n v="1392680589329"/>
    <n v="82.7"/>
    <n v="23"/>
    <n v="47.4"/>
    <n v="25766605"/>
    <d v="2024-11-11T00:00:00"/>
    <d v="1979-12-17T00:00:00"/>
    <x v="162"/>
  </r>
  <r>
    <n v="179"/>
    <x v="6"/>
    <x v="167"/>
    <s v="Malaysia"/>
    <s v="Kuala Lumpur"/>
    <s v="Banking, property"/>
    <s v="Diversified"/>
    <x v="0"/>
    <x v="0"/>
    <s v="Quek"/>
    <s v="Leng Chan"/>
    <n v="10100"/>
    <n v="1941"/>
    <n v="8"/>
    <n v="12"/>
    <n v="121.46"/>
    <n v="364701517788"/>
    <n v="76"/>
    <n v="12"/>
    <n v="38.700000000000003"/>
    <n v="32447385"/>
    <d v="2024-11-11T00:00:00"/>
    <d v="1941-08-12T00:00:00"/>
    <x v="163"/>
  </r>
  <r>
    <n v="179"/>
    <x v="15"/>
    <x v="168"/>
    <s v="China"/>
    <s v="Beijing"/>
    <s v="Real estate"/>
    <s v="Real Estate"/>
    <x v="1"/>
    <x v="1"/>
    <s v="Wu"/>
    <s v="Yajun"/>
    <n v="10100"/>
    <n v="1964"/>
    <n v="1"/>
    <n v="1"/>
    <n v="125.08"/>
    <n v="19910000000000"/>
    <n v="77"/>
    <n v="9.4"/>
    <n v="59.2"/>
    <n v="1397715000"/>
    <d v="2024-11-11T00:00:00"/>
    <d v="1964-01-01T00:00:00"/>
    <x v="136"/>
  </r>
  <r>
    <n v="182"/>
    <x v="12"/>
    <x v="169"/>
    <s v="United States"/>
    <s v="Midland"/>
    <s v="Oil"/>
    <s v="Energy"/>
    <x v="1"/>
    <x v="0"/>
    <s v="Stephens"/>
    <s v="Autry"/>
    <n v="10000"/>
    <n v="1938"/>
    <n v="3"/>
    <n v="8"/>
    <n v="117.24"/>
    <n v="21427700000000"/>
    <n v="78.5"/>
    <n v="9.6"/>
    <n v="36.6"/>
    <n v="328239523"/>
    <d v="2024-11-11T00:00:00"/>
    <d v="1938-03-08T00:00:00"/>
    <x v="164"/>
  </r>
  <r>
    <n v="183"/>
    <x v="14"/>
    <x v="170"/>
    <s v="China"/>
    <s v="Shanghai"/>
    <s v="Diversified"/>
    <s v="Service"/>
    <x v="1"/>
    <x v="0"/>
    <s v="Liu"/>
    <s v="Yongxing"/>
    <n v="9900"/>
    <n v="1948"/>
    <n v="6"/>
    <n v="1"/>
    <n v="125.08"/>
    <n v="19910000000000"/>
    <n v="77"/>
    <n v="9.4"/>
    <n v="59.2"/>
    <n v="1397715000"/>
    <d v="2024-11-11T00:00:00"/>
    <d v="1948-06-01T00:00:00"/>
    <x v="165"/>
  </r>
  <r>
    <n v="184"/>
    <x v="6"/>
    <x v="171"/>
    <s v="United Arab Emirates"/>
    <s v="Dubai"/>
    <s v="Infrastructure, commodities"/>
    <s v="Diversified"/>
    <x v="1"/>
    <x v="0"/>
    <s v="Adani"/>
    <s v="Vinod"/>
    <n v="9800"/>
    <n v="1949"/>
    <n v="1"/>
    <n v="10"/>
    <n v="114.52"/>
    <n v="421142267938"/>
    <n v="77.8"/>
    <n v="0.1"/>
    <n v="15.9"/>
    <n v="9770529"/>
    <d v="2024-11-11T00:00:00"/>
    <d v="1949-01-10T00:00:00"/>
    <x v="166"/>
  </r>
  <r>
    <n v="184"/>
    <x v="0"/>
    <x v="172"/>
    <s v="Switzerland"/>
    <s v="Martigny"/>
    <s v="Hermes"/>
    <s v="Fashion &amp; Retail"/>
    <x v="0"/>
    <x v="0"/>
    <s v="Puech"/>
    <s v="Nicolas"/>
    <n v="9800"/>
    <n v="1943"/>
    <n v="1"/>
    <n v="29"/>
    <n v="99.55"/>
    <n v="703082435360"/>
    <n v="83.6"/>
    <n v="10.1"/>
    <n v="28.8"/>
    <n v="8574832"/>
    <d v="2024-11-11T00:00:00"/>
    <d v="1943-01-29T00:00:00"/>
    <x v="167"/>
  </r>
  <r>
    <n v="184"/>
    <x v="8"/>
    <x v="173"/>
    <s v="France"/>
    <s v="Marseille"/>
    <s v="Shipping"/>
    <s v="Logistics"/>
    <x v="0"/>
    <x v="0"/>
    <s v="Saadé"/>
    <s v="Jacques"/>
    <n v="9800"/>
    <n v="1971"/>
    <n v="8"/>
    <n v="10"/>
    <n v="110.05"/>
    <n v="2715518274227"/>
    <n v="82.5"/>
    <n v="24.2"/>
    <n v="60.7"/>
    <n v="67059887"/>
    <d v="2024-11-11T00:00:00"/>
    <d v="1971-08-10T00:00:00"/>
    <x v="168"/>
  </r>
  <r>
    <n v="184"/>
    <x v="8"/>
    <x v="174"/>
    <s v="France"/>
    <s v="Marseille"/>
    <s v="Shipping"/>
    <s v="Logistics"/>
    <x v="0"/>
    <x v="0"/>
    <s v="Saadé"/>
    <s v="Rodolphe"/>
    <n v="9800"/>
    <n v="1970"/>
    <n v="3"/>
    <n v="3"/>
    <n v="110.05"/>
    <n v="2715518274227"/>
    <n v="82.5"/>
    <n v="24.2"/>
    <n v="60.7"/>
    <n v="67059887"/>
    <d v="2024-11-11T00:00:00"/>
    <d v="1970-03-03T00:00:00"/>
    <x v="169"/>
  </r>
  <r>
    <n v="184"/>
    <x v="8"/>
    <x v="175"/>
    <s v="France"/>
    <s v="Marseille"/>
    <s v="Shipping"/>
    <s v="Logistics"/>
    <x v="0"/>
    <x v="1"/>
    <s v="Saadé Zeenny"/>
    <s v="Tanya"/>
    <n v="9800"/>
    <n v="1968"/>
    <n v="2"/>
    <n v="1"/>
    <n v="110.05"/>
    <n v="2715518274227"/>
    <n v="82.5"/>
    <n v="24.2"/>
    <n v="60.7"/>
    <n v="67059887"/>
    <d v="2024-11-11T00:00:00"/>
    <d v="1968-02-01T00:00:00"/>
    <x v="170"/>
  </r>
  <r>
    <n v="184"/>
    <x v="3"/>
    <x v="176"/>
    <s v="Sweden"/>
    <s v="Stockholm"/>
    <s v="Investments"/>
    <s v="Finance &amp; Investments"/>
    <x v="1"/>
    <x v="0"/>
    <s v="Schorling"/>
    <s v="Melker"/>
    <n v="9800"/>
    <n v="1947"/>
    <n v="5"/>
    <n v="15"/>
    <n v="110.51"/>
    <n v="530832908738"/>
    <n v="82.5"/>
    <n v="27.9"/>
    <n v="49.1"/>
    <n v="10285453"/>
    <d v="2024-11-11T00:00:00"/>
    <d v="1947-05-15T00:00:00"/>
    <x v="171"/>
  </r>
  <r>
    <n v="190"/>
    <x v="10"/>
    <x v="177"/>
    <s v="Russia"/>
    <s v="Moscow"/>
    <s v="Fertilizers"/>
    <s v="Manufacturing"/>
    <x v="1"/>
    <x v="0"/>
    <s v="Guriev &amp; family"/>
    <s v="Andrei"/>
    <n v="9700"/>
    <n v="1960"/>
    <n v="3"/>
    <n v="24"/>
    <n v="180.75"/>
    <n v="1699876578871"/>
    <n v="72.7"/>
    <n v="11.4"/>
    <n v="46.2"/>
    <n v="144373535"/>
    <d v="2024-11-11T00:00:00"/>
    <d v="1960-03-24T00:00:00"/>
    <x v="172"/>
  </r>
  <r>
    <n v="190"/>
    <x v="3"/>
    <x v="178"/>
    <s v="South Korea"/>
    <s v="Seoul"/>
    <s v="Private equity"/>
    <s v="Finance &amp; Investments"/>
    <x v="1"/>
    <x v="0"/>
    <s v="Kim"/>
    <s v="Michael"/>
    <n v="9700"/>
    <n v="1963"/>
    <n v="10"/>
    <n v="1"/>
    <n v="115.16"/>
    <n v="2029000000000"/>
    <n v="82.6"/>
    <n v="15.6"/>
    <n v="33.200000000000003"/>
    <n v="51709098"/>
    <d v="2024-11-11T00:00:00"/>
    <d v="1963-10-01T00:00:00"/>
    <x v="173"/>
  </r>
  <r>
    <n v="190"/>
    <x v="2"/>
    <x v="179"/>
    <s v="China"/>
    <s v="Beijing"/>
    <s v="Smartphones"/>
    <s v="Technology"/>
    <x v="1"/>
    <x v="0"/>
    <s v="Lei"/>
    <s v="Jun"/>
    <n v="9700"/>
    <n v="1969"/>
    <n v="12"/>
    <n v="16"/>
    <n v="125.08"/>
    <n v="19910000000000"/>
    <n v="77"/>
    <n v="9.4"/>
    <n v="59.2"/>
    <n v="1397715000"/>
    <d v="2024-11-11T00:00:00"/>
    <d v="1969-12-16T00:00:00"/>
    <x v="174"/>
  </r>
  <r>
    <n v="190"/>
    <x v="10"/>
    <x v="180"/>
    <s v="Germany"/>
    <s v="Haiger"/>
    <s v="Manufacturing"/>
    <s v="Manufacturing"/>
    <x v="0"/>
    <x v="0"/>
    <s v="Loh"/>
    <s v="Friedhelm"/>
    <n v="9700"/>
    <n v="1946"/>
    <n v="8"/>
    <n v="15"/>
    <n v="112.85"/>
    <n v="3845630030824"/>
    <n v="80.900000000000006"/>
    <n v="11.5"/>
    <n v="48.8"/>
    <n v="83132799"/>
    <d v="2024-11-11T00:00:00"/>
    <d v="1946-08-15T00:00:00"/>
    <x v="175"/>
  </r>
  <r>
    <n v="190"/>
    <x v="13"/>
    <x v="181"/>
    <s v="China"/>
    <s v="Lianyungang"/>
    <s v="Pharmaceuticals"/>
    <s v="Healthcare"/>
    <x v="1"/>
    <x v="0"/>
    <s v="Sun"/>
    <s v="Piaoyang"/>
    <n v="9700"/>
    <n v="1958"/>
    <n v="9"/>
    <n v="1"/>
    <n v="125.08"/>
    <n v="19910000000000"/>
    <n v="77"/>
    <n v="9.4"/>
    <n v="59.2"/>
    <n v="1397715000"/>
    <d v="2024-11-11T00:00:00"/>
    <d v="1958-09-01T00:00:00"/>
    <x v="176"/>
  </r>
  <r>
    <n v="195"/>
    <x v="2"/>
    <x v="182"/>
    <s v="United States"/>
    <s v="Keene"/>
    <s v="Warehouse automation"/>
    <s v="Technology"/>
    <x v="0"/>
    <x v="0"/>
    <s v="Cohen"/>
    <s v="Rick"/>
    <n v="9600"/>
    <n v="1952"/>
    <n v="7"/>
    <n v="25"/>
    <n v="117.24"/>
    <n v="21427700000000"/>
    <n v="78.5"/>
    <n v="9.6"/>
    <n v="36.6"/>
    <n v="328239523"/>
    <d v="2024-11-11T00:00:00"/>
    <d v="1952-07-25T00:00:00"/>
    <x v="177"/>
  </r>
  <r>
    <n v="195"/>
    <x v="12"/>
    <x v="183"/>
    <s v="China"/>
    <s v="Xingtai"/>
    <s v="Solar panels"/>
    <s v="Energy"/>
    <x v="1"/>
    <x v="0"/>
    <s v="Jin"/>
    <s v="Baofang"/>
    <n v="9600"/>
    <n v="1952"/>
    <n v="9"/>
    <n v="1"/>
    <n v="125.08"/>
    <n v="19910000000000"/>
    <n v="77"/>
    <n v="9.4"/>
    <n v="59.2"/>
    <n v="1397715000"/>
    <d v="2024-11-11T00:00:00"/>
    <d v="1952-09-01T00:00:00"/>
    <x v="178"/>
  </r>
  <r>
    <n v="195"/>
    <x v="10"/>
    <x v="184"/>
    <s v="China"/>
    <s v="Ningbo"/>
    <s v="Chemicals"/>
    <s v="Manufacturing"/>
    <x v="1"/>
    <x v="0"/>
    <s v="Luo"/>
    <s v="Liguo"/>
    <n v="9600"/>
    <n v="1956"/>
    <n v="3"/>
    <n v="1"/>
    <n v="125.08"/>
    <n v="19910000000000"/>
    <n v="77"/>
    <n v="9.4"/>
    <n v="59.2"/>
    <n v="1397715000"/>
    <d v="2024-11-11T00:00:00"/>
    <d v="1956-03-01T00:00:00"/>
    <x v="179"/>
  </r>
  <r>
    <n v="195"/>
    <x v="7"/>
    <x v="185"/>
    <s v="United States"/>
    <s v="Los Angeles"/>
    <s v="Candy, pet food"/>
    <s v="Food &amp; Beverage"/>
    <x v="0"/>
    <x v="1"/>
    <s v="Mars"/>
    <s v="Marijke"/>
    <n v="9600"/>
    <n v="1964"/>
    <n v="7"/>
    <n v="28"/>
    <n v="117.24"/>
    <n v="21427700000000"/>
    <n v="78.5"/>
    <n v="9.6"/>
    <n v="36.6"/>
    <n v="328239523"/>
    <d v="2024-11-11T00:00:00"/>
    <d v="1964-07-28T00:00:00"/>
    <x v="180"/>
  </r>
  <r>
    <n v="195"/>
    <x v="7"/>
    <x v="186"/>
    <s v="United States"/>
    <s v="Alexandria"/>
    <s v="Candy, pet food"/>
    <s v="Food &amp; Beverage"/>
    <x v="0"/>
    <x v="1"/>
    <s v="Mars"/>
    <s v="Pamela"/>
    <n v="9600"/>
    <n v="1960"/>
    <n v="8"/>
    <n v="1"/>
    <n v="117.24"/>
    <n v="21427700000000"/>
    <n v="78.5"/>
    <n v="9.6"/>
    <n v="36.6"/>
    <n v="328239523"/>
    <d v="2024-11-11T00:00:00"/>
    <d v="1960-08-01T00:00:00"/>
    <x v="181"/>
  </r>
  <r>
    <n v="195"/>
    <x v="7"/>
    <x v="187"/>
    <s v="United States"/>
    <s v="New York"/>
    <s v="Candy, pet food"/>
    <s v="Food &amp; Beverage"/>
    <x v="0"/>
    <x v="1"/>
    <s v="Mars"/>
    <s v="Valerie"/>
    <n v="9600"/>
    <n v="1959"/>
    <n v="1"/>
    <n v="26"/>
    <n v="117.24"/>
    <n v="21427700000000"/>
    <n v="78.5"/>
    <n v="9.6"/>
    <n v="36.6"/>
    <n v="328239523"/>
    <d v="2024-11-11T00:00:00"/>
    <d v="1959-01-26T00:00:00"/>
    <x v="182"/>
  </r>
  <r>
    <n v="195"/>
    <x v="7"/>
    <x v="188"/>
    <s v="United States"/>
    <s v="Philadelphia"/>
    <s v="Candy, pet food"/>
    <s v="Food &amp; Beverage"/>
    <x v="0"/>
    <x v="1"/>
    <s v="Mars"/>
    <s v="Victoria"/>
    <n v="9600"/>
    <n v="1956"/>
    <n v="12"/>
    <n v="15"/>
    <n v="117.24"/>
    <n v="21427700000000"/>
    <n v="78.5"/>
    <n v="9.6"/>
    <n v="36.6"/>
    <n v="328239523"/>
    <d v="2024-11-11T00:00:00"/>
    <d v="1956-12-15T00:00:00"/>
    <x v="183"/>
  </r>
  <r>
    <n v="202"/>
    <x v="3"/>
    <x v="189"/>
    <s v="France"/>
    <s v="Paris"/>
    <s v="Investments"/>
    <s v="Finance &amp; Investments"/>
    <x v="0"/>
    <x v="0"/>
    <s v="Bolloré"/>
    <s v="Vincent"/>
    <n v="9500"/>
    <n v="1952"/>
    <n v="4"/>
    <n v="1"/>
    <n v="110.05"/>
    <n v="2715518274227"/>
    <n v="82.5"/>
    <n v="24.2"/>
    <n v="60.7"/>
    <n v="67059887"/>
    <d v="2024-11-11T00:00:00"/>
    <d v="1952-04-01T00:00:00"/>
    <x v="184"/>
  </r>
  <r>
    <n v="202"/>
    <x v="6"/>
    <x v="190"/>
    <s v="Canada"/>
    <s v="Vancouver"/>
    <s v="Diversified"/>
    <s v="Diversified"/>
    <x v="1"/>
    <x v="0"/>
    <s v="Pattison"/>
    <s v="Jim"/>
    <n v="9500"/>
    <n v="1928"/>
    <n v="10"/>
    <n v="1"/>
    <n v="116.76"/>
    <n v="1736425629520"/>
    <n v="81.900000000000006"/>
    <n v="12.8"/>
    <n v="24.5"/>
    <n v="36991981"/>
    <d v="2024-11-11T00:00:00"/>
    <d v="1928-10-01T00:00:00"/>
    <x v="185"/>
  </r>
  <r>
    <n v="204"/>
    <x v="13"/>
    <x v="191"/>
    <s v="Switzerland"/>
    <s v="Gstaad"/>
    <s v="Biotech, investments"/>
    <s v="Healthcare"/>
    <x v="0"/>
    <x v="0"/>
    <s v="Bertarelli"/>
    <s v="Ernesto"/>
    <n v="9400"/>
    <n v="1965"/>
    <n v="9"/>
    <n v="22"/>
    <n v="99.55"/>
    <n v="703082435360"/>
    <n v="83.6"/>
    <n v="10.1"/>
    <n v="28.8"/>
    <n v="8574832"/>
    <d v="2024-11-11T00:00:00"/>
    <d v="1965-09-22T00:00:00"/>
    <x v="186"/>
  </r>
  <r>
    <n v="204"/>
    <x v="2"/>
    <x v="192"/>
    <s v="China"/>
    <s v="Beijing"/>
    <s v="Food delivery"/>
    <s v="Technology"/>
    <x v="1"/>
    <x v="0"/>
    <s v="Wang"/>
    <s v="Xing"/>
    <n v="9400"/>
    <n v="1979"/>
    <n v="2"/>
    <n v="18"/>
    <n v="125.08"/>
    <n v="19910000000000"/>
    <n v="77"/>
    <n v="9.4"/>
    <n v="59.2"/>
    <n v="1397715000"/>
    <d v="2024-11-11T00:00:00"/>
    <d v="1979-02-18T00:00:00"/>
    <x v="187"/>
  </r>
  <r>
    <n v="206"/>
    <x v="2"/>
    <x v="193"/>
    <s v="United States"/>
    <s v="San Francisco"/>
    <s v="Airbnb"/>
    <s v="Technology"/>
    <x v="1"/>
    <x v="0"/>
    <s v="Chesky"/>
    <s v="Brian"/>
    <n v="9300"/>
    <n v="1981"/>
    <n v="8"/>
    <n v="29"/>
    <n v="117.24"/>
    <n v="21427700000000"/>
    <n v="78.5"/>
    <n v="9.6"/>
    <n v="36.6"/>
    <n v="328239523"/>
    <d v="2024-11-11T00:00:00"/>
    <d v="1981-08-29T00:00:00"/>
    <x v="188"/>
  </r>
  <r>
    <n v="206"/>
    <x v="10"/>
    <x v="194"/>
    <s v="United Kingdom"/>
    <s v="Gloucestershire"/>
    <s v="Vacuums"/>
    <s v="Manufacturing"/>
    <x v="1"/>
    <x v="0"/>
    <s v="Dyson"/>
    <s v="James"/>
    <n v="9300"/>
    <n v="1947"/>
    <n v="5"/>
    <n v="2"/>
    <n v="119.62"/>
    <n v="2827113184696"/>
    <n v="81.3"/>
    <n v="25.5"/>
    <n v="30.6"/>
    <n v="66834405"/>
    <d v="2024-11-11T00:00:00"/>
    <d v="1947-05-02T00:00:00"/>
    <x v="189"/>
  </r>
  <r>
    <n v="208"/>
    <x v="6"/>
    <x v="195"/>
    <s v="Russia"/>
    <s v="Moscow"/>
    <s v="Steel, investments"/>
    <s v="Diversified"/>
    <x v="1"/>
    <x v="0"/>
    <s v="Abramovich"/>
    <s v="Roman"/>
    <n v="9200"/>
    <n v="1966"/>
    <n v="10"/>
    <n v="24"/>
    <n v="180.75"/>
    <n v="1699876578871"/>
    <n v="72.7"/>
    <n v="11.4"/>
    <n v="46.2"/>
    <n v="144373535"/>
    <d v="2024-11-11T00:00:00"/>
    <d v="1966-10-24T00:00:00"/>
    <x v="190"/>
  </r>
  <r>
    <n v="208"/>
    <x v="6"/>
    <x v="196"/>
    <s v="Sweden"/>
    <s v="Stockholm"/>
    <s v="Diversified"/>
    <s v="Diversified"/>
    <x v="0"/>
    <x v="1"/>
    <s v="Ax:son Johnson"/>
    <s v="Antonia"/>
    <n v="9200"/>
    <n v="1943"/>
    <n v="9"/>
    <n v="6"/>
    <n v="110.51"/>
    <n v="530832908738"/>
    <n v="82.5"/>
    <n v="27.9"/>
    <n v="49.1"/>
    <n v="10285453"/>
    <d v="2024-11-11T00:00:00"/>
    <d v="1943-09-06T00:00:00"/>
    <x v="191"/>
  </r>
  <r>
    <n v="208"/>
    <x v="12"/>
    <x v="197"/>
    <s v="Czech Republic"/>
    <s v="Prague"/>
    <s v="Energy, investments"/>
    <s v="Energy"/>
    <x v="1"/>
    <x v="0"/>
    <s v="Kretinsky"/>
    <s v="Daniel"/>
    <n v="9200"/>
    <n v="1975"/>
    <n v="7"/>
    <n v="9"/>
    <n v="116.48"/>
    <n v="246489245495"/>
    <n v="79"/>
    <n v="14.9"/>
    <n v="46.1"/>
    <n v="10669709"/>
    <d v="2024-11-11T00:00:00"/>
    <d v="1975-07-09T00:00:00"/>
    <x v="192"/>
  </r>
  <r>
    <n v="208"/>
    <x v="4"/>
    <x v="198"/>
    <s v="United States"/>
    <s v="Elizabeth"/>
    <s v="Cable television"/>
    <s v="Media &amp; Entertainment"/>
    <x v="1"/>
    <x v="0"/>
    <s v="Malone"/>
    <s v="John"/>
    <n v="9200"/>
    <n v="1941"/>
    <n v="3"/>
    <n v="7"/>
    <n v="117.24"/>
    <n v="21427700000000"/>
    <n v="78.5"/>
    <n v="9.6"/>
    <n v="36.6"/>
    <n v="328239523"/>
    <d v="2024-11-11T00:00:00"/>
    <d v="1941-03-07T00:00:00"/>
    <x v="193"/>
  </r>
  <r>
    <n v="208"/>
    <x v="2"/>
    <x v="199"/>
    <s v="India"/>
    <s v="Bangalore"/>
    <s v="Software services"/>
    <s v="Technology"/>
    <x v="0"/>
    <x v="0"/>
    <s v="Premji"/>
    <s v="Azim"/>
    <n v="9200"/>
    <n v="1945"/>
    <n v="7"/>
    <n v="24"/>
    <n v="180.44"/>
    <n v="2611000000000"/>
    <n v="69.400000000000006"/>
    <n v="11.2"/>
    <n v="49.7"/>
    <n v="1366417754"/>
    <d v="2024-11-11T00:00:00"/>
    <d v="1945-07-24T00:00:00"/>
    <x v="194"/>
  </r>
  <r>
    <n v="208"/>
    <x v="3"/>
    <x v="200"/>
    <s v="United States"/>
    <s v="Woodside"/>
    <s v="Discount brokerage"/>
    <s v="Finance &amp; Investments"/>
    <x v="1"/>
    <x v="0"/>
    <s v="Schwab"/>
    <s v="Charles"/>
    <n v="9200"/>
    <n v="1937"/>
    <n v="7"/>
    <n v="29"/>
    <n v="117.24"/>
    <n v="21427700000000"/>
    <n v="78.5"/>
    <n v="9.6"/>
    <n v="36.6"/>
    <n v="328239523"/>
    <d v="2024-11-11T00:00:00"/>
    <d v="1937-07-29T00:00:00"/>
    <x v="195"/>
  </r>
  <r>
    <n v="208"/>
    <x v="0"/>
    <x v="201"/>
    <s v="United States"/>
    <s v="Beverly Hills"/>
    <s v="Hardware stores"/>
    <s v="Fashion &amp; Retail"/>
    <x v="1"/>
    <x v="0"/>
    <s v="Smidt"/>
    <s v="Eric"/>
    <n v="9200"/>
    <n v="1960"/>
    <n v="1"/>
    <n v="1"/>
    <n v="117.24"/>
    <n v="21427700000000"/>
    <n v="78.5"/>
    <n v="9.6"/>
    <n v="36.6"/>
    <n v="328239523"/>
    <d v="2024-11-11T00:00:00"/>
    <d v="1960-01-01T00:00:00"/>
    <x v="196"/>
  </r>
  <r>
    <n v="215"/>
    <x v="2"/>
    <x v="202"/>
    <s v="United States"/>
    <s v="Palo Alto"/>
    <s v="Google"/>
    <s v="Technology"/>
    <x v="1"/>
    <x v="0"/>
    <s v="Cheriton"/>
    <s v="David"/>
    <n v="9000"/>
    <n v="1951"/>
    <n v="3"/>
    <n v="29"/>
    <n v="117.24"/>
    <n v="21427700000000"/>
    <n v="78.5"/>
    <n v="9.6"/>
    <n v="36.6"/>
    <n v="328239523"/>
    <d v="2024-11-11T00:00:00"/>
    <d v="1951-03-29T00:00:00"/>
    <x v="197"/>
  </r>
  <r>
    <n v="215"/>
    <x v="11"/>
    <x v="203"/>
    <s v="Switzerland"/>
    <s v="Ruschlikon"/>
    <s v="Mining"/>
    <s v="Metals &amp; Mining"/>
    <x v="1"/>
    <x v="0"/>
    <s v="Glasenberg"/>
    <s v="Ivan"/>
    <n v="9000"/>
    <n v="1957"/>
    <n v="1"/>
    <n v="7"/>
    <n v="99.55"/>
    <n v="703082435360"/>
    <n v="83.6"/>
    <n v="10.1"/>
    <n v="28.8"/>
    <n v="8574832"/>
    <d v="2024-11-11T00:00:00"/>
    <d v="1957-01-07T00:00:00"/>
    <x v="198"/>
  </r>
  <r>
    <n v="215"/>
    <x v="15"/>
    <x v="204"/>
    <s v="Germany"/>
    <s v="Hamburg"/>
    <s v="Real estate"/>
    <s v="Real Estate"/>
    <x v="0"/>
    <x v="0"/>
    <s v="Otto"/>
    <s v="Alexander"/>
    <n v="9000"/>
    <n v="1967"/>
    <n v="7"/>
    <n v="7"/>
    <n v="112.85"/>
    <n v="3845630030824"/>
    <n v="80.900000000000006"/>
    <n v="11.5"/>
    <n v="48.8"/>
    <n v="83132799"/>
    <d v="2024-11-11T00:00:00"/>
    <d v="1967-07-07T00:00:00"/>
    <x v="199"/>
  </r>
  <r>
    <n v="215"/>
    <x v="7"/>
    <x v="205"/>
    <s v="Canada"/>
    <s v="Vancouver"/>
    <s v="Alcoholic beverages"/>
    <s v="Food &amp; Beverage"/>
    <x v="1"/>
    <x v="0"/>
    <s v="von Mandl"/>
    <s v="Anthony"/>
    <n v="9000"/>
    <n v="1950"/>
    <n v="3"/>
    <n v="10"/>
    <n v="116.76"/>
    <n v="1736425629520"/>
    <n v="81.900000000000006"/>
    <n v="12.8"/>
    <n v="24.5"/>
    <n v="36991981"/>
    <d v="2024-11-11T00:00:00"/>
    <d v="1950-03-10T00:00:00"/>
    <x v="200"/>
  </r>
  <r>
    <n v="215"/>
    <x v="10"/>
    <x v="206"/>
    <s v="China"/>
    <s v="Changzhou"/>
    <s v="Hydraulic machinery"/>
    <s v="Manufacturing"/>
    <x v="1"/>
    <x v="0"/>
    <s v="Wang"/>
    <s v="Liping"/>
    <n v="9000"/>
    <n v="1966"/>
    <n v="2"/>
    <n v="24"/>
    <n v="125.08"/>
    <n v="19910000000000"/>
    <n v="77"/>
    <n v="9.4"/>
    <n v="59.2"/>
    <n v="1397715000"/>
    <d v="2024-11-11T00:00:00"/>
    <d v="1966-02-24T00:00:00"/>
    <x v="201"/>
  </r>
  <r>
    <n v="220"/>
    <x v="7"/>
    <x v="207"/>
    <s v="United Kingdom"/>
    <s v="London"/>
    <s v="Packaging"/>
    <s v="Food &amp; Beverage"/>
    <x v="0"/>
    <x v="0"/>
    <s v="Rausing"/>
    <s v="Finn"/>
    <n v="8900"/>
    <n v="1955"/>
    <n v="1"/>
    <n v="1"/>
    <n v="119.62"/>
    <n v="2827113184696"/>
    <n v="81.3"/>
    <n v="25.5"/>
    <n v="30.6"/>
    <n v="66834405"/>
    <d v="2024-11-11T00:00:00"/>
    <d v="1955-01-01T00:00:00"/>
    <x v="105"/>
  </r>
  <r>
    <n v="220"/>
    <x v="7"/>
    <x v="208"/>
    <s v="United Kingdom"/>
    <s v="Surrey"/>
    <s v="Packaging"/>
    <s v="Food &amp; Beverage"/>
    <x v="0"/>
    <x v="0"/>
    <s v="Rausing"/>
    <s v="Jorn"/>
    <n v="8900"/>
    <n v="1960"/>
    <n v="1"/>
    <n v="1"/>
    <n v="119.62"/>
    <n v="2827113184696"/>
    <n v="81.3"/>
    <n v="25.5"/>
    <n v="30.6"/>
    <n v="66834405"/>
    <d v="2024-11-11T00:00:00"/>
    <d v="1960-01-01T00:00:00"/>
    <x v="196"/>
  </r>
  <r>
    <n v="220"/>
    <x v="7"/>
    <x v="209"/>
    <s v="United Kingdom"/>
    <s v="Newmarket"/>
    <s v="Packaging"/>
    <s v="Food &amp; Beverage"/>
    <x v="0"/>
    <x v="1"/>
    <s v="Rausing"/>
    <s v="Kirsten"/>
    <n v="8900"/>
    <n v="1952"/>
    <n v="6"/>
    <n v="6"/>
    <n v="119.62"/>
    <n v="2827113184696"/>
    <n v="81.3"/>
    <n v="25.5"/>
    <n v="30.6"/>
    <n v="66834405"/>
    <d v="2024-11-11T00:00:00"/>
    <d v="1952-06-06T00:00:00"/>
    <x v="202"/>
  </r>
  <r>
    <n v="223"/>
    <x v="0"/>
    <x v="210"/>
    <s v="Russia"/>
    <s v="Moscow region"/>
    <s v="Ecommerce"/>
    <s v="Fashion &amp; Retail"/>
    <x v="1"/>
    <x v="1"/>
    <s v="Bakalchuk"/>
    <s v="Tatyana"/>
    <n v="8800"/>
    <n v="1975"/>
    <n v="10"/>
    <n v="16"/>
    <n v="180.75"/>
    <n v="1699876578871"/>
    <n v="72.7"/>
    <n v="11.4"/>
    <n v="46.2"/>
    <n v="144373535"/>
    <d v="2024-11-11T00:00:00"/>
    <d v="1975-10-16T00:00:00"/>
    <x v="203"/>
  </r>
  <r>
    <n v="223"/>
    <x v="2"/>
    <x v="211"/>
    <s v="United States"/>
    <s v="Woodside"/>
    <s v="Venture capital"/>
    <s v="Technology"/>
    <x v="1"/>
    <x v="0"/>
    <s v="Doerr"/>
    <s v="John"/>
    <n v="8800"/>
    <n v="1951"/>
    <n v="6"/>
    <n v="29"/>
    <n v="117.24"/>
    <n v="21427700000000"/>
    <n v="78.5"/>
    <n v="9.6"/>
    <n v="36.6"/>
    <n v="328239523"/>
    <d v="2024-11-11T00:00:00"/>
    <d v="1951-06-29T00:00:00"/>
    <x v="204"/>
  </r>
  <r>
    <n v="223"/>
    <x v="2"/>
    <x v="212"/>
    <s v="China"/>
    <s v="Beijing"/>
    <s v="E-commerce"/>
    <s v="Technology"/>
    <x v="1"/>
    <x v="0"/>
    <s v="Liu"/>
    <s v="Richard"/>
    <n v="8800"/>
    <n v="1974"/>
    <n v="3"/>
    <n v="10"/>
    <n v="125.08"/>
    <n v="19910000000000"/>
    <n v="77"/>
    <n v="9.4"/>
    <n v="59.2"/>
    <n v="1397715000"/>
    <d v="2024-11-11T00:00:00"/>
    <d v="1974-03-10T00:00:00"/>
    <x v="205"/>
  </r>
  <r>
    <n v="223"/>
    <x v="2"/>
    <x v="213"/>
    <s v="United States"/>
    <s v="San Francisco"/>
    <s v="Facebook"/>
    <s v="Technology"/>
    <x v="1"/>
    <x v="0"/>
    <s v="Moskovitz"/>
    <s v="Dustin"/>
    <n v="8800"/>
    <n v="1984"/>
    <n v="5"/>
    <n v="22"/>
    <n v="117.24"/>
    <n v="21427700000000"/>
    <n v="78.5"/>
    <n v="9.6"/>
    <n v="36.6"/>
    <n v="328239523"/>
    <d v="2024-11-11T00:00:00"/>
    <d v="1984-05-22T00:00:00"/>
    <x v="206"/>
  </r>
  <r>
    <n v="223"/>
    <x v="2"/>
    <x v="214"/>
    <s v="United States"/>
    <s v="Honolulu"/>
    <s v="EBay, PayPal"/>
    <s v="Technology"/>
    <x v="1"/>
    <x v="0"/>
    <s v="Omidyar"/>
    <s v="Pierre"/>
    <n v="8800"/>
    <n v="1967"/>
    <n v="6"/>
    <n v="21"/>
    <n v="117.24"/>
    <n v="21427700000000"/>
    <n v="78.5"/>
    <n v="9.6"/>
    <n v="36.6"/>
    <n v="328239523"/>
    <d v="2024-11-11T00:00:00"/>
    <d v="1967-06-21T00:00:00"/>
    <x v="207"/>
  </r>
  <r>
    <n v="223"/>
    <x v="12"/>
    <x v="215"/>
    <s v="China"/>
    <s v="Ningde"/>
    <s v="Batteries"/>
    <s v="Energy"/>
    <x v="1"/>
    <x v="0"/>
    <s v="Pei"/>
    <s v="Zhenhua"/>
    <n v="8800"/>
    <n v="1959"/>
    <n v="1"/>
    <n v="1"/>
    <n v="125.08"/>
    <n v="19910000000000"/>
    <n v="77"/>
    <n v="9.4"/>
    <n v="59.2"/>
    <n v="1397715000"/>
    <d v="2024-11-11T00:00:00"/>
    <d v="1959-01-01T00:00:00"/>
    <x v="208"/>
  </r>
  <r>
    <n v="223"/>
    <x v="12"/>
    <x v="216"/>
    <s v="United Kingdom"/>
    <s v="London"/>
    <s v="Oil"/>
    <s v="Energy"/>
    <x v="0"/>
    <x v="1"/>
    <s v="Perrodo"/>
    <s v="Carrie"/>
    <n v="8800"/>
    <n v="1951"/>
    <n v="1"/>
    <n v="1"/>
    <n v="119.62"/>
    <n v="2827113184696"/>
    <n v="81.3"/>
    <n v="25.5"/>
    <n v="30.6"/>
    <n v="66834405"/>
    <d v="2024-11-11T00:00:00"/>
    <d v="1951-01-01T00:00:00"/>
    <x v="96"/>
  </r>
  <r>
    <n v="230"/>
    <x v="10"/>
    <x v="217"/>
    <s v="China"/>
    <s v="Wujiang"/>
    <s v="Chemicals"/>
    <s v="Manufacturing"/>
    <x v="1"/>
    <x v="0"/>
    <s v="Chen"/>
    <s v="Jianhua"/>
    <n v="8700"/>
    <n v="1971"/>
    <n v="1"/>
    <n v="1"/>
    <n v="125.08"/>
    <n v="19910000000000"/>
    <n v="77"/>
    <n v="9.4"/>
    <n v="59.2"/>
    <n v="1397715000"/>
    <d v="2024-11-11T00:00:00"/>
    <d v="1971-01-01T00:00:00"/>
    <x v="209"/>
  </r>
  <r>
    <n v="230"/>
    <x v="0"/>
    <x v="218"/>
    <s v="Germany"/>
    <s v="Hamburg"/>
    <s v="Retail, real estate"/>
    <s v="Fashion &amp; Retail"/>
    <x v="0"/>
    <x v="0"/>
    <s v="Otto"/>
    <s v="Michael"/>
    <n v="8700"/>
    <n v="1943"/>
    <n v="4"/>
    <n v="12"/>
    <n v="112.85"/>
    <n v="3845630030824"/>
    <n v="80.900000000000006"/>
    <n v="11.5"/>
    <n v="48.8"/>
    <n v="83132799"/>
    <d v="2024-11-11T00:00:00"/>
    <d v="1943-04-12T00:00:00"/>
    <x v="210"/>
  </r>
  <r>
    <n v="232"/>
    <x v="3"/>
    <x v="219"/>
    <s v="United States"/>
    <s v="New York"/>
    <s v="Private equity"/>
    <s v="Finance &amp; Investments"/>
    <x v="1"/>
    <x v="0"/>
    <s v="Black"/>
    <s v="Leon"/>
    <n v="8600"/>
    <n v="1951"/>
    <n v="7"/>
    <n v="31"/>
    <n v="117.24"/>
    <n v="21427700000000"/>
    <n v="78.5"/>
    <n v="9.6"/>
    <n v="36.6"/>
    <n v="328239523"/>
    <d v="2024-11-11T00:00:00"/>
    <d v="1951-07-31T00:00:00"/>
    <x v="211"/>
  </r>
  <r>
    <n v="232"/>
    <x v="3"/>
    <x v="220"/>
    <s v="New Zealand"/>
    <s v="Auckland"/>
    <s v="Investments"/>
    <s v="Finance &amp; Investments"/>
    <x v="1"/>
    <x v="0"/>
    <s v="Hart"/>
    <s v="Graeme"/>
    <n v="8600"/>
    <n v="1955"/>
    <n v="6"/>
    <n v="6"/>
    <n v="114.24"/>
    <n v="206928765544"/>
    <n v="81.900000000000006"/>
    <n v="29"/>
    <n v="34.6"/>
    <n v="4841000"/>
    <d v="2024-11-11T00:00:00"/>
    <d v="1955-06-06T00:00:00"/>
    <x v="212"/>
  </r>
  <r>
    <n v="232"/>
    <x v="7"/>
    <x v="221"/>
    <s v="India"/>
    <s v="Delhi"/>
    <s v="Soft drinks, fast food"/>
    <s v="Food &amp; Beverage"/>
    <x v="0"/>
    <x v="0"/>
    <s v="Jaipuria"/>
    <s v="Ravi"/>
    <n v="8600"/>
    <n v="1954"/>
    <n v="11"/>
    <n v="28"/>
    <n v="180.44"/>
    <n v="2611000000000"/>
    <n v="69.400000000000006"/>
    <n v="11.2"/>
    <n v="49.7"/>
    <n v="1366417754"/>
    <d v="2024-11-11T00:00:00"/>
    <d v="1954-11-28T00:00:00"/>
    <x v="213"/>
  </r>
  <r>
    <n v="232"/>
    <x v="2"/>
    <x v="222"/>
    <s v="Germany"/>
    <s v="Heidelberg"/>
    <s v="Software"/>
    <s v="Technology"/>
    <x v="1"/>
    <x v="0"/>
    <s v="Plattner"/>
    <s v="Hasso"/>
    <n v="8600"/>
    <n v="1944"/>
    <n v="1"/>
    <n v="21"/>
    <n v="112.85"/>
    <n v="3845630030824"/>
    <n v="80.900000000000006"/>
    <n v="11.5"/>
    <n v="48.8"/>
    <n v="83132799"/>
    <d v="2024-11-11T00:00:00"/>
    <d v="1944-01-21T00:00:00"/>
    <x v="214"/>
  </r>
  <r>
    <n v="232"/>
    <x v="7"/>
    <x v="223"/>
    <s v="Switzerland"/>
    <s v="St. Gallen"/>
    <s v="Beer"/>
    <s v="Food &amp; Beverage"/>
    <x v="1"/>
    <x v="0"/>
    <s v="Sicupira"/>
    <s v="Carlos Alberto"/>
    <n v="8600"/>
    <n v="1948"/>
    <n v="1"/>
    <n v="1"/>
    <n v="99.55"/>
    <n v="703082435360"/>
    <n v="83.6"/>
    <n v="10.1"/>
    <n v="28.8"/>
    <n v="8574832"/>
    <d v="2024-11-11T00:00:00"/>
    <d v="1948-01-01T00:00:00"/>
    <x v="215"/>
  </r>
  <r>
    <n v="232"/>
    <x v="15"/>
    <x v="224"/>
    <s v="Philippines"/>
    <s v="Manila"/>
    <s v="Real estate"/>
    <s v="Real Estate"/>
    <x v="1"/>
    <x v="0"/>
    <s v="Villar"/>
    <s v="Manuel"/>
    <n v="8600"/>
    <n v="1949"/>
    <n v="12"/>
    <n v="13"/>
    <n v="129.61000000000001"/>
    <n v="376795508680"/>
    <n v="71.099999999999994"/>
    <n v="14"/>
    <n v="43.1"/>
    <n v="108116615"/>
    <d v="2024-11-11T00:00:00"/>
    <d v="1949-12-13T00:00:00"/>
    <x v="216"/>
  </r>
  <r>
    <n v="232"/>
    <x v="2"/>
    <x v="225"/>
    <s v="United States"/>
    <s v="Palo Alto"/>
    <s v="Google"/>
    <s v="Technology"/>
    <x v="1"/>
    <x v="0"/>
    <s v="von Bechtolsheim"/>
    <s v="Andreas"/>
    <n v="8600"/>
    <n v="1955"/>
    <n v="9"/>
    <n v="30"/>
    <n v="117.24"/>
    <n v="21427700000000"/>
    <n v="78.5"/>
    <n v="9.6"/>
    <n v="36.6"/>
    <n v="328239523"/>
    <d v="2024-11-11T00:00:00"/>
    <d v="1955-09-30T00:00:00"/>
    <x v="217"/>
  </r>
  <r>
    <n v="239"/>
    <x v="3"/>
    <x v="226"/>
    <s v="United States"/>
    <s v="New York"/>
    <s v="Investments"/>
    <s v="Finance &amp; Investments"/>
    <x v="1"/>
    <x v="0"/>
    <s v="Coleman"/>
    <s v="Chase"/>
    <n v="8500"/>
    <n v="1975"/>
    <n v="6"/>
    <n v="21"/>
    <n v="117.24"/>
    <n v="21427700000000"/>
    <n v="78.5"/>
    <n v="9.6"/>
    <n v="36.6"/>
    <n v="328239523"/>
    <d v="2024-11-11T00:00:00"/>
    <d v="1975-06-21T00:00:00"/>
    <x v="218"/>
  </r>
  <r>
    <n v="239"/>
    <x v="0"/>
    <x v="227"/>
    <s v="United States"/>
    <s v="Electra"/>
    <s v="Walmart"/>
    <s v="Fashion &amp; Retail"/>
    <x v="0"/>
    <x v="1"/>
    <s v="Kroenke"/>
    <s v="Ann Walton"/>
    <n v="8500"/>
    <n v="1948"/>
    <n v="12"/>
    <n v="18"/>
    <n v="117.24"/>
    <n v="21427700000000"/>
    <n v="78.5"/>
    <n v="9.6"/>
    <n v="36.6"/>
    <n v="328239523"/>
    <d v="2024-11-11T00:00:00"/>
    <d v="1948-12-18T00:00:00"/>
    <x v="219"/>
  </r>
  <r>
    <n v="239"/>
    <x v="10"/>
    <x v="228"/>
    <s v="China"/>
    <s v="Xi'an"/>
    <s v="Solar wafers and modules"/>
    <s v="Manufacturing"/>
    <x v="1"/>
    <x v="0"/>
    <s v="Li"/>
    <s v="Zhenguo"/>
    <n v="8500"/>
    <n v="1968"/>
    <n v="1"/>
    <n v="1"/>
    <n v="125.08"/>
    <n v="19910000000000"/>
    <n v="77"/>
    <n v="9.4"/>
    <n v="59.2"/>
    <n v="1397715000"/>
    <d v="2024-11-11T00:00:00"/>
    <d v="1968-01-01T00:00:00"/>
    <x v="220"/>
  </r>
  <r>
    <n v="242"/>
    <x v="4"/>
    <x v="229"/>
    <s v="United States"/>
    <s v="Atlanta"/>
    <s v="Media, automotive"/>
    <s v="Media &amp; Entertainment"/>
    <x v="0"/>
    <x v="0"/>
    <s v="Kennedy"/>
    <s v="Jim"/>
    <n v="8400"/>
    <n v="1947"/>
    <n v="11"/>
    <n v="29"/>
    <n v="117.24"/>
    <n v="21427700000000"/>
    <n v="78.5"/>
    <n v="9.6"/>
    <n v="36.6"/>
    <n v="328239523"/>
    <d v="2024-11-11T00:00:00"/>
    <d v="1947-11-29T00:00:00"/>
    <x v="221"/>
  </r>
  <r>
    <n v="242"/>
    <x v="11"/>
    <x v="230"/>
    <s v="South Africa"/>
    <s v="Johannesburg"/>
    <s v="Diamonds"/>
    <s v="Metals &amp; Mining"/>
    <x v="0"/>
    <x v="0"/>
    <s v="Oppenheimer"/>
    <s v="Nicky"/>
    <n v="8400"/>
    <n v="1945"/>
    <n v="6"/>
    <n v="8"/>
    <n v="158.93"/>
    <n v="351431649241"/>
    <n v="63.9"/>
    <n v="27.5"/>
    <n v="29.2"/>
    <n v="58558270"/>
    <d v="2024-11-11T00:00:00"/>
    <d v="1945-06-08T00:00:00"/>
    <x v="222"/>
  </r>
  <r>
    <n v="242"/>
    <x v="4"/>
    <x v="231"/>
    <s v="Australia"/>
    <s v="New South Wales"/>
    <s v="Media, automotive"/>
    <s v="Media &amp; Entertainment"/>
    <x v="0"/>
    <x v="1"/>
    <s v="Parry-Okeden"/>
    <s v="Blair"/>
    <n v="8400"/>
    <n v="1950"/>
    <n v="5"/>
    <n v="21"/>
    <n v="119.8"/>
    <n v="1392680589329"/>
    <n v="82.7"/>
    <n v="23"/>
    <n v="47.4"/>
    <n v="25766605"/>
    <d v="2024-11-11T00:00:00"/>
    <d v="1950-05-21T00:00:00"/>
    <x v="223"/>
  </r>
  <r>
    <n v="242"/>
    <x v="11"/>
    <x v="232"/>
    <s v="China"/>
    <s v="Binzhou"/>
    <s v="Aluminum products"/>
    <s v="Metals &amp; Mining"/>
    <x v="0"/>
    <x v="1"/>
    <s v="Zheng"/>
    <s v="Shuliang"/>
    <n v="8400"/>
    <n v="1946"/>
    <n v="1"/>
    <n v="1"/>
    <n v="125.08"/>
    <n v="19910000000000"/>
    <n v="77"/>
    <n v="9.4"/>
    <n v="59.2"/>
    <n v="1397715000"/>
    <d v="2024-11-11T00:00:00"/>
    <d v="1946-01-01T00:00:00"/>
    <x v="224"/>
  </r>
  <r>
    <n v="246"/>
    <x v="0"/>
    <x v="233"/>
    <s v="United States"/>
    <s v="Springfield"/>
    <s v="Sporting goods retail"/>
    <s v="Fashion &amp; Retail"/>
    <x v="1"/>
    <x v="0"/>
    <s v="Morris"/>
    <s v="John"/>
    <n v="8300"/>
    <n v="1948"/>
    <n v="3"/>
    <n v="19"/>
    <n v="117.24"/>
    <n v="21427700000000"/>
    <n v="78.5"/>
    <n v="9.6"/>
    <n v="36.6"/>
    <n v="328239523"/>
    <d v="2024-11-11T00:00:00"/>
    <d v="1948-03-19T00:00:00"/>
    <x v="225"/>
  </r>
  <r>
    <n v="249"/>
    <x v="12"/>
    <x v="234"/>
    <s v="Russia"/>
    <s v="Moscow"/>
    <s v="Oil, banking, telecom"/>
    <s v="Energy"/>
    <x v="1"/>
    <x v="0"/>
    <s v="Khan"/>
    <s v="German"/>
    <n v="8200"/>
    <n v="1961"/>
    <n v="10"/>
    <n v="24"/>
    <n v="180.75"/>
    <n v="1699876578871"/>
    <n v="72.7"/>
    <n v="11.4"/>
    <n v="46.2"/>
    <n v="144373535"/>
    <d v="2024-11-11T00:00:00"/>
    <d v="1961-10-24T00:00:00"/>
    <x v="226"/>
  </r>
  <r>
    <n v="249"/>
    <x v="6"/>
    <x v="235"/>
    <s v="Nigeria"/>
    <s v="Lagos"/>
    <s v="Cement, sugar"/>
    <s v="Diversified"/>
    <x v="0"/>
    <x v="0"/>
    <s v="Rabiu"/>
    <s v="Abdulsamad"/>
    <n v="8200"/>
    <n v="1960"/>
    <n v="8"/>
    <n v="4"/>
    <n v="267.51"/>
    <n v="448120428859"/>
    <n v="54.3"/>
    <n v="1.5"/>
    <n v="34.799999999999997"/>
    <n v="200963599"/>
    <d v="2024-11-11T00:00:00"/>
    <d v="1960-08-04T00:00:00"/>
    <x v="227"/>
  </r>
  <r>
    <n v="249"/>
    <x v="3"/>
    <x v="236"/>
    <s v="United States"/>
    <s v="Atherton"/>
    <s v="Private equity"/>
    <s v="Finance &amp; Investments"/>
    <x v="1"/>
    <x v="0"/>
    <s v="Roberts"/>
    <s v="George"/>
    <n v="8200"/>
    <n v="1943"/>
    <n v="9"/>
    <n v="14"/>
    <n v="117.24"/>
    <n v="21427700000000"/>
    <n v="78.5"/>
    <n v="9.6"/>
    <n v="36.6"/>
    <n v="328239523"/>
    <d v="2024-11-11T00:00:00"/>
    <d v="1943-09-14T00:00:00"/>
    <x v="228"/>
  </r>
  <r>
    <n v="249"/>
    <x v="15"/>
    <x v="237"/>
    <s v="India"/>
    <s v="Delhi"/>
    <s v="Real estate"/>
    <s v="Real Estate"/>
    <x v="0"/>
    <x v="0"/>
    <s v="Singh"/>
    <s v="Kushal Pal"/>
    <n v="8200"/>
    <n v="1931"/>
    <n v="8"/>
    <n v="15"/>
    <n v="180.44"/>
    <n v="2611000000000"/>
    <n v="69.400000000000006"/>
    <n v="11.2"/>
    <n v="49.7"/>
    <n v="1366417754"/>
    <d v="2024-11-11T00:00:00"/>
    <d v="1931-08-15T00:00:00"/>
    <x v="229"/>
  </r>
  <r>
    <n v="249"/>
    <x v="15"/>
    <x v="238"/>
    <s v="China"/>
    <s v="Beijing"/>
    <s v="Real estate"/>
    <s v="Real Estate"/>
    <x v="1"/>
    <x v="0"/>
    <s v="Wang"/>
    <s v="Jianlin"/>
    <n v="8200"/>
    <n v="1954"/>
    <n v="10"/>
    <n v="1"/>
    <n v="125.08"/>
    <n v="19910000000000"/>
    <n v="77"/>
    <n v="9.4"/>
    <n v="59.2"/>
    <n v="1397715000"/>
    <d v="2024-11-11T00:00:00"/>
    <d v="1954-10-01T00:00:00"/>
    <x v="230"/>
  </r>
  <r>
    <n v="249"/>
    <x v="15"/>
    <x v="239"/>
    <s v="China"/>
    <s v="Foshan"/>
    <s v="Real estate"/>
    <s v="Real Estate"/>
    <x v="0"/>
    <x v="1"/>
    <s v="Yang"/>
    <s v="Huiyan"/>
    <n v="8200"/>
    <n v="1981"/>
    <n v="9"/>
    <n v="27"/>
    <n v="125.08"/>
    <n v="19910000000000"/>
    <n v="77"/>
    <n v="9.4"/>
    <n v="59.2"/>
    <n v="1397715000"/>
    <d v="2024-11-11T00:00:00"/>
    <d v="1981-09-27T00:00:00"/>
    <x v="231"/>
  </r>
  <r>
    <n v="256"/>
    <x v="6"/>
    <x v="240"/>
    <s v="France"/>
    <s v="Paris"/>
    <s v="Diversified"/>
    <s v="Diversified"/>
    <x v="0"/>
    <x v="0"/>
    <s v="Dassault"/>
    <s v="Laurent"/>
    <n v="8100"/>
    <n v="1953"/>
    <n v="7"/>
    <n v="7"/>
    <n v="110.05"/>
    <n v="2715518274227"/>
    <n v="82.5"/>
    <n v="24.2"/>
    <n v="60.7"/>
    <n v="67059887"/>
    <d v="2024-11-11T00:00:00"/>
    <d v="1953-07-07T00:00:00"/>
    <x v="232"/>
  </r>
  <r>
    <n v="256"/>
    <x v="6"/>
    <x v="241"/>
    <s v="France"/>
    <s v="Paris"/>
    <s v="Diversified"/>
    <s v="Diversified"/>
    <x v="0"/>
    <x v="0"/>
    <s v="Dassault"/>
    <s v="Thierry"/>
    <n v="8100"/>
    <n v="1957"/>
    <n v="3"/>
    <n v="26"/>
    <n v="110.05"/>
    <n v="2715518274227"/>
    <n v="82.5"/>
    <n v="24.2"/>
    <n v="60.7"/>
    <n v="67059887"/>
    <d v="2024-11-11T00:00:00"/>
    <d v="1957-03-26T00:00:00"/>
    <x v="233"/>
  </r>
  <r>
    <n v="256"/>
    <x v="7"/>
    <x v="242"/>
    <s v="United States"/>
    <s v="Houston"/>
    <s v="Houston Rockets, entertainment"/>
    <s v="Food &amp; Beverage"/>
    <x v="1"/>
    <x v="0"/>
    <s v="Fertitta"/>
    <s v="Tilman"/>
    <n v="8100"/>
    <n v="1957"/>
    <n v="6"/>
    <n v="25"/>
    <n v="117.24"/>
    <n v="21427700000000"/>
    <n v="78.5"/>
    <n v="9.6"/>
    <n v="36.6"/>
    <n v="328239523"/>
    <d v="2024-11-11T00:00:00"/>
    <d v="1957-06-25T00:00:00"/>
    <x v="234"/>
  </r>
  <r>
    <n v="256"/>
    <x v="6"/>
    <x v="243"/>
    <s v="France"/>
    <s v="Paris"/>
    <s v="Diversified"/>
    <s v="Diversified"/>
    <x v="0"/>
    <x v="1"/>
    <s v="Habert-Dassault"/>
    <s v="Marie-Hélène"/>
    <n v="8100"/>
    <n v="1965"/>
    <n v="4"/>
    <n v="4"/>
    <n v="110.05"/>
    <n v="2715518274227"/>
    <n v="82.5"/>
    <n v="24.2"/>
    <n v="60.7"/>
    <n v="67059887"/>
    <d v="2024-11-11T00:00:00"/>
    <d v="1965-04-04T00:00:00"/>
    <x v="235"/>
  </r>
  <r>
    <n v="256"/>
    <x v="9"/>
    <x v="244"/>
    <s v="Switzerland"/>
    <s v="Verbier"/>
    <s v="Oil and gas, IT, lotteries"/>
    <s v="Gambling &amp; Casinos"/>
    <x v="1"/>
    <x v="0"/>
    <s v="Komarek"/>
    <s v="Karel"/>
    <n v="8100"/>
    <n v="1969"/>
    <n v="3"/>
    <n v="15"/>
    <n v="99.55"/>
    <n v="703082435360"/>
    <n v="83.6"/>
    <n v="10.1"/>
    <n v="28.8"/>
    <n v="8574832"/>
    <d v="2024-11-11T00:00:00"/>
    <d v="1969-03-15T00:00:00"/>
    <x v="236"/>
  </r>
  <r>
    <n v="261"/>
    <x v="2"/>
    <x v="245"/>
    <s v="United States"/>
    <s v="San Francisco"/>
    <s v="Airbnb"/>
    <s v="Technology"/>
    <x v="1"/>
    <x v="0"/>
    <s v="Blecharczyk"/>
    <s v="Nathan"/>
    <n v="8000"/>
    <n v="1983"/>
    <n v="6"/>
    <n v="11"/>
    <n v="117.24"/>
    <n v="21427700000000"/>
    <n v="78.5"/>
    <n v="9.6"/>
    <n v="36.6"/>
    <n v="328239523"/>
    <d v="2024-11-11T00:00:00"/>
    <d v="1983-06-11T00:00:00"/>
    <x v="237"/>
  </r>
  <r>
    <n v="261"/>
    <x v="12"/>
    <x v="246"/>
    <s v="Russia"/>
    <s v="Moscow"/>
    <s v="Oil"/>
    <s v="Energy"/>
    <x v="1"/>
    <x v="0"/>
    <s v="Fedun"/>
    <s v="Leonid"/>
    <n v="8000"/>
    <n v="1956"/>
    <n v="4"/>
    <n v="5"/>
    <n v="180.75"/>
    <n v="1699876578871"/>
    <n v="72.7"/>
    <n v="11.4"/>
    <n v="46.2"/>
    <n v="144373535"/>
    <d v="2024-11-11T00:00:00"/>
    <d v="1956-04-05T00:00:00"/>
    <x v="238"/>
  </r>
  <r>
    <n v="261"/>
    <x v="0"/>
    <x v="247"/>
    <s v="United States"/>
    <s v="Atlanta"/>
    <s v="Home Depot"/>
    <s v="Fashion &amp; Retail"/>
    <x v="1"/>
    <x v="0"/>
    <s v="Marcus"/>
    <s v="Bernard"/>
    <n v="8000"/>
    <n v="1929"/>
    <n v="5"/>
    <n v="12"/>
    <n v="117.24"/>
    <n v="21427700000000"/>
    <n v="78.5"/>
    <n v="9.6"/>
    <n v="36.6"/>
    <n v="328239523"/>
    <d v="2024-11-11T00:00:00"/>
    <d v="1929-05-12T00:00:00"/>
    <x v="239"/>
  </r>
  <r>
    <n v="261"/>
    <x v="3"/>
    <x v="248"/>
    <s v="United States"/>
    <s v="Winnetka"/>
    <s v="Insurance"/>
    <s v="Finance &amp; Investments"/>
    <x v="1"/>
    <x v="0"/>
    <s v="Ryan"/>
    <s v="Patrick"/>
    <n v="8000"/>
    <n v="1937"/>
    <n v="5"/>
    <n v="15"/>
    <n v="117.24"/>
    <n v="21427700000000"/>
    <n v="78.5"/>
    <n v="9.6"/>
    <n v="36.6"/>
    <n v="328239523"/>
    <d v="2024-11-11T00:00:00"/>
    <d v="1937-05-15T00:00:00"/>
    <x v="240"/>
  </r>
  <r>
    <n v="261"/>
    <x v="3"/>
    <x v="249"/>
    <s v="United States"/>
    <s v="Austin"/>
    <s v="Private equity"/>
    <s v="Finance &amp; Investments"/>
    <x v="1"/>
    <x v="0"/>
    <s v="Smith"/>
    <s v="Robert F."/>
    <n v="8000"/>
    <n v="1962"/>
    <n v="12"/>
    <n v="1"/>
    <n v="117.24"/>
    <n v="21427700000000"/>
    <n v="78.5"/>
    <n v="9.6"/>
    <n v="36.6"/>
    <n v="328239523"/>
    <d v="2024-11-11T00:00:00"/>
    <d v="1962-12-01T00:00:00"/>
    <x v="241"/>
  </r>
  <r>
    <n v="261"/>
    <x v="11"/>
    <x v="250"/>
    <s v="Czech Republic"/>
    <s v="Prague"/>
    <s v="Coal mines"/>
    <s v="Metals &amp; Mining"/>
    <x v="1"/>
    <x v="0"/>
    <s v="Tykac"/>
    <s v="Pavel"/>
    <n v="8000"/>
    <n v="1964"/>
    <n v="5"/>
    <n v="15"/>
    <n v="116.48"/>
    <n v="246489245495"/>
    <n v="79"/>
    <n v="14.9"/>
    <n v="46.1"/>
    <n v="10669709"/>
    <d v="2024-11-11T00:00:00"/>
    <d v="1964-05-15T00:00:00"/>
    <x v="242"/>
  </r>
  <r>
    <n v="268"/>
    <x v="3"/>
    <x v="251"/>
    <s v="United States"/>
    <s v="Miami Beach"/>
    <s v="Private equity"/>
    <s v="Finance &amp; Investments"/>
    <x v="1"/>
    <x v="0"/>
    <s v="Bravo"/>
    <s v="Orlando"/>
    <n v="7900"/>
    <n v="1970"/>
    <n v="9"/>
    <n v="23"/>
    <n v="117.24"/>
    <n v="21427700000000"/>
    <n v="78.5"/>
    <n v="9.6"/>
    <n v="36.6"/>
    <n v="328239523"/>
    <d v="2024-11-11T00:00:00"/>
    <d v="1970-09-23T00:00:00"/>
    <x v="243"/>
  </r>
  <r>
    <n v="268"/>
    <x v="0"/>
    <x v="252"/>
    <s v="China"/>
    <s v="Quanzhou"/>
    <s v="Sports apparel"/>
    <s v="Fashion &amp; Retail"/>
    <x v="1"/>
    <x v="0"/>
    <s v="Ding"/>
    <s v="Shizhong"/>
    <n v="7900"/>
    <n v="1970"/>
    <n v="12"/>
    <n v="1"/>
    <n v="125.08"/>
    <n v="19910000000000"/>
    <n v="77"/>
    <n v="9.4"/>
    <n v="59.2"/>
    <n v="1397715000"/>
    <d v="2024-11-11T00:00:00"/>
    <d v="1970-12-01T00:00:00"/>
    <x v="244"/>
  </r>
  <r>
    <n v="268"/>
    <x v="0"/>
    <x v="253"/>
    <s v="United States"/>
    <s v="Henderson"/>
    <s v="Walmart"/>
    <s v="Fashion &amp; Retail"/>
    <x v="0"/>
    <x v="1"/>
    <s v="Laurie"/>
    <s v="Nancy Walton"/>
    <n v="7900"/>
    <n v="1951"/>
    <n v="5"/>
    <n v="15"/>
    <n v="117.24"/>
    <n v="21427700000000"/>
    <n v="78.5"/>
    <n v="9.6"/>
    <n v="36.6"/>
    <n v="328239523"/>
    <d v="2024-11-11T00:00:00"/>
    <d v="1951-05-15T00:00:00"/>
    <x v="245"/>
  </r>
  <r>
    <n v="268"/>
    <x v="2"/>
    <x v="254"/>
    <s v="South Korea"/>
    <s v="Seoul"/>
    <s v="Samsung"/>
    <s v="Technology"/>
    <x v="0"/>
    <x v="0"/>
    <s v="Lee"/>
    <s v="Jay Y."/>
    <n v="7900"/>
    <n v="1968"/>
    <n v="6"/>
    <n v="23"/>
    <n v="115.16"/>
    <n v="2029000000000"/>
    <n v="82.6"/>
    <n v="15.6"/>
    <n v="33.200000000000003"/>
    <n v="51709098"/>
    <d v="2024-11-11T00:00:00"/>
    <d v="1968-06-23T00:00:00"/>
    <x v="246"/>
  </r>
  <r>
    <n v="268"/>
    <x v="3"/>
    <x v="255"/>
    <s v="United States"/>
    <s v="New York"/>
    <s v="Private equity"/>
    <s v="Finance &amp; Investments"/>
    <x v="1"/>
    <x v="0"/>
    <s v="Musallam"/>
    <s v="Ramzi"/>
    <n v="7900"/>
    <n v="1968"/>
    <n v="9"/>
    <n v="17"/>
    <n v="117.24"/>
    <n v="21427700000000"/>
    <n v="78.5"/>
    <n v="9.6"/>
    <n v="36.6"/>
    <n v="328239523"/>
    <d v="2024-11-11T00:00:00"/>
    <d v="1968-09-17T00:00:00"/>
    <x v="247"/>
  </r>
  <r>
    <n v="268"/>
    <x v="3"/>
    <x v="256"/>
    <s v="United States"/>
    <s v="New York"/>
    <s v="Hedge funds"/>
    <s v="Finance &amp; Investments"/>
    <x v="1"/>
    <x v="0"/>
    <s v="Shaw"/>
    <s v="David"/>
    <n v="7900"/>
    <n v="1951"/>
    <n v="3"/>
    <n v="29"/>
    <n v="117.24"/>
    <n v="21427700000000"/>
    <n v="78.5"/>
    <n v="9.6"/>
    <n v="36.6"/>
    <n v="328239523"/>
    <d v="2024-11-11T00:00:00"/>
    <d v="1951-03-29T00:00:00"/>
    <x v="197"/>
  </r>
  <r>
    <n v="268"/>
    <x v="11"/>
    <x v="257"/>
    <s v="Russia"/>
    <s v="Moscow"/>
    <s v="Metals and mining"/>
    <s v="Metals &amp; Mining"/>
    <x v="1"/>
    <x v="0"/>
    <s v="Skoch &amp; family"/>
    <s v="Andrei"/>
    <n v="7900"/>
    <n v="1966"/>
    <n v="1"/>
    <n v="30"/>
    <n v="180.75"/>
    <n v="1699876578871"/>
    <n v="72.7"/>
    <n v="11.4"/>
    <n v="46.2"/>
    <n v="144373535"/>
    <d v="2024-11-11T00:00:00"/>
    <d v="1966-01-30T00:00:00"/>
    <x v="248"/>
  </r>
  <r>
    <n v="268"/>
    <x v="6"/>
    <x v="258"/>
    <s v="Austria"/>
    <s v="Vienna"/>
    <s v="Real estate, construction"/>
    <s v="Diversified"/>
    <x v="1"/>
    <x v="0"/>
    <s v="Stumpf"/>
    <s v="Georg"/>
    <n v="7900"/>
    <n v="1972"/>
    <n v="9"/>
    <n v="14"/>
    <n v="118.06"/>
    <n v="446314739528"/>
    <n v="81.599999999999994"/>
    <n v="25.4"/>
    <n v="51.4"/>
    <n v="8877067"/>
    <d v="2024-11-11T00:00:00"/>
    <d v="1972-09-14T00:00:00"/>
    <x v="249"/>
  </r>
  <r>
    <n v="276"/>
    <x v="5"/>
    <x v="259"/>
    <s v="United States"/>
    <s v="Saddle River"/>
    <s v="Telecom"/>
    <s v="Telecom"/>
    <x v="1"/>
    <x v="0"/>
    <s v="Commisso"/>
    <s v="Rocco"/>
    <n v="7800"/>
    <n v="1949"/>
    <n v="11"/>
    <n v="25"/>
    <n v="117.24"/>
    <n v="21427700000000"/>
    <n v="78.5"/>
    <n v="9.6"/>
    <n v="36.6"/>
    <n v="328239523"/>
    <d v="2024-11-11T00:00:00"/>
    <d v="1949-11-25T00:00:00"/>
    <x v="250"/>
  </r>
  <r>
    <n v="276"/>
    <x v="10"/>
    <x v="260"/>
    <s v="China"/>
    <s v="Hangzhou"/>
    <s v="Petrochemicals"/>
    <s v="Manufacturing"/>
    <x v="1"/>
    <x v="0"/>
    <s v="Li"/>
    <s v="Shuirong"/>
    <n v="7800"/>
    <n v="1956"/>
    <n v="7"/>
    <n v="1"/>
    <n v="125.08"/>
    <n v="19910000000000"/>
    <n v="77"/>
    <n v="9.4"/>
    <n v="59.2"/>
    <n v="1397715000"/>
    <d v="2024-11-11T00:00:00"/>
    <d v="1956-07-01T00:00:00"/>
    <x v="251"/>
  </r>
  <r>
    <n v="276"/>
    <x v="2"/>
    <x v="261"/>
    <s v="China"/>
    <s v="Shanghai"/>
    <s v="Financial information"/>
    <s v="Technology"/>
    <x v="1"/>
    <x v="0"/>
    <s v="Qi"/>
    <s v="Shi"/>
    <n v="7800"/>
    <n v="1970"/>
    <n v="1"/>
    <n v="3"/>
    <n v="125.08"/>
    <n v="19910000000000"/>
    <n v="77"/>
    <n v="9.4"/>
    <n v="59.2"/>
    <n v="1397715000"/>
    <d v="2024-11-11T00:00:00"/>
    <d v="1970-01-03T00:00:00"/>
    <x v="252"/>
  </r>
  <r>
    <n v="276"/>
    <x v="10"/>
    <x v="262"/>
    <s v="China"/>
    <s v="Guangzhou"/>
    <s v="Furniture"/>
    <s v="Manufacturing"/>
    <x v="1"/>
    <x v="0"/>
    <s v="Yao"/>
    <s v="Liangsong"/>
    <n v="7800"/>
    <n v="1964"/>
    <n v="8"/>
    <n v="1"/>
    <n v="125.08"/>
    <n v="19910000000000"/>
    <n v="77"/>
    <n v="9.4"/>
    <n v="59.2"/>
    <n v="1397715000"/>
    <d v="2024-11-11T00:00:00"/>
    <d v="1964-08-01T00:00:00"/>
    <x v="253"/>
  </r>
  <r>
    <n v="282"/>
    <x v="7"/>
    <x v="263"/>
    <s v="France"/>
    <s v="Laval"/>
    <s v="Cheese"/>
    <s v="Food &amp; Beverage"/>
    <x v="0"/>
    <x v="0"/>
    <s v="Besnier"/>
    <s v="Jean-Michel"/>
    <n v="7700"/>
    <n v="1967"/>
    <n v="6"/>
    <n v="5"/>
    <n v="110.05"/>
    <n v="2715518274227"/>
    <n v="82.5"/>
    <n v="24.2"/>
    <n v="60.7"/>
    <n v="67059887"/>
    <d v="2024-11-11T00:00:00"/>
    <d v="1967-06-05T00:00:00"/>
    <x v="254"/>
  </r>
  <r>
    <n v="282"/>
    <x v="7"/>
    <x v="264"/>
    <s v="France"/>
    <s v="Laval"/>
    <s v="Cheese"/>
    <s v="Food &amp; Beverage"/>
    <x v="0"/>
    <x v="1"/>
    <s v="Besnier Beauvalot"/>
    <s v="Marie"/>
    <n v="7700"/>
    <n v="1980"/>
    <n v="7"/>
    <n v="30"/>
    <n v="110.05"/>
    <n v="2715518274227"/>
    <n v="82.5"/>
    <n v="24.2"/>
    <n v="60.7"/>
    <n v="67059887"/>
    <d v="2024-11-11T00:00:00"/>
    <d v="1980-07-30T00:00:00"/>
    <x v="255"/>
  </r>
  <r>
    <n v="282"/>
    <x v="4"/>
    <x v="265"/>
    <s v="United States"/>
    <s v="Beverly Hills"/>
    <s v="Movies, record labels"/>
    <s v="Media &amp; Entertainment"/>
    <x v="1"/>
    <x v="0"/>
    <s v="Geffen"/>
    <s v="David"/>
    <n v="7700"/>
    <n v="1943"/>
    <n v="2"/>
    <n v="21"/>
    <n v="117.24"/>
    <n v="21427700000000"/>
    <n v="78.5"/>
    <n v="9.6"/>
    <n v="36.6"/>
    <n v="328239523"/>
    <d v="2024-11-11T00:00:00"/>
    <d v="1943-02-21T00:00:00"/>
    <x v="256"/>
  </r>
  <r>
    <n v="282"/>
    <x v="2"/>
    <x v="266"/>
    <s v="China"/>
    <s v="Beijing"/>
    <s v="Internet search"/>
    <s v="Technology"/>
    <x v="1"/>
    <x v="0"/>
    <s v="Li"/>
    <s v="Robin"/>
    <n v="7700"/>
    <n v="1968"/>
    <n v="11"/>
    <n v="17"/>
    <n v="125.08"/>
    <n v="19910000000000"/>
    <n v="77"/>
    <n v="9.4"/>
    <n v="59.2"/>
    <n v="1397715000"/>
    <d v="2024-11-11T00:00:00"/>
    <d v="1968-11-17T00:00:00"/>
    <x v="257"/>
  </r>
  <r>
    <n v="282"/>
    <x v="14"/>
    <x v="267"/>
    <s v="China"/>
    <s v="Chengdu"/>
    <s v="Agribusiness"/>
    <s v="Service"/>
    <x v="1"/>
    <x v="0"/>
    <s v="Liu"/>
    <s v="Yonghao"/>
    <n v="7700"/>
    <n v="1951"/>
    <n v="9"/>
    <n v="1"/>
    <n v="125.08"/>
    <n v="19910000000000"/>
    <n v="77"/>
    <n v="9.4"/>
    <n v="59.2"/>
    <n v="1397715000"/>
    <d v="2024-11-11T00:00:00"/>
    <d v="1951-09-01T00:00:00"/>
    <x v="258"/>
  </r>
  <r>
    <n v="282"/>
    <x v="2"/>
    <x v="268"/>
    <s v="United States"/>
    <s v="Newport Beach"/>
    <s v="Semiconductors"/>
    <s v="Technology"/>
    <x v="1"/>
    <x v="0"/>
    <s v="Samueli"/>
    <s v="Henry"/>
    <n v="7700"/>
    <n v="1954"/>
    <n v="9"/>
    <n v="20"/>
    <n v="117.24"/>
    <n v="21427700000000"/>
    <n v="78.5"/>
    <n v="9.6"/>
    <n v="36.6"/>
    <n v="328239523"/>
    <d v="2024-11-11T00:00:00"/>
    <d v="1954-09-20T00:00:00"/>
    <x v="259"/>
  </r>
  <r>
    <n v="282"/>
    <x v="13"/>
    <x v="269"/>
    <s v="United States"/>
    <s v="Naples"/>
    <s v="Medical devices"/>
    <s v="Healthcare"/>
    <x v="1"/>
    <x v="0"/>
    <s v="Schmieding"/>
    <s v="Reinhold"/>
    <n v="7700"/>
    <n v="1955"/>
    <n v="1"/>
    <n v="3"/>
    <n v="117.24"/>
    <n v="21427700000000"/>
    <n v="78.5"/>
    <n v="9.6"/>
    <n v="36.6"/>
    <n v="328239523"/>
    <d v="2024-11-11T00:00:00"/>
    <d v="1955-01-03T00:00:00"/>
    <x v="260"/>
  </r>
  <r>
    <n v="282"/>
    <x v="15"/>
    <x v="270"/>
    <s v="Norway"/>
    <s v="Oslo"/>
    <s v="Real estate"/>
    <s v="Real Estate"/>
    <x v="1"/>
    <x v="0"/>
    <s v="Tollefsen"/>
    <s v="Ivar"/>
    <n v="7700"/>
    <n v="1961"/>
    <n v="6"/>
    <n v="23"/>
    <n v="120.27"/>
    <n v="403336363636"/>
    <n v="82.8"/>
    <n v="23.9"/>
    <n v="36.200000000000003"/>
    <n v="5347896"/>
    <d v="2024-11-11T00:00:00"/>
    <d v="1961-06-23T00:00:00"/>
    <x v="261"/>
  </r>
  <r>
    <n v="290"/>
    <x v="12"/>
    <x v="271"/>
    <s v="China"/>
    <s v="Hefei"/>
    <s v="Photovoltaic equipment"/>
    <s v="Energy"/>
    <x v="1"/>
    <x v="0"/>
    <s v="Cao"/>
    <s v="Renxian"/>
    <n v="7600"/>
    <n v="1968"/>
    <n v="7"/>
    <n v="24"/>
    <n v="125.08"/>
    <n v="19910000000000"/>
    <n v="77"/>
    <n v="9.4"/>
    <n v="59.2"/>
    <n v="1397715000"/>
    <d v="2024-11-11T00:00:00"/>
    <d v="1968-07-24T00:00:00"/>
    <x v="262"/>
  </r>
  <r>
    <n v="290"/>
    <x v="13"/>
    <x v="272"/>
    <s v="India"/>
    <s v="Ahmedabad"/>
    <s v="Pharmaceuticals"/>
    <s v="Healthcare"/>
    <x v="1"/>
    <x v="0"/>
    <s v="Chudgar"/>
    <s v="Hasmukh"/>
    <n v="7600"/>
    <n v="1933"/>
    <n v="9"/>
    <n v="19"/>
    <n v="180.44"/>
    <n v="2611000000000"/>
    <n v="69.400000000000006"/>
    <n v="11.2"/>
    <n v="49.7"/>
    <n v="1366417754"/>
    <d v="2024-11-11T00:00:00"/>
    <d v="1933-09-19T00:00:00"/>
    <x v="263"/>
  </r>
  <r>
    <n v="290"/>
    <x v="10"/>
    <x v="273"/>
    <s v="United Kingdom"/>
    <s v="London"/>
    <s v="Chemicals"/>
    <s v="Manufacturing"/>
    <x v="1"/>
    <x v="0"/>
    <s v="Currie"/>
    <s v="Andrew"/>
    <n v="7600"/>
    <n v="1955"/>
    <n v="12"/>
    <n v="4"/>
    <n v="119.62"/>
    <n v="2827113184696"/>
    <n v="81.3"/>
    <n v="25.5"/>
    <n v="30.6"/>
    <n v="66834405"/>
    <d v="2024-11-11T00:00:00"/>
    <d v="1955-12-04T00:00:00"/>
    <x v="264"/>
  </r>
  <r>
    <n v="290"/>
    <x v="2"/>
    <x v="274"/>
    <s v="United States"/>
    <s v="Austin"/>
    <s v="Airbnb"/>
    <s v="Technology"/>
    <x v="1"/>
    <x v="0"/>
    <s v="Gebbia"/>
    <s v="Joe"/>
    <n v="7600"/>
    <n v="1981"/>
    <n v="8"/>
    <n v="21"/>
    <n v="117.24"/>
    <n v="21427700000000"/>
    <n v="78.5"/>
    <n v="9.6"/>
    <n v="36.6"/>
    <n v="328239523"/>
    <d v="2024-11-11T00:00:00"/>
    <d v="1981-08-21T00:00:00"/>
    <x v="265"/>
  </r>
  <r>
    <n v="290"/>
    <x v="15"/>
    <x v="275"/>
    <s v="Singapore"/>
    <s v="Singapore"/>
    <s v="Real Estate"/>
    <s v="Real Estate"/>
    <x v="0"/>
    <x v="0"/>
    <s v="Ng"/>
    <s v="Philip"/>
    <n v="7600"/>
    <n v="1959"/>
    <n v="1"/>
    <n v="1"/>
    <n v="114.41"/>
    <n v="372062527489"/>
    <n v="83.1"/>
    <n v="13.1"/>
    <n v="21"/>
    <n v="5703569"/>
    <d v="2024-11-11T00:00:00"/>
    <d v="1959-01-01T00:00:00"/>
    <x v="208"/>
  </r>
  <r>
    <n v="290"/>
    <x v="10"/>
    <x v="276"/>
    <s v="United Kingdom"/>
    <s v="London"/>
    <s v="Chemicals"/>
    <s v="Manufacturing"/>
    <x v="1"/>
    <x v="0"/>
    <s v="Reece"/>
    <s v="John"/>
    <n v="7600"/>
    <n v="1957"/>
    <n v="3"/>
    <n v="7"/>
    <n v="119.62"/>
    <n v="2827113184696"/>
    <n v="81.3"/>
    <n v="25.5"/>
    <n v="30.6"/>
    <n v="66834405"/>
    <d v="2024-11-11T00:00:00"/>
    <d v="1957-03-07T00:00:00"/>
    <x v="266"/>
  </r>
  <r>
    <n v="290"/>
    <x v="15"/>
    <x v="277"/>
    <s v="United States"/>
    <s v="New York"/>
    <s v="Real estate"/>
    <s v="Real Estate"/>
    <x v="0"/>
    <x v="0"/>
    <s v="Stern"/>
    <s v="Leonard"/>
    <n v="7600"/>
    <n v="1938"/>
    <n v="3"/>
    <n v="28"/>
    <n v="117.24"/>
    <n v="21427700000000"/>
    <n v="78.5"/>
    <n v="9.6"/>
    <n v="36.6"/>
    <n v="328239523"/>
    <d v="2024-11-11T00:00:00"/>
    <d v="1938-03-28T00:00:00"/>
    <x v="267"/>
  </r>
  <r>
    <n v="290"/>
    <x v="13"/>
    <x v="278"/>
    <s v="China"/>
    <s v="Shanghai"/>
    <s v="Pharmaceuticals"/>
    <s v="Healthcare"/>
    <x v="1"/>
    <x v="1"/>
    <s v="Zhong"/>
    <s v="Huijuan"/>
    <n v="7600"/>
    <n v="1961"/>
    <n v="1"/>
    <n v="1"/>
    <n v="125.08"/>
    <n v="19910000000000"/>
    <n v="77"/>
    <n v="9.4"/>
    <n v="59.2"/>
    <n v="1397715000"/>
    <d v="2024-11-11T00:00:00"/>
    <d v="1961-01-01T00:00:00"/>
    <x v="268"/>
  </r>
  <r>
    <n v="299"/>
    <x v="17"/>
    <x v="279"/>
    <s v="United States"/>
    <s v="Atlanta"/>
    <s v="Home Depot"/>
    <s v="Sports"/>
    <x v="1"/>
    <x v="0"/>
    <s v="Blank"/>
    <s v="Arthur"/>
    <n v="7500"/>
    <n v="1942"/>
    <n v="9"/>
    <n v="27"/>
    <n v="117.24"/>
    <n v="21427700000000"/>
    <n v="78.5"/>
    <n v="9.6"/>
    <n v="36.6"/>
    <n v="328239523"/>
    <d v="2024-11-11T00:00:00"/>
    <d v="1942-09-27T00:00:00"/>
    <x v="269"/>
  </r>
  <r>
    <n v="299"/>
    <x v="0"/>
    <x v="280"/>
    <s v="United States"/>
    <s v="San Antonio"/>
    <s v="Supermarkets"/>
    <s v="Fashion &amp; Retail"/>
    <x v="0"/>
    <x v="0"/>
    <s v="Butt"/>
    <s v="Charles"/>
    <n v="7500"/>
    <n v="1938"/>
    <n v="2"/>
    <n v="3"/>
    <n v="117.24"/>
    <n v="21427700000000"/>
    <n v="78.5"/>
    <n v="9.6"/>
    <n v="36.6"/>
    <n v="328239523"/>
    <d v="2024-11-11T00:00:00"/>
    <d v="1938-02-03T00:00:00"/>
    <x v="270"/>
  </r>
  <r>
    <n v="299"/>
    <x v="0"/>
    <x v="281"/>
    <s v="China"/>
    <s v="Quanzhou"/>
    <s v="Sports apparel"/>
    <s v="Fashion &amp; Retail"/>
    <x v="1"/>
    <x v="0"/>
    <s v="Ding"/>
    <s v="Shijia"/>
    <n v="7500"/>
    <n v="1964"/>
    <n v="1"/>
    <n v="1"/>
    <n v="125.08"/>
    <n v="19910000000000"/>
    <n v="77"/>
    <n v="9.4"/>
    <n v="59.2"/>
    <n v="1397715000"/>
    <d v="2024-11-11T00:00:00"/>
    <d v="1964-01-01T00:00:00"/>
    <x v="136"/>
  </r>
  <r>
    <n v="299"/>
    <x v="3"/>
    <x v="282"/>
    <s v="United States"/>
    <s v="Palm Beach"/>
    <s v="Hedge funds"/>
    <s v="Finance &amp; Investments"/>
    <x v="1"/>
    <x v="0"/>
    <s v="Jones"/>
    <s v="Paul Tudor"/>
    <n v="7500"/>
    <n v="1954"/>
    <n v="9"/>
    <n v="28"/>
    <n v="117.24"/>
    <n v="21427700000000"/>
    <n v="78.5"/>
    <n v="9.6"/>
    <n v="36.6"/>
    <n v="328239523"/>
    <d v="2024-11-11T00:00:00"/>
    <d v="1954-09-28T00:00:00"/>
    <x v="271"/>
  </r>
  <r>
    <n v="299"/>
    <x v="3"/>
    <x v="283"/>
    <s v="United States"/>
    <s v="New York"/>
    <s v="Private equity"/>
    <s v="Finance &amp; Investments"/>
    <x v="1"/>
    <x v="0"/>
    <s v="Kravis"/>
    <s v="Henry"/>
    <n v="7500"/>
    <n v="1944"/>
    <n v="1"/>
    <n v="6"/>
    <n v="117.24"/>
    <n v="21427700000000"/>
    <n v="78.5"/>
    <n v="9.6"/>
    <n v="36.6"/>
    <n v="328239523"/>
    <d v="2024-11-11T00:00:00"/>
    <d v="1944-01-06T00:00:00"/>
    <x v="272"/>
  </r>
  <r>
    <n v="299"/>
    <x v="7"/>
    <x v="284"/>
    <s v="Singapore"/>
    <s v="Singapore"/>
    <s v="Restaurants"/>
    <s v="Food &amp; Beverage"/>
    <x v="1"/>
    <x v="0"/>
    <s v="Zhang"/>
    <s v="Yong"/>
    <n v="7500"/>
    <n v="1970"/>
    <n v="7"/>
    <n v="1"/>
    <n v="114.41"/>
    <n v="372062527489"/>
    <n v="83.1"/>
    <n v="13.1"/>
    <n v="21"/>
    <n v="5703569"/>
    <d v="2024-11-11T00:00:00"/>
    <d v="1970-07-01T00:00:00"/>
    <x v="273"/>
  </r>
  <r>
    <n v="305"/>
    <x v="2"/>
    <x v="285"/>
    <s v="United States"/>
    <s v="Cary"/>
    <s v="Software"/>
    <s v="Technology"/>
    <x v="1"/>
    <x v="0"/>
    <s v="Goodnight"/>
    <s v="James"/>
    <n v="7400"/>
    <n v="1943"/>
    <n v="1"/>
    <n v="6"/>
    <n v="117.24"/>
    <n v="21427700000000"/>
    <n v="78.5"/>
    <n v="9.6"/>
    <n v="36.6"/>
    <n v="328239523"/>
    <d v="2024-11-11T00:00:00"/>
    <d v="1943-01-06T00:00:00"/>
    <x v="274"/>
  </r>
  <r>
    <n v="305"/>
    <x v="10"/>
    <x v="286"/>
    <s v="United Kingdom"/>
    <s v="London"/>
    <s v="Petrochemicals"/>
    <s v="Manufacturing"/>
    <x v="0"/>
    <x v="0"/>
    <s v="Lohia"/>
    <s v="Sri Prakash"/>
    <n v="7400"/>
    <n v="1952"/>
    <n v="8"/>
    <n v="11"/>
    <n v="119.62"/>
    <n v="2827113184696"/>
    <n v="81.3"/>
    <n v="25.5"/>
    <n v="30.6"/>
    <n v="66834405"/>
    <d v="2024-11-11T00:00:00"/>
    <d v="1952-08-11T00:00:00"/>
    <x v="275"/>
  </r>
  <r>
    <n v="305"/>
    <x v="0"/>
    <x v="287"/>
    <s v="China"/>
    <s v="Ningbo"/>
    <s v="Textiles, apparel"/>
    <s v="Fashion &amp; Retail"/>
    <x v="1"/>
    <x v="0"/>
    <s v="Ma"/>
    <s v="Jianrong"/>
    <n v="7400"/>
    <n v="1964"/>
    <n v="1"/>
    <n v="1"/>
    <n v="125.08"/>
    <n v="19910000000000"/>
    <n v="77"/>
    <n v="9.4"/>
    <n v="59.2"/>
    <n v="1397715000"/>
    <d v="2024-11-11T00:00:00"/>
    <d v="1964-01-01T00:00:00"/>
    <x v="136"/>
  </r>
  <r>
    <n v="305"/>
    <x v="15"/>
    <x v="288"/>
    <s v="Singapore"/>
    <s v="Singapore"/>
    <s v="Real estate"/>
    <s v="Real Estate"/>
    <x v="0"/>
    <x v="0"/>
    <s v="Ng"/>
    <s v="Robert"/>
    <n v="7400"/>
    <n v="1952"/>
    <n v="1"/>
    <n v="1"/>
    <n v="114.41"/>
    <n v="372062527489"/>
    <n v="83.1"/>
    <n v="13.1"/>
    <n v="21"/>
    <n v="5703569"/>
    <d v="2024-11-11T00:00:00"/>
    <d v="1952-01-01T00:00:00"/>
    <x v="276"/>
  </r>
  <r>
    <n v="305"/>
    <x v="10"/>
    <x v="289"/>
    <s v="United States"/>
    <s v="Santa Barbara"/>
    <s v="Manufacturing, investments"/>
    <s v="Manufacturing"/>
    <x v="1"/>
    <x v="0"/>
    <s v="Rales"/>
    <s v="Steven"/>
    <n v="7400"/>
    <n v="1951"/>
    <n v="3"/>
    <n v="31"/>
    <n v="117.24"/>
    <n v="21427700000000"/>
    <n v="78.5"/>
    <n v="9.6"/>
    <n v="36.6"/>
    <n v="328239523"/>
    <d v="2024-11-11T00:00:00"/>
    <d v="1951-03-31T00:00:00"/>
    <x v="277"/>
  </r>
  <r>
    <n v="305"/>
    <x v="16"/>
    <x v="290"/>
    <s v="Egypt"/>
    <s v="Cairo"/>
    <s v="Construction, investments"/>
    <s v="Construction &amp; Engineering"/>
    <x v="0"/>
    <x v="0"/>
    <s v="Sawiris"/>
    <s v="Nassef"/>
    <n v="7400"/>
    <n v="1961"/>
    <n v="1"/>
    <n v="19"/>
    <n v="288.57"/>
    <n v="303175127598"/>
    <n v="71.8"/>
    <n v="12.5"/>
    <n v="44.4"/>
    <n v="100388073"/>
    <d v="2024-11-11T00:00:00"/>
    <d v="1961-01-19T00:00:00"/>
    <x v="278"/>
  </r>
  <r>
    <n v="305"/>
    <x v="7"/>
    <x v="291"/>
    <s v="United States"/>
    <s v="Adel"/>
    <s v="Agriculture"/>
    <s v="Food &amp; Beverage"/>
    <x v="1"/>
    <x v="0"/>
    <s v="Stine"/>
    <s v="Harry"/>
    <n v="7400"/>
    <n v="1941"/>
    <n v="11"/>
    <n v="30"/>
    <n v="117.24"/>
    <n v="21427700000000"/>
    <n v="78.5"/>
    <n v="9.6"/>
    <n v="36.6"/>
    <n v="328239523"/>
    <d v="2024-11-11T00:00:00"/>
    <d v="1941-11-30T00:00:00"/>
    <x v="279"/>
  </r>
  <r>
    <n v="312"/>
    <x v="10"/>
    <x v="292"/>
    <s v="India"/>
    <s v="Kolkata"/>
    <s v="Cement"/>
    <s v="Manufacturing"/>
    <x v="0"/>
    <x v="0"/>
    <s v="Bangur"/>
    <s v="Benu Gopal"/>
    <n v="7300"/>
    <n v="1931"/>
    <n v="6"/>
    <n v="1"/>
    <n v="180.44"/>
    <n v="2611000000000"/>
    <n v="69.400000000000006"/>
    <n v="11.2"/>
    <n v="49.7"/>
    <n v="1366417754"/>
    <d v="2024-11-11T00:00:00"/>
    <d v="1931-06-01T00:00:00"/>
    <x v="280"/>
  </r>
  <r>
    <n v="312"/>
    <x v="11"/>
    <x v="293"/>
    <s v="Russia"/>
    <s v="Moscow"/>
    <s v="Mining, metals, machinery"/>
    <s v="Metals &amp; Mining"/>
    <x v="1"/>
    <x v="0"/>
    <s v="Makhmudov"/>
    <s v="Iskander"/>
    <n v="7300"/>
    <n v="1963"/>
    <n v="12"/>
    <n v="5"/>
    <n v="180.75"/>
    <n v="1699876578871"/>
    <n v="72.7"/>
    <n v="11.4"/>
    <n v="46.2"/>
    <n v="144373535"/>
    <d v="2024-11-11T00:00:00"/>
    <d v="1963-12-05T00:00:00"/>
    <x v="281"/>
  </r>
  <r>
    <n v="312"/>
    <x v="0"/>
    <x v="294"/>
    <s v="Denmark"/>
    <s v="Aarhus"/>
    <s v="Fashion retail"/>
    <s v="Fashion &amp; Retail"/>
    <x v="0"/>
    <x v="0"/>
    <s v="Povlsen"/>
    <s v="Anders Holch"/>
    <n v="7300"/>
    <n v="1972"/>
    <n v="11"/>
    <n v="4"/>
    <n v="110.35"/>
    <n v="348078018464"/>
    <n v="81"/>
    <n v="32.4"/>
    <n v="23.8"/>
    <n v="5818553"/>
    <d v="2024-11-11T00:00:00"/>
    <d v="1972-11-04T00:00:00"/>
    <x v="282"/>
  </r>
  <r>
    <n v="312"/>
    <x v="8"/>
    <x v="295"/>
    <s v="Philippines"/>
    <s v="Manila"/>
    <s v="Ports"/>
    <s v="Logistics"/>
    <x v="0"/>
    <x v="0"/>
    <s v="Razon Jr."/>
    <s v="Enrique"/>
    <n v="7300"/>
    <n v="1960"/>
    <n v="3"/>
    <n v="3"/>
    <n v="129.61000000000001"/>
    <n v="376795508680"/>
    <n v="71.099999999999994"/>
    <n v="14"/>
    <n v="43.1"/>
    <n v="108116615"/>
    <d v="2024-11-11T00:00:00"/>
    <d v="1960-03-03T00:00:00"/>
    <x v="283"/>
  </r>
  <r>
    <n v="312"/>
    <x v="2"/>
    <x v="296"/>
    <s v="China"/>
    <s v="Shenzhen"/>
    <s v="Electronics components"/>
    <s v="Technology"/>
    <x v="1"/>
    <x v="1"/>
    <s v="Wang"/>
    <s v="Laichun"/>
    <n v="7300"/>
    <n v="1967"/>
    <n v="6"/>
    <n v="3"/>
    <n v="125.08"/>
    <n v="19910000000000"/>
    <n v="77"/>
    <n v="9.4"/>
    <n v="59.2"/>
    <n v="1397715000"/>
    <d v="2024-11-11T00:00:00"/>
    <d v="1967-06-03T00:00:00"/>
    <x v="284"/>
  </r>
  <r>
    <n v="317"/>
    <x v="3"/>
    <x v="297"/>
    <s v="United States"/>
    <s v="Gladwyne"/>
    <s v="Trading, investments"/>
    <s v="Finance &amp; Investments"/>
    <x v="1"/>
    <x v="0"/>
    <s v="Dantchik"/>
    <s v="Arthur"/>
    <n v="7200"/>
    <n v="1957"/>
    <n v="11"/>
    <n v="25"/>
    <n v="117.24"/>
    <n v="21427700000000"/>
    <n v="78.5"/>
    <n v="9.6"/>
    <n v="36.6"/>
    <n v="328239523"/>
    <d v="2024-11-11T00:00:00"/>
    <d v="1957-11-25T00:00:00"/>
    <x v="285"/>
  </r>
  <r>
    <n v="317"/>
    <x v="15"/>
    <x v="298"/>
    <s v="United States"/>
    <s v="Palm Beach"/>
    <s v="Real estate, investments"/>
    <s v="Real Estate"/>
    <x v="1"/>
    <x v="0"/>
    <s v="Greene"/>
    <s v="Jeff"/>
    <n v="7200"/>
    <n v="1954"/>
    <n v="12"/>
    <n v="10"/>
    <n v="117.24"/>
    <n v="21427700000000"/>
    <n v="78.5"/>
    <n v="9.6"/>
    <n v="36.6"/>
    <n v="328239523"/>
    <d v="2024-11-11T00:00:00"/>
    <d v="1954-12-10T00:00:00"/>
    <x v="286"/>
  </r>
  <r>
    <n v="317"/>
    <x v="3"/>
    <x v="299"/>
    <s v="United States"/>
    <s v="Malibu"/>
    <s v="Auto loans"/>
    <s v="Finance &amp; Investments"/>
    <x v="1"/>
    <x v="0"/>
    <s v="Hankey"/>
    <s v="Don"/>
    <n v="7200"/>
    <n v="1943"/>
    <n v="6"/>
    <n v="13"/>
    <n v="117.24"/>
    <n v="21427700000000"/>
    <n v="78.5"/>
    <n v="9.6"/>
    <n v="36.6"/>
    <n v="328239523"/>
    <d v="2024-11-11T00:00:00"/>
    <d v="1943-06-13T00:00:00"/>
    <x v="287"/>
  </r>
  <r>
    <n v="317"/>
    <x v="12"/>
    <x v="300"/>
    <s v="United States"/>
    <s v="Houston"/>
    <s v="Pipelines"/>
    <s v="Energy"/>
    <x v="1"/>
    <x v="0"/>
    <s v="Kinder"/>
    <s v="Richard"/>
    <n v="7200"/>
    <n v="1944"/>
    <n v="10"/>
    <n v="19"/>
    <n v="117.24"/>
    <n v="21427700000000"/>
    <n v="78.5"/>
    <n v="9.6"/>
    <n v="36.6"/>
    <n v="328239523"/>
    <d v="2024-11-11T00:00:00"/>
    <d v="1944-10-19T00:00:00"/>
    <x v="288"/>
  </r>
  <r>
    <n v="317"/>
    <x v="3"/>
    <x v="301"/>
    <s v="United Arab Emirates"/>
    <s v="Dubai"/>
    <s v="Fintech"/>
    <s v="Finance &amp; Investments"/>
    <x v="1"/>
    <x v="0"/>
    <s v="Pousaz"/>
    <s v="Guillaume"/>
    <n v="7200"/>
    <n v="1981"/>
    <n v="8"/>
    <n v="15"/>
    <n v="114.52"/>
    <n v="421142267938"/>
    <n v="77.8"/>
    <n v="0.1"/>
    <n v="15.9"/>
    <n v="9770529"/>
    <d v="2024-11-11T00:00:00"/>
    <d v="1981-08-15T00:00:00"/>
    <x v="289"/>
  </r>
  <r>
    <n v="317"/>
    <x v="0"/>
    <x v="302"/>
    <s v="Japan"/>
    <s v="Tokyo"/>
    <s v="Personal care goods"/>
    <s v="Fashion &amp; Retail"/>
    <x v="0"/>
    <x v="0"/>
    <s v="Takahara"/>
    <s v="Takahisa"/>
    <n v="7200"/>
    <n v="1961"/>
    <n v="7"/>
    <n v="12"/>
    <n v="105.48"/>
    <n v="5081769542380"/>
    <n v="84.2"/>
    <n v="11.9"/>
    <n v="46.7"/>
    <n v="126226568"/>
    <d v="2024-11-11T00:00:00"/>
    <d v="1961-07-12T00:00:00"/>
    <x v="290"/>
  </r>
  <r>
    <n v="317"/>
    <x v="7"/>
    <x v="303"/>
    <s v="China"/>
    <s v="Hangzhou"/>
    <s v="Beverages"/>
    <s v="Food &amp; Beverage"/>
    <x v="1"/>
    <x v="0"/>
    <s v="Zong"/>
    <s v="Qinghou"/>
    <n v="7200"/>
    <n v="1945"/>
    <n v="10"/>
    <n v="1"/>
    <n v="125.08"/>
    <n v="19910000000000"/>
    <n v="77"/>
    <n v="9.4"/>
    <n v="59.2"/>
    <n v="1397715000"/>
    <d v="2024-11-11T00:00:00"/>
    <d v="1945-10-01T00:00:00"/>
    <x v="291"/>
  </r>
  <r>
    <n v="325"/>
    <x v="2"/>
    <x v="304"/>
    <s v="United States"/>
    <s v="Madison"/>
    <s v="Healthcare software"/>
    <s v="Technology"/>
    <x v="1"/>
    <x v="1"/>
    <s v="Faulkner"/>
    <s v="Judy"/>
    <n v="7100"/>
    <n v="1943"/>
    <n v="8"/>
    <n v="1"/>
    <n v="117.24"/>
    <n v="21427700000000"/>
    <n v="78.5"/>
    <n v="9.6"/>
    <n v="36.6"/>
    <n v="328239523"/>
    <d v="2024-11-11T00:00:00"/>
    <d v="1943-08-01T00:00:00"/>
    <x v="292"/>
  </r>
  <r>
    <n v="325"/>
    <x v="9"/>
    <x v="305"/>
    <s v="Austria"/>
    <s v="Vienna"/>
    <s v="Gambling"/>
    <s v="Gambling &amp; Casinos"/>
    <x v="1"/>
    <x v="0"/>
    <s v="Graf"/>
    <s v="Johann"/>
    <n v="7100"/>
    <n v="1947"/>
    <n v="1"/>
    <n v="3"/>
    <n v="118.06"/>
    <n v="446314739528"/>
    <n v="81.599999999999994"/>
    <n v="25.4"/>
    <n v="51.4"/>
    <n v="8877067"/>
    <d v="2024-11-11T00:00:00"/>
    <d v="1947-01-03T00:00:00"/>
    <x v="293"/>
  </r>
  <r>
    <n v="325"/>
    <x v="14"/>
    <x v="306"/>
    <s v="United States"/>
    <s v="Lexington"/>
    <s v="Self storage"/>
    <s v="Service"/>
    <x v="0"/>
    <x v="1"/>
    <s v="Gustavson"/>
    <s v="Tamara"/>
    <n v="7100"/>
    <n v="1961"/>
    <n v="11"/>
    <n v="16"/>
    <n v="117.24"/>
    <n v="21427700000000"/>
    <n v="78.5"/>
    <n v="9.6"/>
    <n v="36.6"/>
    <n v="328239523"/>
    <d v="2024-11-11T00:00:00"/>
    <d v="1961-11-16T00:00:00"/>
    <x v="294"/>
  </r>
  <r>
    <n v="325"/>
    <x v="10"/>
    <x v="307"/>
    <s v="China"/>
    <s v="Changsha"/>
    <s v="Construction equipment"/>
    <s v="Manufacturing"/>
    <x v="1"/>
    <x v="0"/>
    <s v="Liang"/>
    <s v="Wengen"/>
    <n v="7100"/>
    <n v="1956"/>
    <n v="12"/>
    <n v="14"/>
    <n v="125.08"/>
    <n v="19910000000000"/>
    <n v="77"/>
    <n v="9.4"/>
    <n v="59.2"/>
    <n v="1397715000"/>
    <d v="2024-11-11T00:00:00"/>
    <d v="1956-12-14T00:00:00"/>
    <x v="295"/>
  </r>
  <r>
    <n v="325"/>
    <x v="13"/>
    <x v="308"/>
    <s v="Switzerland"/>
    <s v="Lausanne"/>
    <s v="Health care"/>
    <s v="Healthcare"/>
    <x v="0"/>
    <x v="0"/>
    <s v="Paulsen"/>
    <s v="Frederik"/>
    <n v="7100"/>
    <n v="1950"/>
    <n v="10"/>
    <n v="30"/>
    <n v="99.55"/>
    <n v="703082435360"/>
    <n v="83.6"/>
    <n v="10.1"/>
    <n v="28.8"/>
    <n v="8574832"/>
    <d v="2024-11-11T00:00:00"/>
    <d v="1950-10-30T00:00:00"/>
    <x v="296"/>
  </r>
  <r>
    <n v="325"/>
    <x v="3"/>
    <x v="309"/>
    <s v="Singapore"/>
    <s v="Singapore"/>
    <s v="Banking"/>
    <s v="Finance &amp; Investments"/>
    <x v="0"/>
    <x v="0"/>
    <s v="Wee"/>
    <s v="Cho Yaw"/>
    <n v="7100"/>
    <n v="1929"/>
    <n v="1"/>
    <n v="10"/>
    <n v="114.41"/>
    <n v="372062527489"/>
    <n v="83.1"/>
    <n v="13.1"/>
    <n v="21"/>
    <n v="5703569"/>
    <d v="2024-11-11T00:00:00"/>
    <d v="1929-01-10T00:00:00"/>
    <x v="297"/>
  </r>
  <r>
    <n v="325"/>
    <x v="10"/>
    <x v="310"/>
    <s v="China"/>
    <s v="Ningbo"/>
    <s v="Electronics"/>
    <s v="Manufacturing"/>
    <x v="1"/>
    <x v="0"/>
    <s v="Zhang"/>
    <s v="Hejun"/>
    <n v="7100"/>
    <n v="1952"/>
    <n v="1"/>
    <n v="1"/>
    <n v="125.08"/>
    <n v="19910000000000"/>
    <n v="77"/>
    <n v="9.4"/>
    <n v="59.2"/>
    <n v="1397715000"/>
    <d v="2024-11-11T00:00:00"/>
    <d v="1952-01-01T00:00:00"/>
    <x v="276"/>
  </r>
  <r>
    <n v="332"/>
    <x v="2"/>
    <x v="311"/>
    <s v="United States"/>
    <s v="San Francisco"/>
    <s v="Business software"/>
    <s v="Technology"/>
    <x v="1"/>
    <x v="0"/>
    <s v="Benioff"/>
    <s v="Marc"/>
    <n v="7000"/>
    <n v="1964"/>
    <n v="9"/>
    <n v="25"/>
    <n v="117.24"/>
    <n v="21427700000000"/>
    <n v="78.5"/>
    <n v="9.6"/>
    <n v="36.6"/>
    <n v="328239523"/>
    <d v="2024-11-11T00:00:00"/>
    <d v="1964-09-25T00:00:00"/>
    <x v="298"/>
  </r>
  <r>
    <n v="332"/>
    <x v="4"/>
    <x v="312"/>
    <s v="United Kingdom"/>
    <s v="London"/>
    <s v="Online games"/>
    <s v="Media &amp; Entertainment"/>
    <x v="1"/>
    <x v="0"/>
    <s v="Bukhman"/>
    <s v="Dmitri"/>
    <n v="7000"/>
    <n v="1985"/>
    <n v="5"/>
    <n v="27"/>
    <n v="119.62"/>
    <n v="2827113184696"/>
    <n v="81.3"/>
    <n v="25.5"/>
    <n v="30.6"/>
    <n v="66834405"/>
    <d v="2024-11-11T00:00:00"/>
    <d v="1985-05-27T00:00:00"/>
    <x v="299"/>
  </r>
  <r>
    <n v="332"/>
    <x v="4"/>
    <x v="313"/>
    <s v="United Kingdom"/>
    <s v="London"/>
    <s v="Online games"/>
    <s v="Media &amp; Entertainment"/>
    <x v="1"/>
    <x v="0"/>
    <s v="Bukhman"/>
    <s v="Igor"/>
    <n v="7000"/>
    <n v="1982"/>
    <n v="3"/>
    <n v="29"/>
    <n v="119.62"/>
    <n v="2827113184696"/>
    <n v="81.3"/>
    <n v="25.5"/>
    <n v="30.6"/>
    <n v="66834405"/>
    <d v="2024-11-11T00:00:00"/>
    <d v="1982-03-29T00:00:00"/>
    <x v="300"/>
  </r>
  <r>
    <n v="332"/>
    <x v="2"/>
    <x v="314"/>
    <s v="United States"/>
    <s v="Redlands"/>
    <s v="Mapping software"/>
    <s v="Technology"/>
    <x v="1"/>
    <x v="0"/>
    <s v="Dangermond"/>
    <s v="Jack"/>
    <n v="7000"/>
    <n v="1945"/>
    <n v="7"/>
    <n v="23"/>
    <n v="117.24"/>
    <n v="21427700000000"/>
    <n v="78.5"/>
    <n v="9.6"/>
    <n v="36.6"/>
    <n v="328239523"/>
    <d v="2024-11-11T00:00:00"/>
    <d v="1945-07-23T00:00:00"/>
    <x v="301"/>
  </r>
  <r>
    <n v="332"/>
    <x v="10"/>
    <x v="315"/>
    <s v="India"/>
    <s v="Mumbai"/>
    <s v="Paints"/>
    <s v="Manufacturing"/>
    <x v="0"/>
    <x v="0"/>
    <s v="Dani"/>
    <s v="Ashwin"/>
    <n v="7000"/>
    <n v="1942"/>
    <n v="10"/>
    <n v="24"/>
    <n v="180.44"/>
    <n v="2611000000000"/>
    <n v="69.400000000000006"/>
    <n v="11.2"/>
    <n v="49.7"/>
    <n v="1366417754"/>
    <d v="2024-11-11T00:00:00"/>
    <d v="1942-10-24T00:00:00"/>
    <x v="302"/>
  </r>
  <r>
    <n v="332"/>
    <x v="0"/>
    <x v="316"/>
    <s v="United States"/>
    <s v="New York"/>
    <s v="Apparel"/>
    <s v="Fashion &amp; Retail"/>
    <x v="1"/>
    <x v="0"/>
    <s v="Lauren"/>
    <s v="Ralph"/>
    <n v="7000"/>
    <n v="1939"/>
    <n v="10"/>
    <n v="14"/>
    <n v="117.24"/>
    <n v="21427700000000"/>
    <n v="78.5"/>
    <n v="9.6"/>
    <n v="36.6"/>
    <n v="328239523"/>
    <d v="2024-11-11T00:00:00"/>
    <d v="1939-10-14T00:00:00"/>
    <x v="303"/>
  </r>
  <r>
    <n v="332"/>
    <x v="6"/>
    <x v="317"/>
    <s v="India"/>
    <s v="Mumbai"/>
    <s v="Diversified"/>
    <s v="Diversified"/>
    <x v="0"/>
    <x v="1"/>
    <s v="Mistry"/>
    <s v="Rohiqa Cyrus"/>
    <n v="7000"/>
    <n v="1967"/>
    <n v="6"/>
    <n v="6"/>
    <n v="180.44"/>
    <n v="2611000000000"/>
    <n v="69.400000000000006"/>
    <n v="11.2"/>
    <n v="49.7"/>
    <n v="1366417754"/>
    <d v="2024-11-11T00:00:00"/>
    <d v="1967-06-06T00:00:00"/>
    <x v="304"/>
  </r>
  <r>
    <n v="332"/>
    <x v="6"/>
    <x v="318"/>
    <s v="India"/>
    <s v="Mumbai"/>
    <s v="Diversified"/>
    <s v="Diversified"/>
    <x v="0"/>
    <x v="0"/>
    <s v="Mistry"/>
    <s v="Shapoor"/>
    <n v="7000"/>
    <n v="1964"/>
    <n v="9"/>
    <n v="6"/>
    <n v="180.44"/>
    <n v="2611000000000"/>
    <n v="69.400000000000006"/>
    <n v="11.2"/>
    <n v="49.7"/>
    <n v="1366417754"/>
    <d v="2024-11-11T00:00:00"/>
    <d v="1964-09-06T00:00:00"/>
    <x v="305"/>
  </r>
  <r>
    <n v="332"/>
    <x v="7"/>
    <x v="319"/>
    <s v="United States"/>
    <s v="Hobe Sound"/>
    <s v="Food distribution"/>
    <s v="Food &amp; Beverage"/>
    <x v="1"/>
    <x v="0"/>
    <s v="Reyes"/>
    <s v="J. Christopher"/>
    <n v="7000"/>
    <n v="1953"/>
    <n v="12"/>
    <n v="29"/>
    <n v="117.24"/>
    <n v="21427700000000"/>
    <n v="78.5"/>
    <n v="9.6"/>
    <n v="36.6"/>
    <n v="328239523"/>
    <d v="2024-11-11T00:00:00"/>
    <d v="1953-12-29T00:00:00"/>
    <x v="306"/>
  </r>
  <r>
    <n v="332"/>
    <x v="7"/>
    <x v="320"/>
    <s v="United States"/>
    <s v="Palm Beach"/>
    <s v="Food distribution"/>
    <s v="Food &amp; Beverage"/>
    <x v="1"/>
    <x v="0"/>
    <s v="Reyes"/>
    <s v="Jude"/>
    <n v="7000"/>
    <n v="1955"/>
    <n v="9"/>
    <n v="16"/>
    <n v="117.24"/>
    <n v="21427700000000"/>
    <n v="78.5"/>
    <n v="9.6"/>
    <n v="36.6"/>
    <n v="328239523"/>
    <d v="2024-11-11T00:00:00"/>
    <d v="1955-09-16T00:00:00"/>
    <x v="307"/>
  </r>
  <r>
    <n v="332"/>
    <x v="7"/>
    <x v="321"/>
    <s v="United States"/>
    <s v="Port Washington"/>
    <s v="Beverages"/>
    <s v="Food &amp; Beverage"/>
    <x v="1"/>
    <x v="0"/>
    <s v="Vultaggio"/>
    <s v="Don"/>
    <n v="7000"/>
    <n v="1952"/>
    <n v="2"/>
    <n v="26"/>
    <n v="117.24"/>
    <n v="21427700000000"/>
    <n v="78.5"/>
    <n v="9.6"/>
    <n v="36.6"/>
    <n v="328239523"/>
    <d v="2024-11-11T00:00:00"/>
    <d v="1952-02-26T00:00:00"/>
    <x v="308"/>
  </r>
  <r>
    <n v="344"/>
    <x v="6"/>
    <x v="322"/>
    <s v="United States"/>
    <s v="Los Angeles"/>
    <s v="Homebuilding, insurance"/>
    <s v="Diversified"/>
    <x v="0"/>
    <x v="1"/>
    <s v="Broad"/>
    <s v="Edythe"/>
    <n v="6900"/>
    <n v="1936"/>
    <n v="1"/>
    <n v="1"/>
    <n v="117.24"/>
    <n v="21427700000000"/>
    <n v="78.5"/>
    <n v="9.6"/>
    <n v="36.6"/>
    <n v="328239523"/>
    <d v="2024-11-11T00:00:00"/>
    <d v="1936-01-01T00:00:00"/>
    <x v="309"/>
  </r>
  <r>
    <n v="344"/>
    <x v="7"/>
    <x v="323"/>
    <s v="United States"/>
    <s v="St. Louis"/>
    <s v="Cargill"/>
    <s v="Food &amp; Beverage"/>
    <x v="0"/>
    <x v="1"/>
    <s v="Keinath"/>
    <s v="Pauline MacMillan"/>
    <n v="6900"/>
    <n v="1934"/>
    <n v="1"/>
    <n v="1"/>
    <n v="117.24"/>
    <n v="21427700000000"/>
    <n v="78.5"/>
    <n v="9.6"/>
    <n v="36.6"/>
    <n v="328239523"/>
    <d v="2024-11-11T00:00:00"/>
    <d v="1934-01-01T00:00:00"/>
    <x v="310"/>
  </r>
  <r>
    <n v="344"/>
    <x v="3"/>
    <x v="324"/>
    <s v="United States"/>
    <s v="New York"/>
    <s v="Hedge fund"/>
    <s v="Finance &amp; Investments"/>
    <x v="1"/>
    <x v="0"/>
    <s v="Laffont"/>
    <s v="Philippe"/>
    <n v="6900"/>
    <n v="1967"/>
    <n v="9"/>
    <n v="16"/>
    <n v="117.24"/>
    <n v="21427700000000"/>
    <n v="78.5"/>
    <n v="9.6"/>
    <n v="36.6"/>
    <n v="328239523"/>
    <d v="2024-11-11T00:00:00"/>
    <d v="1967-09-16T00:00:00"/>
    <x v="311"/>
  </r>
  <r>
    <n v="344"/>
    <x v="2"/>
    <x v="325"/>
    <s v="China"/>
    <s v="Huizhou"/>
    <s v="Lithium batteries"/>
    <s v="Technology"/>
    <x v="1"/>
    <x v="0"/>
    <s v="Liu"/>
    <s v="Jincheng"/>
    <n v="6900"/>
    <n v="1964"/>
    <n v="9"/>
    <n v="22"/>
    <n v="125.08"/>
    <n v="19910000000000"/>
    <n v="77"/>
    <n v="9.4"/>
    <n v="59.2"/>
    <n v="1397715000"/>
    <d v="2024-11-11T00:00:00"/>
    <d v="1964-09-22T00:00:00"/>
    <x v="312"/>
  </r>
  <r>
    <n v="344"/>
    <x v="15"/>
    <x v="326"/>
    <s v="United States"/>
    <s v="Lighthouse Point"/>
    <s v="Real estate"/>
    <s v="Real Estate"/>
    <x v="1"/>
    <x v="0"/>
    <s v="Olenicoff"/>
    <s v="Igor"/>
    <n v="6900"/>
    <n v="1942"/>
    <n v="9"/>
    <n v="20"/>
    <n v="117.24"/>
    <n v="21427700000000"/>
    <n v="78.5"/>
    <n v="9.6"/>
    <n v="36.6"/>
    <n v="328239523"/>
    <d v="2024-11-11T00:00:00"/>
    <d v="1942-09-20T00:00:00"/>
    <x v="313"/>
  </r>
  <r>
    <n v="344"/>
    <x v="0"/>
    <x v="327"/>
    <s v="Spain"/>
    <s v="La Coruna"/>
    <s v="Zara"/>
    <s v="Fashion &amp; Retail"/>
    <x v="0"/>
    <x v="1"/>
    <s v="Ortega Mera"/>
    <s v="Sandra"/>
    <n v="6900"/>
    <n v="1968"/>
    <n v="7"/>
    <n v="9"/>
    <n v="110.96"/>
    <n v="1394116310769"/>
    <n v="83.3"/>
    <n v="14.2"/>
    <n v="47"/>
    <n v="47076781"/>
    <d v="2024-11-11T00:00:00"/>
    <d v="1968-07-09T00:00:00"/>
    <x v="314"/>
  </r>
  <r>
    <n v="344"/>
    <x v="13"/>
    <x v="328"/>
    <s v="United States"/>
    <s v="Portage"/>
    <s v="Medical equipment"/>
    <s v="Healthcare"/>
    <x v="0"/>
    <x v="1"/>
    <s v="Stryker"/>
    <s v="Ronda"/>
    <n v="6900"/>
    <n v="1954"/>
    <n v="5"/>
    <n v="1"/>
    <n v="117.24"/>
    <n v="21427700000000"/>
    <n v="78.5"/>
    <n v="9.6"/>
    <n v="36.6"/>
    <n v="328239523"/>
    <d v="2024-11-11T00:00:00"/>
    <d v="1954-05-01T00:00:00"/>
    <x v="315"/>
  </r>
  <r>
    <n v="352"/>
    <x v="12"/>
    <x v="329"/>
    <s v="United States"/>
    <s v="Houston"/>
    <s v="Pipelines"/>
    <s v="Energy"/>
    <x v="0"/>
    <x v="1"/>
    <s v="Avara"/>
    <s v="Dannine"/>
    <n v="6800"/>
    <n v="1964"/>
    <n v="3"/>
    <n v="9"/>
    <n v="117.24"/>
    <n v="21427700000000"/>
    <n v="78.5"/>
    <n v="9.6"/>
    <n v="36.6"/>
    <n v="328239523"/>
    <d v="2024-11-11T00:00:00"/>
    <d v="1964-03-09T00:00:00"/>
    <x v="316"/>
  </r>
  <r>
    <n v="352"/>
    <x v="6"/>
    <x v="330"/>
    <s v="Italy"/>
    <s v="Milan"/>
    <s v="Media"/>
    <s v="Diversified"/>
    <x v="1"/>
    <x v="0"/>
    <s v="Berlusconi"/>
    <s v="Silvio"/>
    <n v="6800"/>
    <n v="1936"/>
    <n v="9"/>
    <n v="29"/>
    <n v="110.62"/>
    <n v="2001244392042"/>
    <n v="82.9"/>
    <n v="24.3"/>
    <n v="59.1"/>
    <n v="60297396"/>
    <d v="2024-11-11T00:00:00"/>
    <d v="1936-09-29T00:00:00"/>
    <x v="317"/>
  </r>
  <r>
    <n v="352"/>
    <x v="9"/>
    <x v="331"/>
    <s v="United Kingdom"/>
    <s v="Stoke-on-Trent"/>
    <s v="Online gambling"/>
    <s v="Gambling &amp; Casinos"/>
    <x v="1"/>
    <x v="1"/>
    <s v="Coates"/>
    <s v="Denise"/>
    <n v="6800"/>
    <n v="1967"/>
    <n v="9"/>
    <n v="26"/>
    <n v="119.62"/>
    <n v="2827113184696"/>
    <n v="81.3"/>
    <n v="25.5"/>
    <n v="30.6"/>
    <n v="66834405"/>
    <d v="2024-11-11T00:00:00"/>
    <d v="1967-09-26T00:00:00"/>
    <x v="318"/>
  </r>
  <r>
    <n v="352"/>
    <x v="12"/>
    <x v="332"/>
    <s v="United States"/>
    <s v="Houston"/>
    <s v="Pipelines"/>
    <s v="Energy"/>
    <x v="0"/>
    <x v="0"/>
    <s v="Duncan"/>
    <s v="Scott"/>
    <n v="6800"/>
    <n v="1982"/>
    <n v="11"/>
    <n v="1"/>
    <n v="117.24"/>
    <n v="21427700000000"/>
    <n v="78.5"/>
    <n v="9.6"/>
    <n v="36.6"/>
    <n v="328239523"/>
    <d v="2024-11-11T00:00:00"/>
    <d v="1982-11-01T00:00:00"/>
    <x v="319"/>
  </r>
  <r>
    <n v="352"/>
    <x v="12"/>
    <x v="333"/>
    <s v="United States"/>
    <s v="Houston"/>
    <s v="Pipelines"/>
    <s v="Energy"/>
    <x v="0"/>
    <x v="1"/>
    <s v="Frantz"/>
    <s v="Milane"/>
    <n v="6800"/>
    <n v="1969"/>
    <n v="8"/>
    <n v="12"/>
    <n v="117.24"/>
    <n v="21427700000000"/>
    <n v="78.5"/>
    <n v="9.6"/>
    <n v="36.6"/>
    <n v="328239523"/>
    <d v="2024-11-11T00:00:00"/>
    <d v="1969-08-12T00:00:00"/>
    <x v="320"/>
  </r>
  <r>
    <n v="352"/>
    <x v="3"/>
    <x v="334"/>
    <s v="United States"/>
    <s v="Boston"/>
    <s v="Fidelity"/>
    <s v="Finance &amp; Investments"/>
    <x v="0"/>
    <x v="0"/>
    <s v="Johnson"/>
    <s v="Edward"/>
    <n v="6800"/>
    <n v="1964"/>
    <n v="11"/>
    <n v="18"/>
    <n v="117.24"/>
    <n v="21427700000000"/>
    <n v="78.5"/>
    <n v="9.6"/>
    <n v="36.6"/>
    <n v="328239523"/>
    <d v="2024-11-11T00:00:00"/>
    <d v="1964-11-18T00:00:00"/>
    <x v="321"/>
  </r>
  <r>
    <n v="352"/>
    <x v="3"/>
    <x v="335"/>
    <s v="United States"/>
    <s v="Los Altos"/>
    <s v="Tech investments"/>
    <s v="Finance &amp; Investments"/>
    <x v="1"/>
    <x v="0"/>
    <s v="Milner"/>
    <s v="Yuri"/>
    <n v="6800"/>
    <n v="1961"/>
    <n v="11"/>
    <n v="11"/>
    <n v="117.24"/>
    <n v="21427700000000"/>
    <n v="78.5"/>
    <n v="9.6"/>
    <n v="36.6"/>
    <n v="328239523"/>
    <d v="2024-11-11T00:00:00"/>
    <d v="1961-11-11T00:00:00"/>
    <x v="322"/>
  </r>
  <r>
    <n v="352"/>
    <x v="2"/>
    <x v="336"/>
    <s v="United States"/>
    <s v="Woodside"/>
    <s v="Intel"/>
    <s v="Technology"/>
    <x v="1"/>
    <x v="0"/>
    <s v="Moore"/>
    <s v="Gordon"/>
    <n v="6800"/>
    <n v="1929"/>
    <n v="1"/>
    <n v="3"/>
    <n v="117.24"/>
    <n v="21427700000000"/>
    <n v="78.5"/>
    <n v="9.6"/>
    <n v="36.6"/>
    <n v="328239523"/>
    <d v="2024-11-11T00:00:00"/>
    <d v="1929-01-03T00:00:00"/>
    <x v="323"/>
  </r>
  <r>
    <n v="352"/>
    <x v="3"/>
    <x v="337"/>
    <s v="United States"/>
    <s v="Millburn"/>
    <s v="Hedge funds"/>
    <s v="Finance &amp; Investments"/>
    <x v="1"/>
    <x v="0"/>
    <s v="Overdeck"/>
    <s v="John"/>
    <n v="6800"/>
    <n v="1969"/>
    <n v="12"/>
    <n v="21"/>
    <n v="117.24"/>
    <n v="21427700000000"/>
    <n v="78.5"/>
    <n v="9.6"/>
    <n v="36.6"/>
    <n v="328239523"/>
    <d v="2024-11-11T00:00:00"/>
    <d v="1969-12-21T00:00:00"/>
    <x v="324"/>
  </r>
  <r>
    <n v="352"/>
    <x v="3"/>
    <x v="338"/>
    <s v="United States"/>
    <s v="Scarsdale"/>
    <s v="Hedge funds"/>
    <s v="Finance &amp; Investments"/>
    <x v="1"/>
    <x v="0"/>
    <s v="Siegel"/>
    <s v="David"/>
    <n v="6800"/>
    <n v="1961"/>
    <n v="7"/>
    <n v="15"/>
    <n v="117.24"/>
    <n v="21427700000000"/>
    <n v="78.5"/>
    <n v="9.6"/>
    <n v="36.6"/>
    <n v="328239523"/>
    <d v="2024-11-11T00:00:00"/>
    <d v="1961-07-15T00:00:00"/>
    <x v="325"/>
  </r>
  <r>
    <n v="352"/>
    <x v="6"/>
    <x v="339"/>
    <s v="Russia"/>
    <s v="Moscow"/>
    <s v="Metals, investments"/>
    <s v="Diversified"/>
    <x v="1"/>
    <x v="0"/>
    <s v="Vekselberg"/>
    <s v="Viktor"/>
    <n v="6800"/>
    <n v="1957"/>
    <n v="4"/>
    <n v="14"/>
    <n v="180.75"/>
    <n v="1699876578871"/>
    <n v="72.7"/>
    <n v="11.4"/>
    <n v="46.2"/>
    <n v="144373535"/>
    <d v="2024-11-11T00:00:00"/>
    <d v="1957-04-14T00:00:00"/>
    <x v="326"/>
  </r>
  <r>
    <n v="352"/>
    <x v="2"/>
    <x v="340"/>
    <s v="China"/>
    <s v="Shenzhen"/>
    <s v="Electronics components"/>
    <s v="Technology"/>
    <x v="1"/>
    <x v="0"/>
    <s v="Wang"/>
    <s v="Laisheng"/>
    <n v="6800"/>
    <n v="1964"/>
    <n v="12"/>
    <n v="14"/>
    <n v="125.08"/>
    <n v="19910000000000"/>
    <n v="77"/>
    <n v="9.4"/>
    <n v="59.2"/>
    <n v="1397715000"/>
    <d v="2024-11-11T00:00:00"/>
    <d v="1964-12-14T00:00:00"/>
    <x v="327"/>
  </r>
  <r>
    <n v="352"/>
    <x v="12"/>
    <x v="341"/>
    <s v="United States"/>
    <s v="Houston"/>
    <s v="Pipelines"/>
    <s v="Energy"/>
    <x v="0"/>
    <x v="1"/>
    <s v="Williams"/>
    <s v="Randa Duncan"/>
    <n v="6800"/>
    <n v="1961"/>
    <n v="8"/>
    <n v="28"/>
    <n v="117.24"/>
    <n v="21427700000000"/>
    <n v="78.5"/>
    <n v="9.6"/>
    <n v="36.6"/>
    <n v="328239523"/>
    <d v="2024-11-11T00:00:00"/>
    <d v="1961-08-28T00:00:00"/>
    <x v="328"/>
  </r>
  <r>
    <n v="365"/>
    <x v="3"/>
    <x v="342"/>
    <s v="United States"/>
    <s v="Dallas"/>
    <s v="Money management"/>
    <s v="Finance &amp; Investments"/>
    <x v="1"/>
    <x v="0"/>
    <s v="Fisher"/>
    <s v="Ken"/>
    <n v="6700"/>
    <n v="1950"/>
    <n v="11"/>
    <n v="29"/>
    <n v="117.24"/>
    <n v="21427700000000"/>
    <n v="78.5"/>
    <n v="9.6"/>
    <n v="36.6"/>
    <n v="328239523"/>
    <d v="2024-11-11T00:00:00"/>
    <d v="1950-11-29T00:00:00"/>
    <x v="329"/>
  </r>
  <r>
    <n v="365"/>
    <x v="3"/>
    <x v="343"/>
    <s v="United Kingdom"/>
    <s v="London"/>
    <s v="Hedge funds"/>
    <s v="Finance &amp; Investments"/>
    <x v="1"/>
    <x v="0"/>
    <s v="Hohn"/>
    <s v="Christopher"/>
    <n v="6700"/>
    <n v="1966"/>
    <n v="10"/>
    <n v="27"/>
    <n v="119.62"/>
    <n v="2827113184696"/>
    <n v="81.3"/>
    <n v="25.5"/>
    <n v="30.6"/>
    <n v="66834405"/>
    <d v="2024-11-11T00:00:00"/>
    <d v="1966-10-27T00:00:00"/>
    <x v="330"/>
  </r>
  <r>
    <n v="365"/>
    <x v="10"/>
    <x v="344"/>
    <s v="Denmark"/>
    <s v="Billund"/>
    <s v="Lego"/>
    <s v="Manufacturing"/>
    <x v="0"/>
    <x v="0"/>
    <s v="Kristiansen"/>
    <s v="Kjeld Kirk"/>
    <n v="6700"/>
    <n v="1947"/>
    <n v="12"/>
    <n v="27"/>
    <n v="110.35"/>
    <n v="348078018464"/>
    <n v="81"/>
    <n v="32.4"/>
    <n v="23.8"/>
    <n v="5818553"/>
    <d v="2024-11-11T00:00:00"/>
    <d v="1947-12-27T00:00:00"/>
    <x v="331"/>
  </r>
  <r>
    <n v="365"/>
    <x v="10"/>
    <x v="345"/>
    <s v="Denmark"/>
    <s v="Billund"/>
    <s v="Lego"/>
    <s v="Manufacturing"/>
    <x v="0"/>
    <x v="1"/>
    <s v="Kristiansen"/>
    <s v="Sofie Kirk"/>
    <n v="6700"/>
    <n v="1976"/>
    <n v="1"/>
    <n v="1"/>
    <n v="110.35"/>
    <n v="348078018464"/>
    <n v="81"/>
    <n v="32.4"/>
    <n v="23.8"/>
    <n v="5818553"/>
    <d v="2024-11-11T00:00:00"/>
    <d v="1976-01-01T00:00:00"/>
    <x v="332"/>
  </r>
  <r>
    <n v="365"/>
    <x v="10"/>
    <x v="346"/>
    <s v="Denmark"/>
    <s v="Billund"/>
    <s v="Lego"/>
    <s v="Manufacturing"/>
    <x v="0"/>
    <x v="0"/>
    <s v="Kristiansen"/>
    <s v="Thomas Kirk"/>
    <n v="6700"/>
    <n v="1979"/>
    <n v="1"/>
    <n v="1"/>
    <n v="110.35"/>
    <n v="348078018464"/>
    <n v="81"/>
    <n v="32.4"/>
    <n v="23.8"/>
    <n v="5818553"/>
    <d v="2024-11-11T00:00:00"/>
    <d v="1979-01-01T00:00:00"/>
    <x v="333"/>
  </r>
  <r>
    <n v="365"/>
    <x v="13"/>
    <x v="347"/>
    <s v="Italy"/>
    <s v="Fiesole"/>
    <s v="Pharmaceuticals"/>
    <s v="Healthcare"/>
    <x v="0"/>
    <x v="1"/>
    <s v="Landini Aleotti"/>
    <s v="Massimiliana"/>
    <n v="6700"/>
    <n v="1943"/>
    <n v="1"/>
    <n v="1"/>
    <n v="110.62"/>
    <n v="2001244392042"/>
    <n v="82.9"/>
    <n v="24.3"/>
    <n v="59.1"/>
    <n v="60297396"/>
    <d v="2024-11-11T00:00:00"/>
    <d v="1943-01-01T00:00:00"/>
    <x v="62"/>
  </r>
  <r>
    <n v="365"/>
    <x v="1"/>
    <x v="348"/>
    <s v="China"/>
    <s v="Ningde"/>
    <s v="Batteries"/>
    <s v="Automotive"/>
    <x v="1"/>
    <x v="0"/>
    <s v="Li"/>
    <s v="Ping"/>
    <n v="6700"/>
    <n v="1968"/>
    <n v="1"/>
    <n v="1"/>
    <n v="125.08"/>
    <n v="19910000000000"/>
    <n v="77"/>
    <n v="9.4"/>
    <n v="59.2"/>
    <n v="1397715000"/>
    <d v="2024-11-11T00:00:00"/>
    <d v="1968-01-01T00:00:00"/>
    <x v="220"/>
  </r>
  <r>
    <n v="365"/>
    <x v="10"/>
    <x v="349"/>
    <s v="China"/>
    <s v="Hangzhou"/>
    <s v="Solar panel components"/>
    <s v="Manufacturing"/>
    <x v="1"/>
    <x v="0"/>
    <s v="Lin"/>
    <s v="Jianhua"/>
    <n v="6700"/>
    <n v="1962"/>
    <n v="8"/>
    <n v="1"/>
    <n v="125.08"/>
    <n v="19910000000000"/>
    <n v="77"/>
    <n v="9.4"/>
    <n v="59.2"/>
    <n v="1397715000"/>
    <d v="2024-11-11T00:00:00"/>
    <d v="1962-08-01T00:00:00"/>
    <x v="334"/>
  </r>
  <r>
    <n v="365"/>
    <x v="10"/>
    <x v="350"/>
    <s v="Switzerland"/>
    <s v="Feldmeilen"/>
    <s v="Chemicals"/>
    <s v="Manufacturing"/>
    <x v="0"/>
    <x v="1"/>
    <s v="Martullo-Blocher"/>
    <s v="Magdalena"/>
    <n v="6700"/>
    <n v="1969"/>
    <n v="1"/>
    <n v="1"/>
    <n v="99.55"/>
    <n v="703082435360"/>
    <n v="83.6"/>
    <n v="10.1"/>
    <n v="28.8"/>
    <n v="8574832"/>
    <d v="2024-11-11T00:00:00"/>
    <d v="1969-01-01T00:00:00"/>
    <x v="36"/>
  </r>
  <r>
    <n v="365"/>
    <x v="5"/>
    <x v="351"/>
    <s v="France"/>
    <s v="Paris"/>
    <s v="Internet, telecom"/>
    <s v="Telecom"/>
    <x v="1"/>
    <x v="0"/>
    <s v="Niel"/>
    <s v="Xavier"/>
    <n v="6700"/>
    <n v="1967"/>
    <n v="8"/>
    <n v="25"/>
    <n v="110.05"/>
    <n v="2715518274227"/>
    <n v="82.5"/>
    <n v="24.2"/>
    <n v="60.7"/>
    <n v="67059887"/>
    <d v="2024-11-11T00:00:00"/>
    <d v="1967-08-25T00:00:00"/>
    <x v="335"/>
  </r>
  <r>
    <n v="365"/>
    <x v="12"/>
    <x v="352"/>
    <s v="United States"/>
    <s v="Boca Raton"/>
    <s v="Natural gas"/>
    <s v="Energy"/>
    <x v="1"/>
    <x v="0"/>
    <s v="Pegula"/>
    <s v="Terrence"/>
    <n v="6700"/>
    <n v="1951"/>
    <n v="3"/>
    <n v="27"/>
    <n v="117.24"/>
    <n v="21427700000000"/>
    <n v="78.5"/>
    <n v="9.6"/>
    <n v="36.6"/>
    <n v="328239523"/>
    <d v="2024-11-11T00:00:00"/>
    <d v="1951-03-27T00:00:00"/>
    <x v="336"/>
  </r>
  <r>
    <n v="365"/>
    <x v="15"/>
    <x v="353"/>
    <s v="United States"/>
    <s v="Los Angeles"/>
    <s v="Real estate"/>
    <s v="Real Estate"/>
    <x v="0"/>
    <x v="0"/>
    <s v="Roski"/>
    <s v="Edward"/>
    <n v="6700"/>
    <n v="1938"/>
    <n v="12"/>
    <n v="25"/>
    <n v="117.24"/>
    <n v="21427700000000"/>
    <n v="78.5"/>
    <n v="9.6"/>
    <n v="36.6"/>
    <n v="328239523"/>
    <d v="2024-11-11T00:00:00"/>
    <d v="1938-12-25T00:00:00"/>
    <x v="337"/>
  </r>
  <r>
    <n v="365"/>
    <x v="15"/>
    <x v="354"/>
    <s v="United States"/>
    <s v="Atherton"/>
    <s v="Real estate"/>
    <s v="Real Estate"/>
    <x v="1"/>
    <x v="0"/>
    <s v="Sobrato"/>
    <s v="John A."/>
    <n v="6700"/>
    <n v="1939"/>
    <n v="5"/>
    <n v="23"/>
    <n v="117.24"/>
    <n v="21427700000000"/>
    <n v="78.5"/>
    <n v="9.6"/>
    <n v="36.6"/>
    <n v="328239523"/>
    <d v="2024-11-11T00:00:00"/>
    <d v="1939-05-23T00:00:00"/>
    <x v="338"/>
  </r>
  <r>
    <n v="365"/>
    <x v="3"/>
    <x v="355"/>
    <s v="United States"/>
    <s v="Katonah"/>
    <s v="Hedge funds"/>
    <s v="Finance &amp; Investments"/>
    <x v="1"/>
    <x v="0"/>
    <s v="Soros"/>
    <s v="George"/>
    <n v="6700"/>
    <n v="1930"/>
    <n v="8"/>
    <n v="12"/>
    <n v="117.24"/>
    <n v="21427700000000"/>
    <n v="78.5"/>
    <n v="9.6"/>
    <n v="36.6"/>
    <n v="328239523"/>
    <d v="2024-11-11T00:00:00"/>
    <d v="1930-08-12T00:00:00"/>
    <x v="339"/>
  </r>
  <r>
    <n v="365"/>
    <x v="2"/>
    <x v="356"/>
    <s v="United States"/>
    <s v="Irvine"/>
    <s v="Computer hardware"/>
    <s v="Technology"/>
    <x v="1"/>
    <x v="0"/>
    <s v="Sun"/>
    <s v="David"/>
    <n v="6700"/>
    <n v="1951"/>
    <n v="10"/>
    <n v="12"/>
    <n v="117.24"/>
    <n v="21427700000000"/>
    <n v="78.5"/>
    <n v="9.6"/>
    <n v="36.6"/>
    <n v="328239523"/>
    <d v="2024-11-11T00:00:00"/>
    <d v="1951-10-12T00:00:00"/>
    <x v="340"/>
  </r>
  <r>
    <n v="365"/>
    <x v="10"/>
    <x v="357"/>
    <s v="Denmark"/>
    <s v="Billund"/>
    <s v="Lego"/>
    <s v="Manufacturing"/>
    <x v="0"/>
    <x v="1"/>
    <s v="Thinggaard"/>
    <s v="Agnete Kirk"/>
    <n v="6700"/>
    <n v="1983"/>
    <n v="5"/>
    <n v="18"/>
    <n v="110.35"/>
    <n v="348078018464"/>
    <n v="81"/>
    <n v="32.4"/>
    <n v="23.8"/>
    <n v="5818553"/>
    <d v="2024-11-11T00:00:00"/>
    <d v="1983-05-18T00:00:00"/>
    <x v="341"/>
  </r>
  <r>
    <n v="365"/>
    <x v="2"/>
    <x v="358"/>
    <s v="United States"/>
    <s v="Rolling Hills"/>
    <s v="Computer hardware"/>
    <s v="Technology"/>
    <x v="1"/>
    <x v="0"/>
    <s v="Tu"/>
    <s v="John"/>
    <n v="6700"/>
    <n v="1941"/>
    <n v="8"/>
    <n v="12"/>
    <n v="117.24"/>
    <n v="21427700000000"/>
    <n v="78.5"/>
    <n v="9.6"/>
    <n v="36.6"/>
    <n v="328239523"/>
    <d v="2024-11-11T00:00:00"/>
    <d v="1941-08-12T00:00:00"/>
    <x v="163"/>
  </r>
  <r>
    <n v="365"/>
    <x v="7"/>
    <x v="359"/>
    <s v="China"/>
    <s v="Quanzhou"/>
    <s v="Snacks, beverages"/>
    <s v="Food &amp; Beverage"/>
    <x v="1"/>
    <x v="0"/>
    <s v="Xu"/>
    <s v="Shihui"/>
    <n v="6700"/>
    <n v="1958"/>
    <n v="1"/>
    <n v="1"/>
    <n v="125.08"/>
    <n v="19910000000000"/>
    <n v="77"/>
    <n v="9.4"/>
    <n v="59.2"/>
    <n v="1397715000"/>
    <d v="2024-11-11T00:00:00"/>
    <d v="1958-01-01T00:00:00"/>
    <x v="342"/>
  </r>
  <r>
    <n v="383"/>
    <x v="10"/>
    <x v="360"/>
    <s v="Switzerland"/>
    <s v="Wilen bei Wollerau"/>
    <s v="Chemicals"/>
    <s v="Manufacturing"/>
    <x v="0"/>
    <x v="1"/>
    <s v="Blocher"/>
    <s v="Rahel"/>
    <n v="6600"/>
    <n v="1976"/>
    <n v="1"/>
    <n v="1"/>
    <n v="99.55"/>
    <n v="703082435360"/>
    <n v="83.6"/>
    <n v="10.1"/>
    <n v="28.8"/>
    <n v="8574832"/>
    <d v="2024-11-11T00:00:00"/>
    <d v="1976-01-01T00:00:00"/>
    <x v="332"/>
  </r>
  <r>
    <n v="383"/>
    <x v="7"/>
    <x v="361"/>
    <s v="United States"/>
    <s v="Atlanta"/>
    <s v="Chick-fil-A"/>
    <s v="Food &amp; Beverage"/>
    <x v="0"/>
    <x v="0"/>
    <s v="Cathy"/>
    <s v="Bubba"/>
    <n v="6600"/>
    <n v="1954"/>
    <n v="4"/>
    <n v="22"/>
    <n v="117.24"/>
    <n v="21427700000000"/>
    <n v="78.5"/>
    <n v="9.6"/>
    <n v="36.6"/>
    <n v="328239523"/>
    <d v="2024-11-11T00:00:00"/>
    <d v="1954-04-22T00:00:00"/>
    <x v="343"/>
  </r>
  <r>
    <n v="383"/>
    <x v="7"/>
    <x v="362"/>
    <s v="United States"/>
    <s v="Atlanta"/>
    <s v="Chick-fil-A"/>
    <s v="Food &amp; Beverage"/>
    <x v="0"/>
    <x v="0"/>
    <s v="Cathy"/>
    <s v="Dan"/>
    <n v="6600"/>
    <n v="1953"/>
    <n v="3"/>
    <n v="1"/>
    <n v="117.24"/>
    <n v="21427700000000"/>
    <n v="78.5"/>
    <n v="9.6"/>
    <n v="36.6"/>
    <n v="328239523"/>
    <d v="2024-11-11T00:00:00"/>
    <d v="1953-03-01T00:00:00"/>
    <x v="344"/>
  </r>
  <r>
    <n v="383"/>
    <x v="7"/>
    <x v="363"/>
    <s v="United States"/>
    <s v="Hampton"/>
    <s v="Chick-fil-A"/>
    <s v="Food &amp; Beverage"/>
    <x v="0"/>
    <x v="1"/>
    <s v="Cathy White"/>
    <s v="Trudy"/>
    <n v="6600"/>
    <n v="1955"/>
    <n v="12"/>
    <n v="17"/>
    <n v="117.24"/>
    <n v="21427700000000"/>
    <n v="78.5"/>
    <n v="9.6"/>
    <n v="36.6"/>
    <n v="328239523"/>
    <d v="2024-11-11T00:00:00"/>
    <d v="1955-12-17T00:00:00"/>
    <x v="345"/>
  </r>
  <r>
    <n v="383"/>
    <x v="3"/>
    <x v="364"/>
    <s v="United States"/>
    <s v="New York"/>
    <s v="Hedge funds"/>
    <s v="Finance &amp; Investments"/>
    <x v="1"/>
    <x v="0"/>
    <s v="Kovner"/>
    <s v="Bruce"/>
    <n v="6600"/>
    <n v="1945"/>
    <n v="2"/>
    <n v="25"/>
    <n v="117.24"/>
    <n v="21427700000000"/>
    <n v="78.5"/>
    <n v="9.6"/>
    <n v="36.6"/>
    <n v="328239523"/>
    <d v="2024-11-11T00:00:00"/>
    <d v="1945-02-25T00:00:00"/>
    <x v="346"/>
  </r>
  <r>
    <n v="383"/>
    <x v="2"/>
    <x v="365"/>
    <s v="United States"/>
    <s v="Newport Coast"/>
    <s v="Semiconductors"/>
    <s v="Technology"/>
    <x v="1"/>
    <x v="0"/>
    <s v="Nicholas"/>
    <s v="Henry"/>
    <n v="6600"/>
    <n v="1959"/>
    <n v="10"/>
    <n v="8"/>
    <n v="117.24"/>
    <n v="21427700000000"/>
    <n v="78.5"/>
    <n v="9.6"/>
    <n v="36.6"/>
    <n v="328239523"/>
    <d v="2024-11-11T00:00:00"/>
    <d v="1959-10-08T00:00:00"/>
    <x v="347"/>
  </r>
  <r>
    <n v="383"/>
    <x v="3"/>
    <x v="366"/>
    <s v="Germany"/>
    <s v="Munich"/>
    <s v="Investments"/>
    <s v="Finance &amp; Investments"/>
    <x v="0"/>
    <x v="1"/>
    <s v="Thiele"/>
    <s v="Nadia"/>
    <n v="6600"/>
    <n v="1976"/>
    <n v="1"/>
    <n v="7"/>
    <n v="112.85"/>
    <n v="3845630030824"/>
    <n v="80.900000000000006"/>
    <n v="11.5"/>
    <n v="48.8"/>
    <n v="83132799"/>
    <d v="2024-11-11T00:00:00"/>
    <d v="1976-01-07T00:00:00"/>
    <x v="348"/>
  </r>
  <r>
    <n v="390"/>
    <x v="3"/>
    <x v="367"/>
    <s v="United States"/>
    <s v="Fort Worth"/>
    <s v="Private equity"/>
    <s v="Finance &amp; Investments"/>
    <x v="1"/>
    <x v="0"/>
    <s v="Bonderman"/>
    <s v="David"/>
    <n v="6500"/>
    <n v="1942"/>
    <n v="11"/>
    <n v="27"/>
    <n v="117.24"/>
    <n v="21427700000000"/>
    <n v="78.5"/>
    <n v="9.6"/>
    <n v="36.6"/>
    <n v="328239523"/>
    <d v="2024-11-11T00:00:00"/>
    <d v="1942-11-27T00:00:00"/>
    <x v="349"/>
  </r>
  <r>
    <n v="390"/>
    <x v="2"/>
    <x v="368"/>
    <s v="United States"/>
    <s v="Medina"/>
    <s v="Microsoft"/>
    <s v="Technology"/>
    <x v="0"/>
    <x v="1"/>
    <s v="French Gates"/>
    <s v="Melinda"/>
    <n v="6500"/>
    <n v="1964"/>
    <n v="8"/>
    <n v="15"/>
    <n v="117.24"/>
    <n v="21427700000000"/>
    <n v="78.5"/>
    <n v="9.6"/>
    <n v="36.6"/>
    <n v="328239523"/>
    <d v="2024-11-11T00:00:00"/>
    <d v="1964-08-15T00:00:00"/>
    <x v="350"/>
  </r>
  <r>
    <n v="390"/>
    <x v="15"/>
    <x v="369"/>
    <s v="United States"/>
    <s v="Chevy Chase"/>
    <s v="Real estate"/>
    <s v="Real Estate"/>
    <x v="0"/>
    <x v="1"/>
    <s v="Lerner"/>
    <s v="Annette"/>
    <n v="6500"/>
    <n v="1930"/>
    <n v="2"/>
    <n v="27"/>
    <n v="117.24"/>
    <n v="21427700000000"/>
    <n v="78.5"/>
    <n v="9.6"/>
    <n v="36.6"/>
    <n v="328239523"/>
    <d v="2024-11-11T00:00:00"/>
    <d v="1930-02-27T00:00:00"/>
    <x v="351"/>
  </r>
  <r>
    <n v="390"/>
    <x v="15"/>
    <x v="370"/>
    <s v="United Kingdom"/>
    <s v="London"/>
    <s v="Investments, real estate"/>
    <s v="Real Estate"/>
    <x v="1"/>
    <x v="0"/>
    <s v="Reuben"/>
    <s v="David"/>
    <n v="6500"/>
    <n v="1938"/>
    <n v="9"/>
    <n v="1"/>
    <n v="119.62"/>
    <n v="2827113184696"/>
    <n v="81.3"/>
    <n v="25.5"/>
    <n v="30.6"/>
    <n v="66834405"/>
    <d v="2024-11-11T00:00:00"/>
    <d v="1938-09-01T00:00:00"/>
    <x v="352"/>
  </r>
  <r>
    <n v="390"/>
    <x v="15"/>
    <x v="371"/>
    <s v="Switzerland"/>
    <s v="Crans Montana"/>
    <s v="Real estate"/>
    <s v="Real Estate"/>
    <x v="1"/>
    <x v="0"/>
    <s v="Vitek"/>
    <s v="Radovan"/>
    <n v="6500"/>
    <n v="1971"/>
    <n v="4"/>
    <n v="22"/>
    <n v="99.55"/>
    <n v="703082435360"/>
    <n v="83.6"/>
    <n v="10.1"/>
    <n v="28.8"/>
    <n v="8574832"/>
    <d v="2024-11-11T00:00:00"/>
    <d v="1971-04-22T00:00:00"/>
    <x v="353"/>
  </r>
  <r>
    <n v="397"/>
    <x v="3"/>
    <x v="372"/>
    <s v="Sweden"/>
    <s v="Gothenberg"/>
    <s v="Investments"/>
    <s v="Finance &amp; Investments"/>
    <x v="1"/>
    <x v="0"/>
    <s v="Bennet"/>
    <s v="Carl"/>
    <n v="6400"/>
    <n v="1951"/>
    <n v="8"/>
    <n v="19"/>
    <n v="110.51"/>
    <n v="530832908738"/>
    <n v="82.5"/>
    <n v="27.9"/>
    <n v="49.1"/>
    <n v="10285453"/>
    <d v="2024-11-11T00:00:00"/>
    <d v="1951-08-19T00:00:00"/>
    <x v="354"/>
  </r>
  <r>
    <n v="397"/>
    <x v="17"/>
    <x v="373"/>
    <s v="United States"/>
    <s v="Hobe Sound"/>
    <s v="Staffing, Baltimore Ravens"/>
    <s v="Sports"/>
    <x v="1"/>
    <x v="0"/>
    <s v="Bisciotti"/>
    <s v="Stephen"/>
    <n v="6400"/>
    <n v="1960"/>
    <n v="4"/>
    <n v="10"/>
    <n v="117.24"/>
    <n v="21427700000000"/>
    <n v="78.5"/>
    <n v="9.6"/>
    <n v="36.6"/>
    <n v="328239523"/>
    <d v="2024-11-11T00:00:00"/>
    <d v="1960-04-10T00:00:00"/>
    <x v="355"/>
  </r>
  <r>
    <n v="397"/>
    <x v="3"/>
    <x v="374"/>
    <s v="United States"/>
    <s v="New York"/>
    <s v="Hedge funds"/>
    <s v="Finance &amp; Investments"/>
    <x v="1"/>
    <x v="0"/>
    <s v="Druckenmiller"/>
    <s v="Stanley"/>
    <n v="6400"/>
    <n v="1953"/>
    <n v="6"/>
    <n v="14"/>
    <n v="117.24"/>
    <n v="21427700000000"/>
    <n v="78.5"/>
    <n v="9.6"/>
    <n v="36.6"/>
    <n v="328239523"/>
    <d v="2024-11-11T00:00:00"/>
    <d v="1953-06-14T00:00:00"/>
    <x v="356"/>
  </r>
  <r>
    <n v="397"/>
    <x v="13"/>
    <x v="375"/>
    <s v="China"/>
    <s v="Beijing"/>
    <s v="Biomedical products"/>
    <s v="Healthcare"/>
    <x v="1"/>
    <x v="1"/>
    <s v="Jian"/>
    <s v="Jun"/>
    <n v="6400"/>
    <n v="1963"/>
    <n v="11"/>
    <n v="1"/>
    <n v="125.08"/>
    <n v="19910000000000"/>
    <n v="77"/>
    <n v="9.4"/>
    <n v="59.2"/>
    <n v="1397715000"/>
    <d v="2024-11-11T00:00:00"/>
    <d v="1963-11-01T00:00:00"/>
    <x v="357"/>
  </r>
  <r>
    <n v="397"/>
    <x v="12"/>
    <x v="376"/>
    <s v="France"/>
    <s v="Paris"/>
    <s v="Oil, banking, telecom"/>
    <s v="Energy"/>
    <x v="1"/>
    <x v="0"/>
    <s v="Kuzmichev"/>
    <s v="Alexei"/>
    <n v="6400"/>
    <n v="1962"/>
    <n v="10"/>
    <n v="15"/>
    <n v="110.05"/>
    <n v="2715518274227"/>
    <n v="82.5"/>
    <n v="24.2"/>
    <n v="60.7"/>
    <n v="67059887"/>
    <d v="2024-11-11T00:00:00"/>
    <d v="1962-10-15T00:00:00"/>
    <x v="358"/>
  </r>
  <r>
    <n v="397"/>
    <x v="3"/>
    <x v="377"/>
    <s v="Colombia"/>
    <s v="Bogota"/>
    <s v="Banking"/>
    <s v="Finance &amp; Investments"/>
    <x v="1"/>
    <x v="0"/>
    <s v="Sarmiento"/>
    <s v="Luis Carlos"/>
    <n v="6400"/>
    <n v="1933"/>
    <n v="1"/>
    <n v="27"/>
    <n v="140.94999999999999"/>
    <n v="323802808108"/>
    <n v="77.099999999999994"/>
    <n v="14.4"/>
    <n v="71.2"/>
    <n v="50339443"/>
    <d v="2024-11-11T00:00:00"/>
    <d v="1933-01-27T00:00:00"/>
    <x v="359"/>
  </r>
  <r>
    <n v="397"/>
    <x v="8"/>
    <x v="378"/>
    <s v="United States"/>
    <s v="Missoula"/>
    <s v="Construction, mining"/>
    <s v="Logistics"/>
    <x v="1"/>
    <x v="0"/>
    <s v="Washington"/>
    <s v="Dennis"/>
    <n v="6400"/>
    <n v="1934"/>
    <n v="7"/>
    <n v="27"/>
    <n v="117.24"/>
    <n v="21427700000000"/>
    <n v="78.5"/>
    <n v="9.6"/>
    <n v="36.6"/>
    <n v="328239523"/>
    <d v="2024-11-11T00:00:00"/>
    <d v="1934-07-27T00:00:00"/>
    <x v="360"/>
  </r>
  <r>
    <n v="405"/>
    <x v="16"/>
    <x v="379"/>
    <s v="United Kingdom"/>
    <s v="Gloucestershire"/>
    <s v="Construction equipment"/>
    <s v="Construction &amp; Engineering"/>
    <x v="0"/>
    <x v="0"/>
    <s v="Bamford"/>
    <s v="Anthony"/>
    <n v="6300"/>
    <n v="1945"/>
    <n v="10"/>
    <n v="23"/>
    <n v="119.62"/>
    <n v="2827113184696"/>
    <n v="81.3"/>
    <n v="25.5"/>
    <n v="30.6"/>
    <n v="66834405"/>
    <d v="2024-11-11T00:00:00"/>
    <d v="1945-10-23T00:00:00"/>
    <x v="361"/>
  </r>
  <r>
    <n v="405"/>
    <x v="12"/>
    <x v="380"/>
    <s v="China"/>
    <s v="Changzhou"/>
    <s v="Solar equipment"/>
    <s v="Energy"/>
    <x v="1"/>
    <x v="0"/>
    <s v="Gao"/>
    <s v="Jifan"/>
    <n v="6300"/>
    <n v="1965"/>
    <n v="1"/>
    <n v="1"/>
    <n v="125.08"/>
    <n v="19910000000000"/>
    <n v="77"/>
    <n v="9.4"/>
    <n v="59.2"/>
    <n v="1397715000"/>
    <d v="2024-11-11T00:00:00"/>
    <d v="1965-01-01T00:00:00"/>
    <x v="362"/>
  </r>
  <r>
    <n v="405"/>
    <x v="3"/>
    <x v="381"/>
    <s v="United Kingdom"/>
    <s v="London"/>
    <s v="Private equity"/>
    <s v="Finance &amp; Investments"/>
    <x v="1"/>
    <x v="0"/>
    <s v="Grayken"/>
    <s v="John"/>
    <n v="6300"/>
    <n v="1956"/>
    <n v="6"/>
    <n v="1"/>
    <n v="119.62"/>
    <n v="2827113184696"/>
    <n v="81.3"/>
    <n v="25.5"/>
    <n v="30.6"/>
    <n v="66834405"/>
    <d v="2024-11-11T00:00:00"/>
    <d v="1956-06-01T00:00:00"/>
    <x v="363"/>
  </r>
  <r>
    <n v="405"/>
    <x v="13"/>
    <x v="382"/>
    <s v="France"/>
    <s v="Lyon"/>
    <s v="Pharmaceuticals"/>
    <s v="Healthcare"/>
    <x v="0"/>
    <x v="0"/>
    <s v="Merieux"/>
    <s v="Alain"/>
    <n v="6300"/>
    <n v="1938"/>
    <n v="1"/>
    <n v="1"/>
    <n v="110.05"/>
    <n v="2715518274227"/>
    <n v="82.5"/>
    <n v="24.2"/>
    <n v="60.7"/>
    <n v="67059887"/>
    <d v="2024-11-11T00:00:00"/>
    <d v="1938-01-01T00:00:00"/>
    <x v="364"/>
  </r>
  <r>
    <n v="405"/>
    <x v="12"/>
    <x v="383"/>
    <s v="China"/>
    <s v="Langfang"/>
    <s v="Natural gas distribution"/>
    <s v="Energy"/>
    <x v="1"/>
    <x v="0"/>
    <s v="Wang"/>
    <s v="Yusuo"/>
    <n v="6300"/>
    <n v="1964"/>
    <n v="3"/>
    <n v="11"/>
    <n v="125.08"/>
    <n v="19910000000000"/>
    <n v="77"/>
    <n v="9.4"/>
    <n v="59.2"/>
    <n v="1397715000"/>
    <d v="2024-11-11T00:00:00"/>
    <d v="1964-03-11T00:00:00"/>
    <x v="365"/>
  </r>
  <r>
    <n v="405"/>
    <x v="10"/>
    <x v="384"/>
    <s v="Israel"/>
    <s v="Tel Aviv"/>
    <s v="Metalworking tools"/>
    <s v="Manufacturing"/>
    <x v="1"/>
    <x v="0"/>
    <s v="Wertheimer"/>
    <s v="Stef"/>
    <n v="6300"/>
    <n v="1926"/>
    <n v="7"/>
    <n v="16"/>
    <n v="108.15"/>
    <n v="395098666122"/>
    <n v="82.8"/>
    <n v="23.1"/>
    <n v="25.3"/>
    <n v="9053300"/>
    <d v="2024-11-11T00:00:00"/>
    <d v="1926-07-16T00:00:00"/>
    <x v="366"/>
  </r>
  <r>
    <n v="411"/>
    <x v="7"/>
    <x v="385"/>
    <s v="Mexico"/>
    <s v="Mexico City"/>
    <s v="Beer, investments"/>
    <s v="Food &amp; Beverage"/>
    <x v="0"/>
    <x v="1"/>
    <s v="Aramburuzabala"/>
    <s v="Maria Asuncion"/>
    <n v="6200"/>
    <n v="1963"/>
    <n v="5"/>
    <n v="2"/>
    <n v="141.54"/>
    <n v="1258286717125"/>
    <n v="75"/>
    <n v="13.1"/>
    <n v="55.1"/>
    <n v="126014024"/>
    <d v="2024-11-11T00:00:00"/>
    <d v="1963-05-02T00:00:00"/>
    <x v="367"/>
  </r>
  <r>
    <n v="411"/>
    <x v="6"/>
    <x v="386"/>
    <s v="Sweden"/>
    <s v="Stockholm"/>
    <s v="Investments"/>
    <s v="Diversified"/>
    <x v="1"/>
    <x v="0"/>
    <s v="Douglas"/>
    <s v="Gustaf"/>
    <n v="6200"/>
    <n v="1938"/>
    <n v="3"/>
    <n v="3"/>
    <n v="110.51"/>
    <n v="530832908738"/>
    <n v="82.5"/>
    <n v="27.9"/>
    <n v="49.1"/>
    <n v="10285453"/>
    <d v="2024-11-11T00:00:00"/>
    <d v="1938-03-03T00:00:00"/>
    <x v="368"/>
  </r>
  <r>
    <n v="411"/>
    <x v="14"/>
    <x v="387"/>
    <s v="Netherlands"/>
    <s v="Amsterdam"/>
    <s v="Temp agency"/>
    <s v="Service"/>
    <x v="1"/>
    <x v="0"/>
    <s v="Goldschmeding"/>
    <s v="Frits"/>
    <n v="6200"/>
    <n v="1933"/>
    <n v="8"/>
    <n v="2"/>
    <n v="115.91"/>
    <n v="909070395161"/>
    <n v="81.8"/>
    <n v="23"/>
    <n v="41.2"/>
    <n v="17332850"/>
    <d v="2024-11-11T00:00:00"/>
    <d v="1933-08-02T00:00:00"/>
    <x v="369"/>
  </r>
  <r>
    <n v="411"/>
    <x v="7"/>
    <x v="388"/>
    <s v="China"/>
    <s v="Shenzhen"/>
    <s v="Beverages"/>
    <s v="Food &amp; Beverage"/>
    <x v="1"/>
    <x v="0"/>
    <s v="Lin"/>
    <s v="Muqin"/>
    <n v="6200"/>
    <n v="1964"/>
    <n v="1"/>
    <n v="1"/>
    <n v="125.08"/>
    <n v="19910000000000"/>
    <n v="77"/>
    <n v="9.4"/>
    <n v="59.2"/>
    <n v="1397715000"/>
    <d v="2024-11-11T00:00:00"/>
    <d v="1964-01-01T00:00:00"/>
    <x v="136"/>
  </r>
  <r>
    <n v="411"/>
    <x v="10"/>
    <x v="389"/>
    <s v="China"/>
    <s v="Ningbo"/>
    <s v="Power strips"/>
    <s v="Manufacturing"/>
    <x v="1"/>
    <x v="0"/>
    <s v="Ruan"/>
    <s v="Liping"/>
    <n v="6200"/>
    <n v="1964"/>
    <n v="1"/>
    <n v="1"/>
    <n v="125.08"/>
    <n v="19910000000000"/>
    <n v="77"/>
    <n v="9.4"/>
    <n v="59.2"/>
    <n v="1397715000"/>
    <d v="2024-11-11T00:00:00"/>
    <d v="1964-01-01T00:00:00"/>
    <x v="136"/>
  </r>
  <r>
    <n v="411"/>
    <x v="10"/>
    <x v="390"/>
    <s v="China"/>
    <s v="Ningbo"/>
    <s v="Power strip"/>
    <s v="Manufacturing"/>
    <x v="1"/>
    <x v="0"/>
    <s v="Ruan"/>
    <s v="Xueping"/>
    <n v="6200"/>
    <n v="1972"/>
    <n v="1"/>
    <n v="1"/>
    <n v="125.08"/>
    <n v="19910000000000"/>
    <n v="77"/>
    <n v="9.4"/>
    <n v="59.2"/>
    <n v="1397715000"/>
    <d v="2024-11-11T00:00:00"/>
    <d v="1972-01-01T00:00:00"/>
    <x v="144"/>
  </r>
  <r>
    <n v="411"/>
    <x v="3"/>
    <x v="391"/>
    <s v="Poland"/>
    <s v="Kielce"/>
    <s v="Investments"/>
    <s v="Finance &amp; Investments"/>
    <x v="1"/>
    <x v="0"/>
    <s v="Solowow"/>
    <s v="Michal"/>
    <n v="6200"/>
    <n v="1962"/>
    <n v="7"/>
    <n v="11"/>
    <n v="114.11"/>
    <n v="592164400688"/>
    <n v="77.599999999999994"/>
    <n v="17.399999999999999"/>
    <n v="40.799999999999997"/>
    <n v="37970874"/>
    <d v="2024-11-11T00:00:00"/>
    <d v="1962-07-11T00:00:00"/>
    <x v="370"/>
  </r>
  <r>
    <n v="418"/>
    <x v="6"/>
    <x v="392"/>
    <s v="Nigeria"/>
    <s v="Lagos"/>
    <s v="Telecom, oil"/>
    <s v="Diversified"/>
    <x v="1"/>
    <x v="0"/>
    <s v="Adenuga"/>
    <s v="Mike"/>
    <n v="6100"/>
    <n v="1953"/>
    <n v="4"/>
    <n v="29"/>
    <n v="267.51"/>
    <n v="448120428859"/>
    <n v="54.3"/>
    <n v="1.5"/>
    <n v="34.799999999999997"/>
    <n v="200963599"/>
    <d v="2024-11-11T00:00:00"/>
    <d v="1953-04-29T00:00:00"/>
    <x v="371"/>
  </r>
  <r>
    <n v="418"/>
    <x v="3"/>
    <x v="393"/>
    <s v="United States"/>
    <s v="Beverly Hills"/>
    <s v="Private equity"/>
    <s v="Finance &amp; Investments"/>
    <x v="1"/>
    <x v="0"/>
    <s v="Gores"/>
    <s v="Tom"/>
    <n v="6100"/>
    <n v="1964"/>
    <n v="7"/>
    <n v="31"/>
    <n v="117.24"/>
    <n v="21427700000000"/>
    <n v="78.5"/>
    <n v="9.6"/>
    <n v="36.6"/>
    <n v="328239523"/>
    <d v="2024-11-11T00:00:00"/>
    <d v="1964-07-31T00:00:00"/>
    <x v="372"/>
  </r>
  <r>
    <n v="418"/>
    <x v="0"/>
    <x v="394"/>
    <s v="Germany"/>
    <s v="Hamburg"/>
    <s v="Coffee"/>
    <s v="Fashion &amp; Retail"/>
    <x v="0"/>
    <x v="0"/>
    <s v="Herz"/>
    <s v="Michael"/>
    <n v="6100"/>
    <n v="1943"/>
    <n v="9"/>
    <n v="28"/>
    <n v="112.85"/>
    <n v="3845630030824"/>
    <n v="80.900000000000006"/>
    <n v="11.5"/>
    <n v="48.8"/>
    <n v="83132799"/>
    <d v="2024-11-11T00:00:00"/>
    <d v="1943-09-28T00:00:00"/>
    <x v="373"/>
  </r>
  <r>
    <n v="418"/>
    <x v="0"/>
    <x v="395"/>
    <s v="Germany"/>
    <s v="Hamburg"/>
    <s v="Coffee"/>
    <s v="Fashion &amp; Retail"/>
    <x v="0"/>
    <x v="0"/>
    <s v="Herz"/>
    <s v="Wolfgang"/>
    <n v="6100"/>
    <n v="1951"/>
    <n v="1"/>
    <n v="1"/>
    <n v="112.85"/>
    <n v="3845630030824"/>
    <n v="80.900000000000006"/>
    <n v="11.5"/>
    <n v="48.8"/>
    <n v="83132799"/>
    <d v="2024-11-11T00:00:00"/>
    <d v="1951-01-01T00:00:00"/>
    <x v="96"/>
  </r>
  <r>
    <n v="425"/>
    <x v="11"/>
    <x v="396"/>
    <s v="Russia"/>
    <s v="Moscow"/>
    <s v="Steel, mining"/>
    <s v="Metals &amp; Mining"/>
    <x v="1"/>
    <x v="0"/>
    <s v="Abramov"/>
    <s v="Alexander"/>
    <n v="6000"/>
    <n v="1959"/>
    <n v="2"/>
    <n v="20"/>
    <n v="180.75"/>
    <n v="1699876578871"/>
    <n v="72.7"/>
    <n v="11.4"/>
    <n v="46.2"/>
    <n v="144373535"/>
    <d v="2024-11-11T00:00:00"/>
    <d v="1959-02-20T00:00:00"/>
    <x v="374"/>
  </r>
  <r>
    <n v="425"/>
    <x v="15"/>
    <x v="397"/>
    <s v="United States"/>
    <s v="Chicago"/>
    <s v="Real estate"/>
    <s v="Real Estate"/>
    <x v="1"/>
    <x v="0"/>
    <s v="Bluhm"/>
    <s v="Neil"/>
    <n v="6000"/>
    <n v="1938"/>
    <n v="1"/>
    <n v="12"/>
    <n v="117.24"/>
    <n v="21427700000000"/>
    <n v="78.5"/>
    <n v="9.6"/>
    <n v="36.6"/>
    <n v="328239523"/>
    <d v="2024-11-11T00:00:00"/>
    <d v="1938-01-12T00:00:00"/>
    <x v="375"/>
  </r>
  <r>
    <n v="425"/>
    <x v="0"/>
    <x v="398"/>
    <s v="Canada"/>
    <s v="Montreal"/>
    <s v="Convinience stores"/>
    <s v="Fashion &amp; Retail"/>
    <x v="1"/>
    <x v="0"/>
    <s v="Bouchard"/>
    <s v="Alain"/>
    <n v="6000"/>
    <n v="1949"/>
    <n v="2"/>
    <n v="18"/>
    <n v="116.76"/>
    <n v="1736425629520"/>
    <n v="81.900000000000006"/>
    <n v="12.8"/>
    <n v="24.5"/>
    <n v="36991981"/>
    <d v="2024-11-11T00:00:00"/>
    <d v="1949-02-18T00:00:00"/>
    <x v="376"/>
  </r>
  <r>
    <n v="425"/>
    <x v="2"/>
    <x v="399"/>
    <s v="United States"/>
    <s v="Reno"/>
    <s v="Security software"/>
    <s v="Technology"/>
    <x v="1"/>
    <x v="0"/>
    <s v="Chaudhry"/>
    <s v="Jay"/>
    <n v="6000"/>
    <n v="1959"/>
    <n v="8"/>
    <n v="26"/>
    <n v="117.24"/>
    <n v="21427700000000"/>
    <n v="78.5"/>
    <n v="9.6"/>
    <n v="36.6"/>
    <n v="328239523"/>
    <d v="2024-11-11T00:00:00"/>
    <d v="1959-08-26T00:00:00"/>
    <x v="377"/>
  </r>
  <r>
    <n v="425"/>
    <x v="0"/>
    <x v="400"/>
    <s v="India"/>
    <s v="Mumbai"/>
    <s v="Retail, investments"/>
    <s v="Fashion &amp; Retail"/>
    <x v="1"/>
    <x v="0"/>
    <s v="Damani"/>
    <s v="Gopikishan"/>
    <n v="6000"/>
    <n v="1958"/>
    <n v="1"/>
    <n v="1"/>
    <n v="180.44"/>
    <n v="2611000000000"/>
    <n v="69.400000000000006"/>
    <n v="11.2"/>
    <n v="49.7"/>
    <n v="1366417754"/>
    <d v="2024-11-11T00:00:00"/>
    <d v="1958-01-01T00:00:00"/>
    <x v="342"/>
  </r>
  <r>
    <n v="425"/>
    <x v="6"/>
    <x v="401"/>
    <s v="Thailand"/>
    <s v="Bangkok"/>
    <s v="Diversified"/>
    <s v="Diversified"/>
    <x v="0"/>
    <x v="0"/>
    <s v="Jiaravanon"/>
    <s v="Sumet"/>
    <n v="6000"/>
    <n v="1934"/>
    <n v="11"/>
    <n v="2"/>
    <n v="113.27"/>
    <n v="543649976166"/>
    <n v="76.900000000000006"/>
    <n v="14.9"/>
    <n v="29.5"/>
    <n v="69625582"/>
    <d v="2024-11-11T00:00:00"/>
    <d v="1934-11-02T00:00:00"/>
    <x v="378"/>
  </r>
  <r>
    <n v="425"/>
    <x v="3"/>
    <x v="402"/>
    <s v="Israel"/>
    <s v="Tel Aviv"/>
    <s v="Investments"/>
    <s v="Finance &amp; Investments"/>
    <x v="1"/>
    <x v="0"/>
    <s v="Lowy"/>
    <s v="Frank"/>
    <n v="6000"/>
    <n v="1930"/>
    <n v="10"/>
    <n v="22"/>
    <n v="108.15"/>
    <n v="395098666122"/>
    <n v="82.8"/>
    <n v="23.1"/>
    <n v="25.3"/>
    <n v="9053300"/>
    <d v="2024-11-11T00:00:00"/>
    <d v="1930-10-22T00:00:00"/>
    <x v="379"/>
  </r>
  <r>
    <n v="425"/>
    <x v="3"/>
    <x v="403"/>
    <s v="United States"/>
    <s v="Los Angeles"/>
    <s v="Investments"/>
    <s v="Finance &amp; Investments"/>
    <x v="1"/>
    <x v="0"/>
    <s v="Milken"/>
    <s v="Michael"/>
    <n v="6000"/>
    <n v="1946"/>
    <n v="7"/>
    <n v="4"/>
    <n v="117.24"/>
    <n v="21427700000000"/>
    <n v="78.5"/>
    <n v="9.6"/>
    <n v="36.6"/>
    <n v="328239523"/>
    <d v="2024-11-11T00:00:00"/>
    <d v="1946-07-04T00:00:00"/>
    <x v="380"/>
  </r>
  <r>
    <n v="425"/>
    <x v="2"/>
    <x v="404"/>
    <s v="United States"/>
    <s v="St. Louis"/>
    <s v="IT provider"/>
    <s v="Technology"/>
    <x v="1"/>
    <x v="0"/>
    <s v="Steward"/>
    <s v="David"/>
    <n v="6000"/>
    <n v="1951"/>
    <n v="7"/>
    <n v="2"/>
    <n v="117.24"/>
    <n v="21427700000000"/>
    <n v="78.5"/>
    <n v="9.6"/>
    <n v="36.6"/>
    <n v="328239523"/>
    <d v="2024-11-11T00:00:00"/>
    <d v="1951-07-02T00:00:00"/>
    <x v="381"/>
  </r>
  <r>
    <n v="425"/>
    <x v="0"/>
    <x v="405"/>
    <s v="United States"/>
    <s v="New Albany"/>
    <s v="Retail"/>
    <s v="Fashion &amp; Retail"/>
    <x v="1"/>
    <x v="0"/>
    <s v="Wexner"/>
    <s v="Les"/>
    <n v="6000"/>
    <n v="1937"/>
    <n v="9"/>
    <n v="8"/>
    <n v="117.24"/>
    <n v="21427700000000"/>
    <n v="78.5"/>
    <n v="9.6"/>
    <n v="36.6"/>
    <n v="328239523"/>
    <d v="2024-11-11T00:00:00"/>
    <d v="1937-09-08T00:00:00"/>
    <x v="382"/>
  </r>
  <r>
    <n v="437"/>
    <x v="15"/>
    <x v="406"/>
    <s v="China"/>
    <s v="Chengdu"/>
    <s v="Real estate"/>
    <s v="Real Estate"/>
    <x v="1"/>
    <x v="0"/>
    <s v="Cai"/>
    <s v="Kui"/>
    <n v="5900"/>
    <n v="1963"/>
    <n v="1"/>
    <n v="1"/>
    <n v="125.08"/>
    <n v="19910000000000"/>
    <n v="77"/>
    <n v="9.4"/>
    <n v="59.2"/>
    <n v="1397715000"/>
    <d v="2024-11-11T00:00:00"/>
    <d v="1963-01-01T00:00:00"/>
    <x v="383"/>
  </r>
  <r>
    <n v="437"/>
    <x v="6"/>
    <x v="407"/>
    <s v="Thailand"/>
    <s v="Bangkok"/>
    <s v="Diversified"/>
    <s v="Diversified"/>
    <x v="0"/>
    <x v="0"/>
    <s v="Chiaravanont"/>
    <s v="Jaran"/>
    <n v="5900"/>
    <n v="1930"/>
    <n v="4"/>
    <n v="1"/>
    <n v="113.27"/>
    <n v="543649976166"/>
    <n v="76.900000000000006"/>
    <n v="14.9"/>
    <n v="29.5"/>
    <n v="69625582"/>
    <d v="2024-11-11T00:00:00"/>
    <d v="1930-04-01T00:00:00"/>
    <x v="384"/>
  </r>
  <r>
    <n v="437"/>
    <x v="3"/>
    <x v="408"/>
    <s v="United States"/>
    <s v="Darien"/>
    <s v="Hedge funds"/>
    <s v="Finance &amp; Investments"/>
    <x v="1"/>
    <x v="0"/>
    <s v="Halvorsen"/>
    <s v="Andreas"/>
    <n v="5900"/>
    <n v="1961"/>
    <n v="4"/>
    <n v="23"/>
    <n v="117.24"/>
    <n v="21427700000000"/>
    <n v="78.5"/>
    <n v="9.6"/>
    <n v="36.6"/>
    <n v="328239523"/>
    <d v="2024-11-11T00:00:00"/>
    <d v="1961-04-23T00:00:00"/>
    <x v="385"/>
  </r>
  <r>
    <n v="437"/>
    <x v="3"/>
    <x v="409"/>
    <s v="United States"/>
    <s v="Los Angeles"/>
    <s v="Finance"/>
    <s v="Finance &amp; Investments"/>
    <x v="1"/>
    <x v="0"/>
    <s v="Ressler"/>
    <s v="Antony"/>
    <n v="5900"/>
    <n v="1960"/>
    <n v="10"/>
    <n v="12"/>
    <n v="117.24"/>
    <n v="21427700000000"/>
    <n v="78.5"/>
    <n v="9.6"/>
    <n v="36.6"/>
    <n v="328239523"/>
    <d v="2024-11-11T00:00:00"/>
    <d v="1960-10-12T00:00:00"/>
    <x v="386"/>
  </r>
  <r>
    <n v="437"/>
    <x v="7"/>
    <x v="410"/>
    <s v="China"/>
    <s v="Shanghai"/>
    <s v="Food, beverages"/>
    <s v="Food &amp; Beverage"/>
    <x v="0"/>
    <x v="0"/>
    <s v="Tsai"/>
    <s v="Eng-meng"/>
    <n v="5900"/>
    <n v="1957"/>
    <n v="1"/>
    <n v="15"/>
    <n v="125.08"/>
    <n v="19910000000000"/>
    <n v="77"/>
    <n v="9.4"/>
    <n v="59.2"/>
    <n v="1397715000"/>
    <d v="2024-11-11T00:00:00"/>
    <d v="1957-01-15T00:00:00"/>
    <x v="387"/>
  </r>
  <r>
    <n v="442"/>
    <x v="3"/>
    <x v="411"/>
    <s v="United States"/>
    <s v="Miami"/>
    <s v="Private equity"/>
    <s v="Finance &amp; Investments"/>
    <x v="1"/>
    <x v="0"/>
    <s v="Harris"/>
    <s v="Josh"/>
    <n v="5800"/>
    <n v="1964"/>
    <n v="12"/>
    <n v="29"/>
    <n v="117.24"/>
    <n v="21427700000000"/>
    <n v="78.5"/>
    <n v="9.6"/>
    <n v="36.6"/>
    <n v="328239523"/>
    <d v="2024-11-11T00:00:00"/>
    <d v="1964-12-29T00:00:00"/>
    <x v="388"/>
  </r>
  <r>
    <n v="442"/>
    <x v="13"/>
    <x v="412"/>
    <s v="Denmark"/>
    <s v="Humlebaek"/>
    <s v="Medical devices"/>
    <s v="Healthcare"/>
    <x v="0"/>
    <x v="0"/>
    <s v="Louis-Hansen"/>
    <s v="Niels Peter"/>
    <n v="5800"/>
    <n v="1947"/>
    <n v="10"/>
    <n v="25"/>
    <n v="110.35"/>
    <n v="348078018464"/>
    <n v="81"/>
    <n v="32.4"/>
    <n v="23.8"/>
    <n v="5818553"/>
    <d v="2024-11-11T00:00:00"/>
    <d v="1947-10-25T00:00:00"/>
    <x v="389"/>
  </r>
  <r>
    <n v="442"/>
    <x v="13"/>
    <x v="413"/>
    <s v="United States"/>
    <s v="Los Angeles"/>
    <s v="Pharmaceuticals"/>
    <s v="Healthcare"/>
    <x v="1"/>
    <x v="0"/>
    <s v="Soon-Shiong"/>
    <s v="Patrick"/>
    <n v="5800"/>
    <n v="1952"/>
    <n v="7"/>
    <n v="29"/>
    <n v="117.24"/>
    <n v="21427700000000"/>
    <n v="78.5"/>
    <n v="9.6"/>
    <n v="36.6"/>
    <n v="328239523"/>
    <d v="2024-11-11T00:00:00"/>
    <d v="1952-07-29T00:00:00"/>
    <x v="390"/>
  </r>
  <r>
    <n v="445"/>
    <x v="11"/>
    <x v="414"/>
    <s v="Ukraine"/>
    <s v="Donetsk"/>
    <s v="Steel, coal"/>
    <s v="Metals &amp; Mining"/>
    <x v="1"/>
    <x v="0"/>
    <s v="Akhmetov"/>
    <s v="Rinat"/>
    <n v="5700"/>
    <n v="1966"/>
    <n v="9"/>
    <n v="21"/>
    <n v="281.66000000000003"/>
    <n v="153781069118"/>
    <n v="71.599999999999994"/>
    <n v="20.100000000000001"/>
    <n v="45.2"/>
    <n v="44385155"/>
    <d v="2024-11-11T00:00:00"/>
    <d v="1966-09-21T00:00:00"/>
    <x v="391"/>
  </r>
  <r>
    <n v="445"/>
    <x v="13"/>
    <x v="415"/>
    <s v="United States"/>
    <s v="Atlanta"/>
    <s v="Medical equipment"/>
    <s v="Healthcare"/>
    <x v="1"/>
    <x v="0"/>
    <s v="Brown"/>
    <s v="John"/>
    <n v="5700"/>
    <n v="1934"/>
    <n v="9"/>
    <n v="15"/>
    <n v="117.24"/>
    <n v="21427700000000"/>
    <n v="78.5"/>
    <n v="9.6"/>
    <n v="36.6"/>
    <n v="328239523"/>
    <d v="2024-11-11T00:00:00"/>
    <d v="1934-09-15T00:00:00"/>
    <x v="392"/>
  </r>
  <r>
    <n v="445"/>
    <x v="12"/>
    <x v="416"/>
    <s v="Canada"/>
    <s v="Saint John"/>
    <s v="Oil"/>
    <s v="Energy"/>
    <x v="0"/>
    <x v="0"/>
    <s v="Irving"/>
    <s v="Arthur"/>
    <n v="5700"/>
    <n v="1930"/>
    <n v="1"/>
    <n v="1"/>
    <n v="116.76"/>
    <n v="1736425629520"/>
    <n v="81.900000000000006"/>
    <n v="12.8"/>
    <n v="24.5"/>
    <n v="36991981"/>
    <d v="2024-11-11T00:00:00"/>
    <d v="1930-01-01T00:00:00"/>
    <x v="393"/>
  </r>
  <r>
    <n v="445"/>
    <x v="15"/>
    <x v="417"/>
    <s v="Sweden"/>
    <s v="Stockholm"/>
    <s v="Real estate, investments"/>
    <s v="Real Estate"/>
    <x v="0"/>
    <x v="0"/>
    <s v="Lundberg"/>
    <s v="Fredrik"/>
    <n v="5700"/>
    <n v="1951"/>
    <n v="8"/>
    <n v="5"/>
    <n v="110.51"/>
    <n v="530832908738"/>
    <n v="82.5"/>
    <n v="27.9"/>
    <n v="49.1"/>
    <n v="10285453"/>
    <d v="2024-11-11T00:00:00"/>
    <d v="1951-08-05T00:00:00"/>
    <x v="394"/>
  </r>
  <r>
    <n v="445"/>
    <x v="16"/>
    <x v="418"/>
    <s v="Switzerland"/>
    <s v="Jona"/>
    <s v="Cement"/>
    <s v="Construction &amp; Engineering"/>
    <x v="0"/>
    <x v="0"/>
    <s v="Schmidheiny"/>
    <s v="Thomas"/>
    <n v="5700"/>
    <n v="1945"/>
    <n v="12"/>
    <n v="17"/>
    <n v="99.55"/>
    <n v="703082435360"/>
    <n v="83.6"/>
    <n v="10.1"/>
    <n v="28.8"/>
    <n v="8574832"/>
    <d v="2024-11-11T00:00:00"/>
    <d v="1945-12-17T00:00:00"/>
    <x v="395"/>
  </r>
  <r>
    <n v="445"/>
    <x v="3"/>
    <x v="419"/>
    <s v="United States"/>
    <s v="New York"/>
    <s v="Investments"/>
    <s v="Finance &amp; Investments"/>
    <x v="0"/>
    <x v="0"/>
    <s v="Ziff"/>
    <s v="Daniel"/>
    <n v="5700"/>
    <n v="1971"/>
    <n v="11"/>
    <n v="2"/>
    <n v="117.24"/>
    <n v="21427700000000"/>
    <n v="78.5"/>
    <n v="9.6"/>
    <n v="36.6"/>
    <n v="328239523"/>
    <d v="2024-11-11T00:00:00"/>
    <d v="1971-11-02T00:00:00"/>
    <x v="396"/>
  </r>
  <r>
    <n v="445"/>
    <x v="3"/>
    <x v="420"/>
    <s v="United States"/>
    <s v="North Palm Beach"/>
    <s v="Investments"/>
    <s v="Finance &amp; Investments"/>
    <x v="0"/>
    <x v="0"/>
    <s v="Ziff"/>
    <s v="Dirk"/>
    <n v="5700"/>
    <n v="1964"/>
    <n v="4"/>
    <n v="1"/>
    <n v="117.24"/>
    <n v="21427700000000"/>
    <n v="78.5"/>
    <n v="9.6"/>
    <n v="36.6"/>
    <n v="328239523"/>
    <d v="2024-11-11T00:00:00"/>
    <d v="1964-04-01T00:00:00"/>
    <x v="397"/>
  </r>
  <r>
    <n v="445"/>
    <x v="3"/>
    <x v="421"/>
    <s v="United States"/>
    <s v="New York"/>
    <s v="Investments"/>
    <s v="Finance &amp; Investments"/>
    <x v="0"/>
    <x v="0"/>
    <s v="Ziff"/>
    <s v="Robert"/>
    <n v="5700"/>
    <n v="1966"/>
    <n v="8"/>
    <n v="12"/>
    <n v="117.24"/>
    <n v="21427700000000"/>
    <n v="78.5"/>
    <n v="9.6"/>
    <n v="36.6"/>
    <n v="328239523"/>
    <d v="2024-11-11T00:00:00"/>
    <d v="1966-08-12T00:00:00"/>
    <x v="398"/>
  </r>
  <r>
    <n v="455"/>
    <x v="12"/>
    <x v="422"/>
    <s v="United States"/>
    <s v="Dallas"/>
    <s v="Oil, real estate"/>
    <s v="Energy"/>
    <x v="0"/>
    <x v="0"/>
    <s v="Hunt"/>
    <s v="Ray Lee"/>
    <n v="5600"/>
    <n v="1943"/>
    <n v="4"/>
    <n v="6"/>
    <n v="117.24"/>
    <n v="21427700000000"/>
    <n v="78.5"/>
    <n v="9.6"/>
    <n v="36.6"/>
    <n v="328239523"/>
    <d v="2024-11-11T00:00:00"/>
    <d v="1943-04-06T00:00:00"/>
    <x v="399"/>
  </r>
  <r>
    <n v="455"/>
    <x v="8"/>
    <x v="423"/>
    <s v="China"/>
    <s v="Shanghai"/>
    <s v="Package delivery"/>
    <s v="Logistics"/>
    <x v="1"/>
    <x v="0"/>
    <s v="Lai"/>
    <s v="Meisong"/>
    <n v="5600"/>
    <n v="1970"/>
    <n v="12"/>
    <n v="1"/>
    <n v="125.08"/>
    <n v="19910000000000"/>
    <n v="77"/>
    <n v="9.4"/>
    <n v="59.2"/>
    <n v="1397715000"/>
    <d v="2024-11-11T00:00:00"/>
    <d v="1970-12-01T00:00:00"/>
    <x v="244"/>
  </r>
  <r>
    <n v="455"/>
    <x v="1"/>
    <x v="424"/>
    <s v="India"/>
    <s v="Delhi"/>
    <s v="Motorcycles"/>
    <s v="Automotive"/>
    <x v="0"/>
    <x v="0"/>
    <s v="Lal"/>
    <s v="Vikram"/>
    <n v="5600"/>
    <n v="1942"/>
    <n v="3"/>
    <n v="5"/>
    <n v="180.44"/>
    <n v="2611000000000"/>
    <n v="69.400000000000006"/>
    <n v="11.2"/>
    <n v="49.7"/>
    <n v="1366417754"/>
    <d v="2024-11-11T00:00:00"/>
    <d v="1942-03-05T00:00:00"/>
    <x v="400"/>
  </r>
  <r>
    <n v="455"/>
    <x v="3"/>
    <x v="425"/>
    <s v="United States"/>
    <s v="Sands Point"/>
    <s v="Investments"/>
    <s v="Finance &amp; Investments"/>
    <x v="1"/>
    <x v="0"/>
    <s v="Langone"/>
    <s v="Ken"/>
    <n v="5600"/>
    <n v="1935"/>
    <n v="9"/>
    <n v="16"/>
    <n v="117.24"/>
    <n v="21427700000000"/>
    <n v="78.5"/>
    <n v="9.6"/>
    <n v="36.6"/>
    <n v="328239523"/>
    <d v="2024-11-11T00:00:00"/>
    <d v="1935-09-16T00:00:00"/>
    <x v="401"/>
  </r>
  <r>
    <n v="455"/>
    <x v="13"/>
    <x v="426"/>
    <s v="China"/>
    <s v="Shanghai"/>
    <s v="Pharmaceutical ingredients"/>
    <s v="Healthcare"/>
    <x v="1"/>
    <x v="0"/>
    <s v="Li"/>
    <s v="Ge"/>
    <n v="5600"/>
    <n v="1967"/>
    <n v="1"/>
    <n v="1"/>
    <n v="125.08"/>
    <n v="19910000000000"/>
    <n v="77"/>
    <n v="9.4"/>
    <n v="59.2"/>
    <n v="1397715000"/>
    <d v="2024-11-11T00:00:00"/>
    <d v="1967-01-01T00:00:00"/>
    <x v="106"/>
  </r>
  <r>
    <n v="455"/>
    <x v="3"/>
    <x v="427"/>
    <s v="United States"/>
    <s v="Branford"/>
    <s v="Hotels, investments"/>
    <s v="Finance &amp; Investments"/>
    <x v="0"/>
    <x v="1"/>
    <s v="Pritzker"/>
    <s v="Karen"/>
    <n v="5600"/>
    <n v="1958"/>
    <n v="1"/>
    <n v="7"/>
    <n v="117.24"/>
    <n v="21427700000000"/>
    <n v="78.5"/>
    <n v="9.6"/>
    <n v="36.6"/>
    <n v="328239523"/>
    <d v="2024-11-11T00:00:00"/>
    <d v="1958-01-07T00:00:00"/>
    <x v="402"/>
  </r>
  <r>
    <n v="455"/>
    <x v="14"/>
    <x v="428"/>
    <s v="United States"/>
    <s v="Dallas"/>
    <s v="Hotels, investments"/>
    <s v="Service"/>
    <x v="0"/>
    <x v="0"/>
    <s v="Rowling"/>
    <s v="Robert"/>
    <n v="5600"/>
    <n v="1953"/>
    <n v="9"/>
    <n v="26"/>
    <n v="117.24"/>
    <n v="21427700000000"/>
    <n v="78.5"/>
    <n v="9.6"/>
    <n v="36.6"/>
    <n v="328239523"/>
    <d v="2024-11-11T00:00:00"/>
    <d v="1953-09-26T00:00:00"/>
    <x v="403"/>
  </r>
  <r>
    <n v="455"/>
    <x v="9"/>
    <x v="429"/>
    <s v="Israel"/>
    <s v="Tel Aviv"/>
    <s v="Gambling software"/>
    <s v="Gambling &amp; Casinos"/>
    <x v="1"/>
    <x v="0"/>
    <s v="Sagi"/>
    <s v="Teddy"/>
    <n v="5600"/>
    <n v="1971"/>
    <n v="11"/>
    <n v="1"/>
    <n v="108.15"/>
    <n v="395098666122"/>
    <n v="82.8"/>
    <n v="23.1"/>
    <n v="25.3"/>
    <n v="9053300"/>
    <d v="2024-11-11T00:00:00"/>
    <d v="1971-11-01T00:00:00"/>
    <x v="404"/>
  </r>
  <r>
    <n v="455"/>
    <x v="13"/>
    <x v="430"/>
    <s v="South Korea"/>
    <s v="Seoul"/>
    <s v="Biotech"/>
    <s v="Healthcare"/>
    <x v="1"/>
    <x v="0"/>
    <s v="Seo"/>
    <s v="Jung-jin"/>
    <n v="5600"/>
    <n v="1957"/>
    <n v="10"/>
    <n v="23"/>
    <n v="115.16"/>
    <n v="2029000000000"/>
    <n v="82.6"/>
    <n v="15.6"/>
    <n v="33.200000000000003"/>
    <n v="51709098"/>
    <d v="2024-11-11T00:00:00"/>
    <d v="1957-10-23T00:00:00"/>
    <x v="405"/>
  </r>
  <r>
    <n v="455"/>
    <x v="1"/>
    <x v="431"/>
    <s v="China"/>
    <s v="Ningbo"/>
    <s v="Auto parts"/>
    <s v="Automotive"/>
    <x v="1"/>
    <x v="0"/>
    <s v="Wu"/>
    <s v="Jianshu"/>
    <n v="5600"/>
    <n v="1964"/>
    <n v="1"/>
    <n v="1"/>
    <n v="125.08"/>
    <n v="19910000000000"/>
    <n v="77"/>
    <n v="9.4"/>
    <n v="59.2"/>
    <n v="1397715000"/>
    <d v="2024-11-11T00:00:00"/>
    <d v="1964-01-01T00:00:00"/>
    <x v="136"/>
  </r>
  <r>
    <n v="466"/>
    <x v="14"/>
    <x v="432"/>
    <s v="United States"/>
    <s v="Bal Harbour"/>
    <s v="Carnival Cruises"/>
    <s v="Service"/>
    <x v="0"/>
    <x v="0"/>
    <s v="Arison"/>
    <s v="Micky"/>
    <n v="5500"/>
    <n v="1949"/>
    <n v="6"/>
    <n v="29"/>
    <n v="117.24"/>
    <n v="21427700000000"/>
    <n v="78.5"/>
    <n v="9.6"/>
    <n v="36.6"/>
    <n v="328239523"/>
    <d v="2024-11-11T00:00:00"/>
    <d v="1949-06-29T00:00:00"/>
    <x v="406"/>
  </r>
  <r>
    <n v="466"/>
    <x v="4"/>
    <x v="433"/>
    <s v="United States"/>
    <s v="Palisades"/>
    <s v="Media, automotive"/>
    <s v="Media &amp; Entertainment"/>
    <x v="0"/>
    <x v="0"/>
    <s v="Chambers"/>
    <s v="James"/>
    <n v="5500"/>
    <n v="1957"/>
    <n v="4"/>
    <n v="12"/>
    <n v="117.24"/>
    <n v="21427700000000"/>
    <n v="78.5"/>
    <n v="9.6"/>
    <n v="36.6"/>
    <n v="328239523"/>
    <d v="2024-11-11T00:00:00"/>
    <d v="1957-04-12T00:00:00"/>
    <x v="407"/>
  </r>
  <r>
    <n v="466"/>
    <x v="2"/>
    <x v="434"/>
    <s v="United States"/>
    <s v="San Francisco"/>
    <s v="Payments software"/>
    <s v="Technology"/>
    <x v="1"/>
    <x v="0"/>
    <s v="Collison"/>
    <s v="John"/>
    <n v="5500"/>
    <n v="1990"/>
    <n v="8"/>
    <n v="6"/>
    <n v="117.24"/>
    <n v="21427700000000"/>
    <n v="78.5"/>
    <n v="9.6"/>
    <n v="36.6"/>
    <n v="328239523"/>
    <d v="2024-11-11T00:00:00"/>
    <d v="1990-08-06T00:00:00"/>
    <x v="408"/>
  </r>
  <r>
    <n v="466"/>
    <x v="2"/>
    <x v="435"/>
    <s v="United States"/>
    <s v="San Francisco"/>
    <s v="Payment software"/>
    <s v="Technology"/>
    <x v="1"/>
    <x v="0"/>
    <s v="Collison"/>
    <s v="Patrick"/>
    <n v="5500"/>
    <n v="1988"/>
    <n v="9"/>
    <n v="9"/>
    <n v="117.24"/>
    <n v="21427700000000"/>
    <n v="78.5"/>
    <n v="9.6"/>
    <n v="36.6"/>
    <n v="328239523"/>
    <d v="2024-11-11T00:00:00"/>
    <d v="1988-09-09T00:00:00"/>
    <x v="409"/>
  </r>
  <r>
    <n v="466"/>
    <x v="10"/>
    <x v="436"/>
    <s v="United States"/>
    <s v="Redding"/>
    <s v="Timberland, lumber mills"/>
    <s v="Manufacturing"/>
    <x v="1"/>
    <x v="0"/>
    <s v="Emmerson"/>
    <s v="Archie Aldis"/>
    <n v="5500"/>
    <n v="1929"/>
    <n v="4"/>
    <n v="10"/>
    <n v="117.24"/>
    <n v="21427700000000"/>
    <n v="78.5"/>
    <n v="9.6"/>
    <n v="36.6"/>
    <n v="328239523"/>
    <d v="2024-11-11T00:00:00"/>
    <d v="1929-04-10T00:00:00"/>
    <x v="410"/>
  </r>
  <r>
    <n v="466"/>
    <x v="1"/>
    <x v="437"/>
    <s v="Italy"/>
    <s v="Modena"/>
    <s v="Automobiles"/>
    <s v="Automotive"/>
    <x v="0"/>
    <x v="0"/>
    <s v="Ferrari"/>
    <s v="Piero"/>
    <n v="5500"/>
    <n v="1945"/>
    <n v="5"/>
    <n v="22"/>
    <n v="110.62"/>
    <n v="2001244392042"/>
    <n v="82.9"/>
    <n v="24.3"/>
    <n v="59.1"/>
    <n v="60297396"/>
    <d v="2024-11-11T00:00:00"/>
    <d v="1945-05-22T00:00:00"/>
    <x v="411"/>
  </r>
  <r>
    <n v="466"/>
    <x v="1"/>
    <x v="438"/>
    <s v="United States"/>
    <s v="Houston"/>
    <s v="Toyota dealerships"/>
    <s v="Automotive"/>
    <x v="0"/>
    <x v="0"/>
    <s v="Friedkin"/>
    <s v="Dan"/>
    <n v="5500"/>
    <n v="1965"/>
    <n v="2"/>
    <n v="27"/>
    <n v="117.24"/>
    <n v="21427700000000"/>
    <n v="78.5"/>
    <n v="9.6"/>
    <n v="36.6"/>
    <n v="328239523"/>
    <d v="2024-11-11T00:00:00"/>
    <d v="1965-02-27T00:00:00"/>
    <x v="412"/>
  </r>
  <r>
    <n v="466"/>
    <x v="6"/>
    <x v="439"/>
    <s v="Canada"/>
    <s v="Saint John"/>
    <s v="Diversified"/>
    <s v="Diversified"/>
    <x v="0"/>
    <x v="0"/>
    <s v="Irving"/>
    <s v="James"/>
    <n v="5500"/>
    <n v="1928"/>
    <n v="3"/>
    <n v="20"/>
    <n v="116.76"/>
    <n v="1736425629520"/>
    <n v="81.900000000000006"/>
    <n v="12.8"/>
    <n v="24.5"/>
    <n v="36991981"/>
    <d v="2024-11-11T00:00:00"/>
    <d v="1928-03-20T00:00:00"/>
    <x v="413"/>
  </r>
  <r>
    <n v="466"/>
    <x v="10"/>
    <x v="440"/>
    <s v="China"/>
    <s v="Chengdu"/>
    <s v="Chemicals"/>
    <s v="Manufacturing"/>
    <x v="1"/>
    <x v="0"/>
    <s v="Jiang"/>
    <s v="Weiping"/>
    <n v="5500"/>
    <n v="1955"/>
    <n v="3"/>
    <n v="1"/>
    <n v="125.08"/>
    <n v="19910000000000"/>
    <n v="77"/>
    <n v="9.4"/>
    <n v="59.2"/>
    <n v="1397715000"/>
    <d v="2024-11-11T00:00:00"/>
    <d v="1955-03-01T00:00:00"/>
    <x v="414"/>
  </r>
  <r>
    <n v="466"/>
    <x v="13"/>
    <x v="441"/>
    <s v="Germany"/>
    <s v="Heidelberg"/>
    <s v="Pharmaceuticals"/>
    <s v="Healthcare"/>
    <x v="1"/>
    <x v="0"/>
    <s v="Marguerre"/>
    <s v="Wolfgang"/>
    <n v="5500"/>
    <n v="1941"/>
    <n v="6"/>
    <n v="4"/>
    <n v="112.85"/>
    <n v="3845630030824"/>
    <n v="80.900000000000006"/>
    <n v="11.5"/>
    <n v="48.8"/>
    <n v="83132799"/>
    <d v="2024-11-11T00:00:00"/>
    <d v="1941-06-04T00:00:00"/>
    <x v="415"/>
  </r>
  <r>
    <n v="466"/>
    <x v="3"/>
    <x v="442"/>
    <s v="Germany"/>
    <s v="Ulm"/>
    <s v="Pharmaceuticals"/>
    <s v="Finance &amp; Investments"/>
    <x v="0"/>
    <x v="0"/>
    <s v="Merckle"/>
    <s v="Ludwig"/>
    <n v="5500"/>
    <n v="1965"/>
    <n v="1"/>
    <n v="1"/>
    <n v="112.85"/>
    <n v="3845630030824"/>
    <n v="80.900000000000006"/>
    <n v="11.5"/>
    <n v="48.8"/>
    <n v="83132799"/>
    <d v="2024-11-11T00:00:00"/>
    <d v="1965-01-01T00:00:00"/>
    <x v="362"/>
  </r>
  <r>
    <n v="466"/>
    <x v="10"/>
    <x v="443"/>
    <s v="United States"/>
    <s v="Potomac"/>
    <s v="Manufacturing, investments"/>
    <s v="Manufacturing"/>
    <x v="1"/>
    <x v="0"/>
    <s v="Rales"/>
    <s v="Mitchell"/>
    <n v="5500"/>
    <n v="1956"/>
    <n v="8"/>
    <n v="21"/>
    <n v="117.24"/>
    <n v="21427700000000"/>
    <n v="78.5"/>
    <n v="9.6"/>
    <n v="36.6"/>
    <n v="328239523"/>
    <d v="2024-11-11T00:00:00"/>
    <d v="1956-08-21T00:00:00"/>
    <x v="416"/>
  </r>
  <r>
    <n v="466"/>
    <x v="4"/>
    <x v="444"/>
    <s v="United States"/>
    <s v="East Hampton"/>
    <s v="Media, automotive"/>
    <s v="Media &amp; Entertainment"/>
    <x v="0"/>
    <x v="1"/>
    <s v="Rayner"/>
    <s v="Katharine"/>
    <n v="5500"/>
    <n v="1945"/>
    <n v="1"/>
    <n v="12"/>
    <n v="117.24"/>
    <n v="21427700000000"/>
    <n v="78.5"/>
    <n v="9.6"/>
    <n v="36.6"/>
    <n v="328239523"/>
    <d v="2024-11-11T00:00:00"/>
    <d v="1945-01-12T00:00:00"/>
    <x v="417"/>
  </r>
  <r>
    <n v="466"/>
    <x v="3"/>
    <x v="445"/>
    <s v="United States"/>
    <s v="New York"/>
    <s v="Hedge funds"/>
    <s v="Finance &amp; Investments"/>
    <x v="1"/>
    <x v="0"/>
    <s v="Singer"/>
    <s v="Paul"/>
    <n v="5500"/>
    <n v="1944"/>
    <n v="8"/>
    <n v="22"/>
    <n v="117.24"/>
    <n v="21427700000000"/>
    <n v="78.5"/>
    <n v="9.6"/>
    <n v="36.6"/>
    <n v="328239523"/>
    <d v="2024-11-11T00:00:00"/>
    <d v="1944-08-22T00:00:00"/>
    <x v="418"/>
  </r>
  <r>
    <n v="466"/>
    <x v="13"/>
    <x v="446"/>
    <s v="Italy"/>
    <s v="Venice"/>
    <s v="Medical packaging"/>
    <s v="Healthcare"/>
    <x v="1"/>
    <x v="0"/>
    <s v="Stevanato"/>
    <s v="Sergio"/>
    <n v="5500"/>
    <n v="1943"/>
    <n v="3"/>
    <n v="20"/>
    <n v="110.62"/>
    <n v="2001244392042"/>
    <n v="82.9"/>
    <n v="24.3"/>
    <n v="59.1"/>
    <n v="60297396"/>
    <d v="2024-11-11T00:00:00"/>
    <d v="1943-03-20T00:00:00"/>
    <x v="419"/>
  </r>
  <r>
    <n v="466"/>
    <x v="4"/>
    <x v="447"/>
    <s v="United States"/>
    <s v="Southampton"/>
    <s v="Media, automotive"/>
    <s v="Media &amp; Entertainment"/>
    <x v="0"/>
    <x v="1"/>
    <s v="Taylor"/>
    <s v="Margaretta"/>
    <n v="5500"/>
    <n v="1942"/>
    <n v="4"/>
    <n v="15"/>
    <n v="117.24"/>
    <n v="21427700000000"/>
    <n v="78.5"/>
    <n v="9.6"/>
    <n v="36.6"/>
    <n v="328239523"/>
    <d v="2024-11-11T00:00:00"/>
    <d v="1942-04-15T00:00:00"/>
    <x v="420"/>
  </r>
  <r>
    <n v="466"/>
    <x v="2"/>
    <x v="448"/>
    <s v="Australia"/>
    <s v="Sydney"/>
    <s v="Software"/>
    <s v="Technology"/>
    <x v="1"/>
    <x v="0"/>
    <s v="White"/>
    <s v="Richard"/>
    <n v="5500"/>
    <n v="1955"/>
    <n v="4"/>
    <n v="1"/>
    <n v="119.8"/>
    <n v="1392680589329"/>
    <n v="82.7"/>
    <n v="23"/>
    <n v="47.4"/>
    <n v="25766605"/>
    <d v="2024-11-11T00:00:00"/>
    <d v="1955-04-01T00:00:00"/>
    <x v="421"/>
  </r>
  <r>
    <n v="466"/>
    <x v="6"/>
    <x v="449"/>
    <s v="China"/>
    <s v="Beijing"/>
    <s v="Biotech"/>
    <s v="Diversified"/>
    <x v="1"/>
    <x v="1"/>
    <s v="Zhao"/>
    <s v="Yan"/>
    <n v="5500"/>
    <n v="1967"/>
    <n v="1"/>
    <n v="1"/>
    <n v="125.08"/>
    <n v="19910000000000"/>
    <n v="77"/>
    <n v="9.4"/>
    <n v="59.2"/>
    <n v="1397715000"/>
    <d v="2024-11-11T00:00:00"/>
    <d v="1967-01-01T00:00:00"/>
    <x v="106"/>
  </r>
  <r>
    <n v="486"/>
    <x v="0"/>
    <x v="450"/>
    <s v="Italy"/>
    <s v="Milan"/>
    <s v="Luxury goods"/>
    <s v="Fashion &amp; Retail"/>
    <x v="1"/>
    <x v="0"/>
    <s v="Bertelli"/>
    <s v="Patrizio"/>
    <n v="5400"/>
    <n v="1946"/>
    <n v="1"/>
    <n v="1"/>
    <n v="110.62"/>
    <n v="2001244392042"/>
    <n v="82.9"/>
    <n v="24.3"/>
    <n v="59.1"/>
    <n v="60297396"/>
    <d v="2024-11-11T00:00:00"/>
    <d v="1946-01-01T00:00:00"/>
    <x v="224"/>
  </r>
  <r>
    <n v="486"/>
    <x v="10"/>
    <x v="451"/>
    <s v="India"/>
    <s v="Mumbai"/>
    <s v="Paints"/>
    <s v="Manufacturing"/>
    <x v="0"/>
    <x v="0"/>
    <s v="Choksi"/>
    <s v="Mahendra"/>
    <n v="5400"/>
    <n v="1941"/>
    <n v="4"/>
    <n v="19"/>
    <n v="180.44"/>
    <n v="2611000000000"/>
    <n v="69.400000000000006"/>
    <n v="11.2"/>
    <n v="49.7"/>
    <n v="1366417754"/>
    <d v="2024-11-11T00:00:00"/>
    <d v="1941-04-19T00:00:00"/>
    <x v="422"/>
  </r>
  <r>
    <n v="486"/>
    <x v="3"/>
    <x v="452"/>
    <s v="United States"/>
    <s v="Bloomfield Hills"/>
    <s v="Mortgage lender"/>
    <s v="Finance &amp; Investments"/>
    <x v="0"/>
    <x v="0"/>
    <s v="Ishbia"/>
    <s v="Mat"/>
    <n v="5400"/>
    <n v="1980"/>
    <n v="1"/>
    <n v="6"/>
    <n v="117.24"/>
    <n v="21427700000000"/>
    <n v="78.5"/>
    <n v="9.6"/>
    <n v="36.6"/>
    <n v="328239523"/>
    <d v="2024-11-11T00:00:00"/>
    <d v="1980-01-06T00:00:00"/>
    <x v="423"/>
  </r>
  <r>
    <n v="486"/>
    <x v="2"/>
    <x v="453"/>
    <s v="Singapore"/>
    <s v="Singapore"/>
    <s v="IT provider"/>
    <s v="Technology"/>
    <x v="1"/>
    <x v="0"/>
    <s v="Koguan"/>
    <s v="Leo"/>
    <n v="5400"/>
    <n v="1955"/>
    <n v="2"/>
    <n v="15"/>
    <n v="114.41"/>
    <n v="372062527489"/>
    <n v="83.1"/>
    <n v="13.1"/>
    <n v="21"/>
    <n v="5703569"/>
    <d v="2024-11-11T00:00:00"/>
    <d v="1955-02-15T00:00:00"/>
    <x v="424"/>
  </r>
  <r>
    <n v="486"/>
    <x v="6"/>
    <x v="454"/>
    <s v="China"/>
    <s v="Suzhou"/>
    <s v="Textiles, petrochemicals"/>
    <s v="Diversified"/>
    <x v="1"/>
    <x v="0"/>
    <s v="Miao"/>
    <s v="Hangen"/>
    <n v="5400"/>
    <n v="1965"/>
    <n v="1"/>
    <n v="1"/>
    <n v="125.08"/>
    <n v="19910000000000"/>
    <n v="77"/>
    <n v="9.4"/>
    <n v="59.2"/>
    <n v="1397715000"/>
    <d v="2024-11-11T00:00:00"/>
    <d v="1965-01-01T00:00:00"/>
    <x v="362"/>
  </r>
  <r>
    <n v="486"/>
    <x v="10"/>
    <x v="455"/>
    <s v="Switzerland"/>
    <s v="Lucerne"/>
    <s v="Kitchen appliances"/>
    <s v="Manufacturing"/>
    <x v="1"/>
    <x v="0"/>
    <s v="Pieper"/>
    <s v="Michael"/>
    <n v="5400"/>
    <n v="1946"/>
    <n v="2"/>
    <n v="5"/>
    <n v="99.55"/>
    <n v="703082435360"/>
    <n v="83.6"/>
    <n v="10.1"/>
    <n v="28.8"/>
    <n v="8574832"/>
    <d v="2024-11-11T00:00:00"/>
    <d v="1946-02-05T00:00:00"/>
    <x v="425"/>
  </r>
  <r>
    <n v="486"/>
    <x v="0"/>
    <x v="456"/>
    <s v="Italy"/>
    <s v="Milan"/>
    <s v="Luxury goods"/>
    <s v="Fashion &amp; Retail"/>
    <x v="0"/>
    <x v="1"/>
    <s v="Prada"/>
    <s v="Miuccia"/>
    <n v="5400"/>
    <n v="1949"/>
    <n v="5"/>
    <n v="10"/>
    <n v="110.62"/>
    <n v="2001244392042"/>
    <n v="82.9"/>
    <n v="24.3"/>
    <n v="59.1"/>
    <n v="60297396"/>
    <d v="2024-11-11T00:00:00"/>
    <d v="1949-05-10T00:00:00"/>
    <x v="426"/>
  </r>
  <r>
    <n v="486"/>
    <x v="0"/>
    <x v="457"/>
    <s v="Germany"/>
    <s v="Passau"/>
    <s v="Consumer goods"/>
    <s v="Fashion &amp; Retail"/>
    <x v="0"/>
    <x v="0"/>
    <s v="Reimann"/>
    <s v="Wolfgang"/>
    <n v="5400"/>
    <n v="1952"/>
    <n v="10"/>
    <n v="4"/>
    <n v="112.85"/>
    <n v="3845630030824"/>
    <n v="80.900000000000006"/>
    <n v="11.5"/>
    <n v="48.8"/>
    <n v="83132799"/>
    <d v="2024-11-11T00:00:00"/>
    <d v="1952-10-04T00:00:00"/>
    <x v="427"/>
  </r>
  <r>
    <n v="486"/>
    <x v="0"/>
    <x v="458"/>
    <s v="Germany"/>
    <s v="Munich"/>
    <s v="Consumer goods"/>
    <s v="Fashion &amp; Retail"/>
    <x v="0"/>
    <x v="0"/>
    <s v="Reimann-Andersen"/>
    <s v="Matthias"/>
    <n v="5400"/>
    <n v="1965"/>
    <n v="3"/>
    <n v="30"/>
    <n v="112.85"/>
    <n v="3845630030824"/>
    <n v="80.900000000000006"/>
    <n v="11.5"/>
    <n v="48.8"/>
    <n v="83132799"/>
    <d v="2024-11-11T00:00:00"/>
    <d v="1965-03-30T00:00:00"/>
    <x v="428"/>
  </r>
  <r>
    <n v="486"/>
    <x v="0"/>
    <x v="459"/>
    <s v="Austria"/>
    <s v="Vienna"/>
    <s v="Consumer goods"/>
    <s v="Fashion &amp; Retail"/>
    <x v="0"/>
    <x v="0"/>
    <s v="Reimann-Andersen"/>
    <s v="Stefan"/>
    <n v="5400"/>
    <n v="1963"/>
    <n v="7"/>
    <n v="13"/>
    <n v="118.06"/>
    <n v="446314739528"/>
    <n v="81.599999999999994"/>
    <n v="25.4"/>
    <n v="51.4"/>
    <n v="8877067"/>
    <d v="2024-11-11T00:00:00"/>
    <d v="1963-07-13T00:00:00"/>
    <x v="429"/>
  </r>
  <r>
    <n v="486"/>
    <x v="0"/>
    <x v="460"/>
    <s v="Austria"/>
    <s v="Vienna"/>
    <s v="Consumer goods"/>
    <s v="Fashion &amp; Retail"/>
    <x v="0"/>
    <x v="1"/>
    <s v="Reimann-Haas"/>
    <s v="Renate"/>
    <n v="5400"/>
    <n v="1951"/>
    <n v="10"/>
    <n v="8"/>
    <n v="118.06"/>
    <n v="446314739528"/>
    <n v="81.599999999999994"/>
    <n v="25.4"/>
    <n v="51.4"/>
    <n v="8877067"/>
    <d v="2024-11-11T00:00:00"/>
    <d v="1951-10-08T00:00:00"/>
    <x v="430"/>
  </r>
  <r>
    <n v="497"/>
    <x v="3"/>
    <x v="461"/>
    <s v="United States"/>
    <s v="Darien"/>
    <s v="Finance"/>
    <s v="Finance &amp; Investments"/>
    <x v="1"/>
    <x v="0"/>
    <s v="Boehly"/>
    <s v="Todd"/>
    <n v="5300"/>
    <n v="1973"/>
    <n v="9"/>
    <n v="20"/>
    <n v="117.24"/>
    <n v="21427700000000"/>
    <n v="78.5"/>
    <n v="9.6"/>
    <n v="36.6"/>
    <n v="328239523"/>
    <d v="2024-11-11T00:00:00"/>
    <d v="1973-09-20T00:00:00"/>
    <x v="431"/>
  </r>
  <r>
    <n v="497"/>
    <x v="15"/>
    <x v="462"/>
    <s v="United States"/>
    <s v="Los Angeles"/>
    <s v="Real estate"/>
    <s v="Real Estate"/>
    <x v="1"/>
    <x v="0"/>
    <s v="Caruso"/>
    <s v="Rick"/>
    <n v="5300"/>
    <n v="1959"/>
    <n v="1"/>
    <n v="7"/>
    <n v="117.24"/>
    <n v="21427700000000"/>
    <n v="78.5"/>
    <n v="9.6"/>
    <n v="36.6"/>
    <n v="328239523"/>
    <d v="2024-11-11T00:00:00"/>
    <d v="1959-01-07T00:00:00"/>
    <x v="432"/>
  </r>
  <r>
    <n v="497"/>
    <x v="10"/>
    <x v="463"/>
    <s v="Turkey"/>
    <s v="Istanbul"/>
    <s v="Carpet"/>
    <s v="Manufacturing"/>
    <x v="1"/>
    <x v="0"/>
    <s v="Erdemoglu"/>
    <s v="Ibrahim"/>
    <n v="5300"/>
    <n v="1962"/>
    <n v="9"/>
    <n v="26"/>
    <n v="234.44"/>
    <n v="754411708203"/>
    <n v="77.400000000000006"/>
    <n v="17.899999999999999"/>
    <n v="42.3"/>
    <n v="83429615"/>
    <d v="2024-11-11T00:00:00"/>
    <d v="1962-09-26T00:00:00"/>
    <x v="433"/>
  </r>
  <r>
    <n v="497"/>
    <x v="3"/>
    <x v="464"/>
    <s v="United States"/>
    <s v="Boston"/>
    <s v="Fidelity"/>
    <s v="Finance &amp; Investments"/>
    <x v="0"/>
    <x v="1"/>
    <s v="Johnson"/>
    <s v="Elizabeth"/>
    <n v="5300"/>
    <n v="1963"/>
    <n v="5"/>
    <n v="7"/>
    <n v="117.24"/>
    <n v="21427700000000"/>
    <n v="78.5"/>
    <n v="9.6"/>
    <n v="36.6"/>
    <n v="328239523"/>
    <d v="2024-11-11T00:00:00"/>
    <d v="1963-05-07T00:00:00"/>
    <x v="434"/>
  </r>
  <r>
    <n v="497"/>
    <x v="3"/>
    <x v="465"/>
    <s v="United States"/>
    <s v="Atherton"/>
    <s v="Venture capital"/>
    <s v="Finance &amp; Investments"/>
    <x v="1"/>
    <x v="0"/>
    <s v="Leone"/>
    <s v="Douglas"/>
    <n v="5300"/>
    <n v="1957"/>
    <n v="7"/>
    <n v="4"/>
    <n v="117.24"/>
    <n v="21427700000000"/>
    <n v="78.5"/>
    <n v="9.6"/>
    <n v="36.6"/>
    <n v="328239523"/>
    <d v="2024-11-11T00:00:00"/>
    <d v="1957-07-04T00:00:00"/>
    <x v="435"/>
  </r>
  <r>
    <n v="497"/>
    <x v="6"/>
    <x v="466"/>
    <s v="Indonesia"/>
    <s v="Jakarta"/>
    <s v="Petrochemicals"/>
    <s v="Diversified"/>
    <x v="0"/>
    <x v="0"/>
    <s v="Pangestu"/>
    <s v="Prajogo"/>
    <n v="5300"/>
    <n v="1944"/>
    <n v="5"/>
    <n v="13"/>
    <n v="151.18"/>
    <n v="1119190780753"/>
    <n v="71.5"/>
    <n v="10.199999999999999"/>
    <n v="30.1"/>
    <n v="270203917"/>
    <d v="2024-11-11T00:00:00"/>
    <d v="1944-05-13T00:00:00"/>
    <x v="436"/>
  </r>
  <r>
    <n v="497"/>
    <x v="3"/>
    <x v="467"/>
    <s v="United States"/>
    <s v="Chicago"/>
    <s v="Hotels, investments"/>
    <s v="Finance &amp; Investments"/>
    <x v="0"/>
    <x v="0"/>
    <s v="Pritzker"/>
    <s v="Thomas"/>
    <n v="5300"/>
    <n v="1950"/>
    <n v="6"/>
    <n v="6"/>
    <n v="117.24"/>
    <n v="21427700000000"/>
    <n v="78.5"/>
    <n v="9.6"/>
    <n v="36.6"/>
    <n v="328239523"/>
    <d v="2024-11-11T00:00:00"/>
    <d v="1950-06-06T00:00:00"/>
    <x v="437"/>
  </r>
  <r>
    <n v="497"/>
    <x v="7"/>
    <x v="468"/>
    <s v="United States"/>
    <s v="Beverly Hills"/>
    <s v="Agriculture"/>
    <s v="Food &amp; Beverage"/>
    <x v="1"/>
    <x v="1"/>
    <s v="Resnick"/>
    <s v="Lynda"/>
    <n v="5300"/>
    <n v="1943"/>
    <n v="1"/>
    <n v="2"/>
    <n v="117.24"/>
    <n v="21427700000000"/>
    <n v="78.5"/>
    <n v="9.6"/>
    <n v="36.6"/>
    <n v="328239523"/>
    <d v="2024-11-11T00:00:00"/>
    <d v="1943-01-02T00:00:00"/>
    <x v="438"/>
  </r>
  <r>
    <n v="497"/>
    <x v="7"/>
    <x v="469"/>
    <s v="United States"/>
    <s v="Beverly Hills"/>
    <s v="Agriculture"/>
    <s v="Food &amp; Beverage"/>
    <x v="1"/>
    <x v="0"/>
    <s v="Resnick"/>
    <s v="Stewart"/>
    <n v="5300"/>
    <n v="1936"/>
    <n v="12"/>
    <n v="24"/>
    <n v="117.24"/>
    <n v="21427700000000"/>
    <n v="78.5"/>
    <n v="9.6"/>
    <n v="36.6"/>
    <n v="328239523"/>
    <d v="2024-11-11T00:00:00"/>
    <d v="1936-12-24T00:00:00"/>
    <x v="439"/>
  </r>
  <r>
    <n v="497"/>
    <x v="14"/>
    <x v="470"/>
    <s v="United States"/>
    <s v="Atlanta"/>
    <s v="Pest control"/>
    <s v="Service"/>
    <x v="0"/>
    <x v="0"/>
    <s v="Rollins"/>
    <s v="Gary"/>
    <n v="5300"/>
    <n v="1944"/>
    <n v="8"/>
    <n v="30"/>
    <n v="117.24"/>
    <n v="21427700000000"/>
    <n v="78.5"/>
    <n v="9.6"/>
    <n v="36.6"/>
    <n v="328239523"/>
    <d v="2024-11-11T00:00:00"/>
    <d v="1944-08-30T00:00:00"/>
    <x v="440"/>
  </r>
  <r>
    <n v="497"/>
    <x v="3"/>
    <x v="471"/>
    <s v="United States"/>
    <s v="Chicago"/>
    <s v="Finance, asset management"/>
    <s v="Finance &amp; Investments"/>
    <x v="1"/>
    <x v="0"/>
    <s v="Walter"/>
    <s v="Mark"/>
    <n v="5300"/>
    <n v="1960"/>
    <n v="5"/>
    <n v="22"/>
    <n v="117.24"/>
    <n v="21427700000000"/>
    <n v="78.5"/>
    <n v="9.6"/>
    <n v="36.6"/>
    <n v="328239523"/>
    <d v="2024-11-11T00:00:00"/>
    <d v="1960-05-22T00:00:00"/>
    <x v="441"/>
  </r>
  <r>
    <n v="497"/>
    <x v="10"/>
    <x v="472"/>
    <s v="United States"/>
    <s v="Saint Petersburg"/>
    <s v="Furniture"/>
    <s v="Manufacturing"/>
    <x v="1"/>
    <x v="0"/>
    <s v="Wanek"/>
    <s v="Ronald"/>
    <n v="5300"/>
    <n v="1941"/>
    <n v="5"/>
    <n v="19"/>
    <n v="117.24"/>
    <n v="21427700000000"/>
    <n v="78.5"/>
    <n v="9.6"/>
    <n v="36.6"/>
    <n v="328239523"/>
    <d v="2024-11-11T00:00:00"/>
    <d v="1941-05-19T00:00:00"/>
    <x v="442"/>
  </r>
  <r>
    <n v="497"/>
    <x v="7"/>
    <x v="473"/>
    <s v="Germany"/>
    <s v="Visbek"/>
    <s v="Poultry genetics"/>
    <s v="Food &amp; Beverage"/>
    <x v="1"/>
    <x v="0"/>
    <s v="Wesjohann"/>
    <s v="Erich"/>
    <n v="5300"/>
    <n v="1945"/>
    <n v="6"/>
    <n v="2"/>
    <n v="112.85"/>
    <n v="3845630030824"/>
    <n v="80.900000000000006"/>
    <n v="11.5"/>
    <n v="48.8"/>
    <n v="83132799"/>
    <d v="2024-11-11T00:00:00"/>
    <d v="1945-06-02T00:00:00"/>
    <x v="443"/>
  </r>
  <r>
    <n v="497"/>
    <x v="0"/>
    <x v="474"/>
    <s v="United Arab Emirates"/>
    <s v="Abu Dhabi"/>
    <s v="Retail"/>
    <s v="Fashion &amp; Retail"/>
    <x v="1"/>
    <x v="0"/>
    <s v="Yusuff Ali"/>
    <s v="M.A."/>
    <n v="5300"/>
    <n v="1955"/>
    <n v="11"/>
    <n v="15"/>
    <n v="114.52"/>
    <n v="421142267938"/>
    <n v="77.8"/>
    <n v="0.1"/>
    <n v="15.9"/>
    <n v="9770529"/>
    <d v="2024-11-11T00:00:00"/>
    <d v="1955-11-15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BE5280-E680-4A9E-A7EB-87104B4F534E}" name="PivotTable4" cacheId="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B26"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h="1"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axis="axisRow" dataField="1" showAll="0">
      <items count="10">
        <item x="0"/>
        <item x="1"/>
        <item x="2"/>
        <item x="3"/>
        <item x="4"/>
        <item x="5"/>
        <item x="6"/>
        <item x="7"/>
        <item x="8"/>
        <item t="default"/>
      </items>
    </pivotField>
  </pivotFields>
  <rowFields count="1">
    <field x="23"/>
  </rowFields>
  <rowItems count="7">
    <i>
      <x v="2"/>
    </i>
    <i>
      <x v="3"/>
    </i>
    <i>
      <x v="4"/>
    </i>
    <i>
      <x v="5"/>
    </i>
    <i>
      <x v="6"/>
    </i>
    <i>
      <x v="7"/>
    </i>
    <i t="grand">
      <x/>
    </i>
  </rowItems>
  <colItems count="1">
    <i/>
  </colItems>
  <dataFields count="1">
    <dataField name="Count of Age" fld="23" subtotal="count" baseField="23" baseItem="0"/>
  </dataFields>
  <formats count="2">
    <format dxfId="20">
      <pivotArea outline="0" collapsedLevelsAreSubtotals="1" fieldPosition="0"/>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B048AF-DC5E-4B3A-A853-ADD850E24E43}" name="PivotTable3" cacheId="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h="1"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2"/>
  </rowFields>
  <rowItems count="11">
    <i>
      <x v="10"/>
    </i>
    <i>
      <x v="116"/>
    </i>
    <i>
      <x v="135"/>
    </i>
    <i>
      <x v="158"/>
    </i>
    <i>
      <x v="166"/>
    </i>
    <i>
      <x v="214"/>
    </i>
    <i>
      <x v="263"/>
    </i>
    <i>
      <x v="301"/>
    </i>
    <i>
      <x v="339"/>
    </i>
    <i>
      <x v="407"/>
    </i>
    <i t="grand">
      <x/>
    </i>
  </rowItems>
  <colItems count="1">
    <i/>
  </colItems>
  <dataFields count="1">
    <dataField name="Sum of finalWorth" fld="11" baseField="0" baseItem="0" numFmtId="169"/>
  </dataFields>
  <formats count="2">
    <format dxfId="23">
      <pivotArea outline="0" collapsedLevelsAreSubtotals="1" fieldPosition="0"/>
    </format>
    <format dxfId="2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5D75A9-4EBA-4B16-9230-F5EF0675B971}" sourceName="category">
  <pivotTables>
    <pivotTable tabId="6" name="PivotTable3"/>
    <pivotTable tabId="6" name="PivotTable4"/>
  </pivotTables>
  <data>
    <tabular pivotCacheId="223229705">
      <items count="18">
        <i x="1" s="1"/>
        <i x="16" s="1"/>
        <i x="6" s="1"/>
        <i x="12" s="1"/>
        <i x="0" s="1"/>
        <i x="3" s="1"/>
        <i x="7" s="1"/>
        <i x="9" s="1"/>
        <i x="13" s="1"/>
        <i x="8" s="1"/>
        <i x="10" s="1"/>
        <i x="4" s="1"/>
        <i x="11" s="1"/>
        <i x="15" s="1"/>
        <i x="14" s="1"/>
        <i x="2" s="1"/>
        <i x="17"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C93800AE-0A70-409C-87D5-373BCA29A9CB}" sourceName="selfMade">
  <pivotTables>
    <pivotTable tabId="6" name="PivotTable3"/>
    <pivotTable tabId="6" name="PivotTable4"/>
  </pivotTables>
  <data>
    <tabular pivotCacheId="22322970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F78BC5-CAEA-4F13-B6F2-3DA935C039DF}" sourceName="gender">
  <pivotTables>
    <pivotTable tabId="6" name="PivotTable3"/>
    <pivotTable tabId="6" name="PivotTable4"/>
  </pivotTables>
  <data>
    <tabular pivotCacheId="223229705">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58C68E8-3CF1-41D7-BEE5-5A9C9E9540D8}" cache="Slicer_category" caption="category" style="SlicerStyleDark2" rowHeight="257175"/>
  <slicer name="selfMade" xr10:uid="{2C702204-A528-4320-9E2A-554B55447172}" cache="Slicer_selfMade" caption="selfMade" style="SlicerStyleDark2" rowHeight="257175"/>
  <slicer name="gender" xr10:uid="{390ED587-3E89-49C1-86E0-49C7E19ABF06}" cache="Slicer_gender" caption="gender" style="SlicerStyleDark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32DA44-78B2-4B96-979D-D348BE2C4CF6}" name="Table1" displayName="Table1" ref="A1:X6" totalsRowShown="0">
  <autoFilter ref="A1:X6" xr:uid="{2B4619C9-84F8-4DB8-B617-1AC7CB1AF330}"/>
  <tableColumns count="24">
    <tableColumn id="1" xr3:uid="{A9C54562-568E-4DC4-B8AA-3BD53AF0F3B1}" name="rank"/>
    <tableColumn id="2" xr3:uid="{F201A2B5-9DBF-4B27-BFF4-49596D9383DF}" name="category"/>
    <tableColumn id="3" xr3:uid="{B6387D68-91C8-4CE0-8A39-E07D8E5B72A5}" name="personName"/>
    <tableColumn id="4" xr3:uid="{9434D650-C63A-4CF8-A10C-39EB4642CDD4}" name="country"/>
    <tableColumn id="5" xr3:uid="{CF67E595-E328-4CB3-8419-2665C3BAFA2D}" name="city"/>
    <tableColumn id="6" xr3:uid="{27310163-7C87-4A76-BCDA-94558CEE014A}" name="source"/>
    <tableColumn id="7" xr3:uid="{A270A000-BD0C-4AAB-A6EA-E6F5F60EEBB0}" name="industries"/>
    <tableColumn id="8" xr3:uid="{2EC34F52-9644-4B17-B304-3D2304E843F0}" name="selfMade"/>
    <tableColumn id="9" xr3:uid="{52CE3DB2-FA65-47EF-BB66-ADB7ABD6B824}" name="gender"/>
    <tableColumn id="10" xr3:uid="{04645B3A-59F5-414A-AF49-F6EA5A036B0D}" name="lastName"/>
    <tableColumn id="11" xr3:uid="{BF4072DA-7368-4A94-A8B4-E9889C7690AF}" name="firstName"/>
    <tableColumn id="12" xr3:uid="{C14BC214-0070-487A-8CA6-8761F5274554}" name="finalWorth"/>
    <tableColumn id="13" xr3:uid="{52DAFCC9-AD4E-485E-B8AE-18561747EDF4}" name="birthYear"/>
    <tableColumn id="14" xr3:uid="{4240A52D-4ECA-4BC0-9C86-9C4EFE056E11}" name="birthMonth"/>
    <tableColumn id="15" xr3:uid="{873306B9-54CC-435D-B331-129AD112F695}" name="birthDay"/>
    <tableColumn id="16" xr3:uid="{B9599B3C-2D71-44DE-AFBB-7D0FBD144D43}" name="cpi_country"/>
    <tableColumn id="17" xr3:uid="{94EAB228-EFAA-4AF4-B4DF-4484FCFA2F3F}" name="gdp_country"/>
    <tableColumn id="18" xr3:uid="{8D65BAE8-98A7-47FE-BDD7-137695C371F6}" name="life_expectancy_country"/>
    <tableColumn id="19" xr3:uid="{5CF50B54-B7F2-4646-8B81-B68759634311}" name="tax_revenue_country_country"/>
    <tableColumn id="20" xr3:uid="{DE3DD374-7F4C-498D-9420-366B9F87B19E}" name="total_tax_rate_country"/>
    <tableColumn id="21" xr3:uid="{D63F7484-5294-45BC-B39D-89F533DC46E4}" name="population_country"/>
    <tableColumn id="22" xr3:uid="{FAA745DF-CE14-4E29-BD59-AE5651D02503}" name="Current Date" dataDxfId="19"/>
    <tableColumn id="23" xr3:uid="{91EC477E-ECAD-4112-9506-A255DE7D68AB}" name="Birth Date" dataDxfId="18"/>
    <tableColumn id="24" xr3:uid="{32BB531D-B447-4FFD-B830-40D1C6B9240B}" name="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J19" sqref="J19"/>
    </sheetView>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56FBF-CCBA-45A0-8145-565ACF6E7FC8}">
  <dimension ref="A1:Z15"/>
  <sheetViews>
    <sheetView workbookViewId="0">
      <selection sqref="A1:Z15"/>
    </sheetView>
  </sheetViews>
  <sheetFormatPr defaultRowHeight="15.75" x14ac:dyDescent="0.25"/>
  <sheetData>
    <row r="1" spans="1:26" x14ac:dyDescent="0.25">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1798</v>
      </c>
      <c r="V1" s="8"/>
      <c r="W1" s="8" t="s">
        <v>1799</v>
      </c>
      <c r="X1" s="8"/>
      <c r="Y1" s="8" t="s">
        <v>1800</v>
      </c>
      <c r="Z1" s="8"/>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6" t="s">
        <v>1801</v>
      </c>
      <c r="B3" s="6">
        <v>14821.894736842105</v>
      </c>
      <c r="C3" s="6" t="s">
        <v>1801</v>
      </c>
      <c r="D3" s="6">
        <v>1955.1073684210526</v>
      </c>
      <c r="E3" s="6" t="s">
        <v>1801</v>
      </c>
      <c r="F3" s="6">
        <v>5.8863157894736844</v>
      </c>
      <c r="G3" s="6" t="s">
        <v>1801</v>
      </c>
      <c r="H3" s="6">
        <v>13.063157894736841</v>
      </c>
      <c r="I3" s="6" t="s">
        <v>1801</v>
      </c>
      <c r="J3" s="6">
        <v>124.63644210526323</v>
      </c>
      <c r="K3" s="6" t="s">
        <v>1801</v>
      </c>
      <c r="L3" s="6">
        <v>12426195815316.264</v>
      </c>
      <c r="M3" s="6" t="s">
        <v>1801</v>
      </c>
      <c r="N3" s="6">
        <v>78.358315789473693</v>
      </c>
      <c r="O3" s="6" t="s">
        <v>1801</v>
      </c>
      <c r="P3" s="6">
        <v>12.719368421052652</v>
      </c>
      <c r="Q3" s="6" t="s">
        <v>1801</v>
      </c>
      <c r="R3" s="6">
        <v>42.056421052631599</v>
      </c>
      <c r="S3" s="6" t="s">
        <v>1801</v>
      </c>
      <c r="T3" s="6">
        <v>429352798.16000003</v>
      </c>
      <c r="U3" s="6" t="s">
        <v>1801</v>
      </c>
      <c r="V3" s="6">
        <v>45607</v>
      </c>
      <c r="W3" s="6" t="s">
        <v>1801</v>
      </c>
      <c r="X3" s="6">
        <v>20289.467368421054</v>
      </c>
      <c r="Y3" s="6" t="s">
        <v>1801</v>
      </c>
      <c r="Z3" s="6">
        <v>69.314590887933221</v>
      </c>
    </row>
    <row r="4" spans="1:26" x14ac:dyDescent="0.25">
      <c r="A4" s="6" t="s">
        <v>1802</v>
      </c>
      <c r="B4" s="6">
        <v>915.05728495730762</v>
      </c>
      <c r="C4" s="6" t="s">
        <v>1802</v>
      </c>
      <c r="D4" s="6">
        <v>0.60964752546853729</v>
      </c>
      <c r="E4" s="6" t="s">
        <v>1802</v>
      </c>
      <c r="F4" s="6">
        <v>0.16318859539374939</v>
      </c>
      <c r="G4" s="6" t="s">
        <v>1802</v>
      </c>
      <c r="H4" s="6">
        <v>0.44731342165609528</v>
      </c>
      <c r="I4" s="6" t="s">
        <v>1802</v>
      </c>
      <c r="J4" s="6">
        <v>1.1309202808822196</v>
      </c>
      <c r="K4" s="6" t="s">
        <v>1802</v>
      </c>
      <c r="L4" s="6">
        <v>441174628973.72961</v>
      </c>
      <c r="M4" s="6" t="s">
        <v>1802</v>
      </c>
      <c r="N4" s="6">
        <v>0.17743420962673864</v>
      </c>
      <c r="O4" s="6" t="s">
        <v>1802</v>
      </c>
      <c r="P4" s="6">
        <v>0.28229872220156371</v>
      </c>
      <c r="Q4" s="6" t="s">
        <v>1802</v>
      </c>
      <c r="R4" s="6">
        <v>0.52035395082224922</v>
      </c>
      <c r="S4" s="6" t="s">
        <v>1802</v>
      </c>
      <c r="T4" s="6">
        <v>22526024.244541854</v>
      </c>
      <c r="U4" s="6" t="s">
        <v>1802</v>
      </c>
      <c r="V4" s="6">
        <v>0</v>
      </c>
      <c r="W4" s="6" t="s">
        <v>1802</v>
      </c>
      <c r="X4" s="6">
        <v>222.65315903001635</v>
      </c>
      <c r="Y4" s="6" t="s">
        <v>1802</v>
      </c>
      <c r="Z4" s="6">
        <v>0.60959613411335056</v>
      </c>
    </row>
    <row r="5" spans="1:26" x14ac:dyDescent="0.25">
      <c r="A5" s="6" t="s">
        <v>1803</v>
      </c>
      <c r="B5" s="6">
        <v>8200</v>
      </c>
      <c r="C5" s="6" t="s">
        <v>1803</v>
      </c>
      <c r="D5" s="6">
        <v>1955</v>
      </c>
      <c r="E5" s="6" t="s">
        <v>1803</v>
      </c>
      <c r="F5" s="6">
        <v>6</v>
      </c>
      <c r="G5" s="6" t="s">
        <v>1803</v>
      </c>
      <c r="H5" s="6">
        <v>12</v>
      </c>
      <c r="I5" s="6" t="s">
        <v>1803</v>
      </c>
      <c r="J5" s="6">
        <v>117.24</v>
      </c>
      <c r="K5" s="6" t="s">
        <v>1803</v>
      </c>
      <c r="L5" s="6">
        <v>19910000000000</v>
      </c>
      <c r="M5" s="6" t="s">
        <v>1803</v>
      </c>
      <c r="N5" s="6">
        <v>78.5</v>
      </c>
      <c r="O5" s="6" t="s">
        <v>1803</v>
      </c>
      <c r="P5" s="6">
        <v>9.6</v>
      </c>
      <c r="Q5" s="6" t="s">
        <v>1803</v>
      </c>
      <c r="R5" s="6">
        <v>36.6</v>
      </c>
      <c r="S5" s="6" t="s">
        <v>1803</v>
      </c>
      <c r="T5" s="6">
        <v>328239523</v>
      </c>
      <c r="U5" s="6" t="s">
        <v>1803</v>
      </c>
      <c r="V5" s="6">
        <v>45607</v>
      </c>
      <c r="W5" s="6" t="s">
        <v>1803</v>
      </c>
      <c r="X5" s="6">
        <v>20312</v>
      </c>
      <c r="Y5" s="6" t="s">
        <v>1803</v>
      </c>
      <c r="Z5" s="6">
        <v>69.252581351689614</v>
      </c>
    </row>
    <row r="6" spans="1:26" x14ac:dyDescent="0.25">
      <c r="A6" s="6" t="s">
        <v>1804</v>
      </c>
      <c r="B6" s="6">
        <v>6700</v>
      </c>
      <c r="C6" s="6" t="s">
        <v>1804</v>
      </c>
      <c r="D6" s="6">
        <v>1964</v>
      </c>
      <c r="E6" s="6" t="s">
        <v>1804</v>
      </c>
      <c r="F6" s="6">
        <v>1</v>
      </c>
      <c r="G6" s="6" t="s">
        <v>1804</v>
      </c>
      <c r="H6" s="6">
        <v>1</v>
      </c>
      <c r="I6" s="6" t="s">
        <v>1804</v>
      </c>
      <c r="J6" s="6">
        <v>117.24</v>
      </c>
      <c r="K6" s="6" t="s">
        <v>1804</v>
      </c>
      <c r="L6" s="6">
        <v>21427700000000</v>
      </c>
      <c r="M6" s="6" t="s">
        <v>1804</v>
      </c>
      <c r="N6" s="6">
        <v>78.5</v>
      </c>
      <c r="O6" s="6" t="s">
        <v>1804</v>
      </c>
      <c r="P6" s="6">
        <v>9.6</v>
      </c>
      <c r="Q6" s="6" t="s">
        <v>1804</v>
      </c>
      <c r="R6" s="6">
        <v>36.6</v>
      </c>
      <c r="S6" s="6" t="s">
        <v>1804</v>
      </c>
      <c r="T6" s="6">
        <v>328239523</v>
      </c>
      <c r="U6" s="6" t="s">
        <v>1804</v>
      </c>
      <c r="V6" s="6">
        <v>45607</v>
      </c>
      <c r="W6" s="6" t="s">
        <v>1804</v>
      </c>
      <c r="X6" s="6">
        <v>23377</v>
      </c>
      <c r="Y6" s="6" t="s">
        <v>1804</v>
      </c>
      <c r="Z6" s="6">
        <v>60.860374309950174</v>
      </c>
    </row>
    <row r="7" spans="1:26" x14ac:dyDescent="0.25">
      <c r="A7" s="6" t="s">
        <v>1805</v>
      </c>
      <c r="B7" s="6">
        <v>19943.211163398028</v>
      </c>
      <c r="C7" s="6" t="s">
        <v>1805</v>
      </c>
      <c r="D7" s="6">
        <v>13.286959773484966</v>
      </c>
      <c r="E7" s="6" t="s">
        <v>1805</v>
      </c>
      <c r="F7" s="6">
        <v>3.5566129802985036</v>
      </c>
      <c r="G7" s="6" t="s">
        <v>1805</v>
      </c>
      <c r="H7" s="6">
        <v>9.7489700054415884</v>
      </c>
      <c r="I7" s="6" t="s">
        <v>1805</v>
      </c>
      <c r="J7" s="6">
        <v>24.647836087831148</v>
      </c>
      <c r="K7" s="6" t="s">
        <v>1805</v>
      </c>
      <c r="L7" s="6">
        <v>9615178120752.6934</v>
      </c>
      <c r="M7" s="6" t="s">
        <v>1805</v>
      </c>
      <c r="N7" s="6">
        <v>3.8670889444498275</v>
      </c>
      <c r="O7" s="6" t="s">
        <v>1805</v>
      </c>
      <c r="P7" s="6">
        <v>6.1525580098363912</v>
      </c>
      <c r="Q7" s="6" t="s">
        <v>1805</v>
      </c>
      <c r="R7" s="6">
        <v>11.340851432531588</v>
      </c>
      <c r="S7" s="6" t="s">
        <v>1805</v>
      </c>
      <c r="T7" s="6">
        <v>490943316.40852547</v>
      </c>
      <c r="U7" s="6" t="s">
        <v>1805</v>
      </c>
      <c r="V7" s="6">
        <v>0</v>
      </c>
      <c r="W7" s="6" t="s">
        <v>1805</v>
      </c>
      <c r="X7" s="6">
        <v>4852.6130983596595</v>
      </c>
      <c r="Y7" s="6" t="s">
        <v>1805</v>
      </c>
      <c r="Z7" s="6">
        <v>13.285839724865813</v>
      </c>
    </row>
    <row r="8" spans="1:26" x14ac:dyDescent="0.25">
      <c r="A8" s="6" t="s">
        <v>1806</v>
      </c>
      <c r="B8" s="6">
        <v>397731671.50788367</v>
      </c>
      <c r="C8" s="6" t="s">
        <v>1806</v>
      </c>
      <c r="D8" s="6">
        <v>176.54330002220766</v>
      </c>
      <c r="E8" s="6" t="s">
        <v>1806</v>
      </c>
      <c r="F8" s="6">
        <v>12.649495891627803</v>
      </c>
      <c r="G8" s="6" t="s">
        <v>1806</v>
      </c>
      <c r="H8" s="6">
        <v>95.042416166999772</v>
      </c>
      <c r="I8" s="6" t="s">
        <v>1806</v>
      </c>
      <c r="J8" s="6">
        <v>607.51582381259141</v>
      </c>
      <c r="K8" s="6" t="s">
        <v>1806</v>
      </c>
      <c r="L8" s="6">
        <v>9.2451650293801309E+25</v>
      </c>
      <c r="M8" s="6" t="s">
        <v>1806</v>
      </c>
      <c r="N8" s="6">
        <v>14.954376904286082</v>
      </c>
      <c r="O8" s="6" t="s">
        <v>1806</v>
      </c>
      <c r="P8" s="6">
        <v>37.853970064401935</v>
      </c>
      <c r="Q8" s="6" t="s">
        <v>1806</v>
      </c>
      <c r="R8" s="6">
        <v>128.61491121475379</v>
      </c>
      <c r="S8" s="6" t="s">
        <v>1806</v>
      </c>
      <c r="T8" s="6">
        <v>2.4102533992620154E+17</v>
      </c>
      <c r="U8" s="6" t="s">
        <v>1806</v>
      </c>
      <c r="V8" s="6">
        <v>0</v>
      </c>
      <c r="W8" s="6" t="s">
        <v>1806</v>
      </c>
      <c r="X8" s="6">
        <v>23547853.882371735</v>
      </c>
      <c r="Y8" s="6" t="s">
        <v>1806</v>
      </c>
      <c r="Z8" s="6">
        <v>176.5135371948225</v>
      </c>
    </row>
    <row r="9" spans="1:26" x14ac:dyDescent="0.25">
      <c r="A9" s="6" t="s">
        <v>1807</v>
      </c>
      <c r="B9" s="6">
        <v>34.182611944135424</v>
      </c>
      <c r="C9" s="6" t="s">
        <v>1807</v>
      </c>
      <c r="D9" s="6">
        <v>-0.44339202271086986</v>
      </c>
      <c r="E9" s="6" t="s">
        <v>1807</v>
      </c>
      <c r="F9" s="6">
        <v>-1.2948846253259103</v>
      </c>
      <c r="G9" s="6" t="s">
        <v>1807</v>
      </c>
      <c r="H9" s="6">
        <v>-1.2882866459622426</v>
      </c>
      <c r="I9" s="6" t="s">
        <v>1807</v>
      </c>
      <c r="J9" s="6">
        <v>14.969591625825194</v>
      </c>
      <c r="K9" s="6" t="s">
        <v>1807</v>
      </c>
      <c r="L9" s="6">
        <v>-1.9173646589606008</v>
      </c>
      <c r="M9" s="6" t="s">
        <v>1807</v>
      </c>
      <c r="N9" s="6">
        <v>9.4081487353996529</v>
      </c>
      <c r="O9" s="6" t="s">
        <v>1807</v>
      </c>
      <c r="P9" s="6">
        <v>1.3298645975053689</v>
      </c>
      <c r="Q9" s="6" t="s">
        <v>1807</v>
      </c>
      <c r="R9" s="6">
        <v>-0.78535606952345471</v>
      </c>
      <c r="S9" s="6" t="s">
        <v>1807</v>
      </c>
      <c r="T9" s="6">
        <v>5.1729365975950348E-2</v>
      </c>
      <c r="U9" s="6" t="s">
        <v>1807</v>
      </c>
      <c r="V9" s="6" t="e">
        <v>#DIV/0!</v>
      </c>
      <c r="W9" s="6" t="s">
        <v>1807</v>
      </c>
      <c r="X9" s="6">
        <v>-0.43814248526425281</v>
      </c>
      <c r="Y9" s="6" t="s">
        <v>1807</v>
      </c>
      <c r="Z9" s="6">
        <v>-0.43814131022285485</v>
      </c>
    </row>
    <row r="10" spans="1:26" x14ac:dyDescent="0.25">
      <c r="A10" s="6" t="s">
        <v>1808</v>
      </c>
      <c r="B10" s="6">
        <v>5.0265705828228562</v>
      </c>
      <c r="C10" s="6" t="s">
        <v>1808</v>
      </c>
      <c r="D10" s="6">
        <v>0.12249927472149394</v>
      </c>
      <c r="E10" s="6" t="s">
        <v>1808</v>
      </c>
      <c r="F10" s="6">
        <v>6.1012095348729464E-2</v>
      </c>
      <c r="G10" s="6" t="s">
        <v>1808</v>
      </c>
      <c r="H10" s="6">
        <v>0.22457452046808007</v>
      </c>
      <c r="I10" s="6" t="s">
        <v>1808</v>
      </c>
      <c r="J10" s="6">
        <v>3.4668002006083132</v>
      </c>
      <c r="K10" s="6" t="s">
        <v>1808</v>
      </c>
      <c r="L10" s="6">
        <v>-0.22993289038402898</v>
      </c>
      <c r="M10" s="6" t="s">
        <v>1808</v>
      </c>
      <c r="N10" s="6">
        <v>-2.1553095031055305</v>
      </c>
      <c r="O10" s="6" t="s">
        <v>1808</v>
      </c>
      <c r="P10" s="6">
        <v>1.4692122796648146</v>
      </c>
      <c r="Q10" s="6" t="s">
        <v>1808</v>
      </c>
      <c r="R10" s="6">
        <v>0.271850332451748</v>
      </c>
      <c r="S10" s="6" t="s">
        <v>1808</v>
      </c>
      <c r="T10" s="6">
        <v>1.2987475637233723</v>
      </c>
      <c r="U10" s="6" t="s">
        <v>1808</v>
      </c>
      <c r="V10" s="6" t="e">
        <v>#DIV/0!</v>
      </c>
      <c r="W10" s="6" t="s">
        <v>1808</v>
      </c>
      <c r="X10" s="6">
        <v>0.12171718115096897</v>
      </c>
      <c r="Y10" s="6" t="s">
        <v>1808</v>
      </c>
      <c r="Z10" s="6">
        <v>-0.12171570330152193</v>
      </c>
    </row>
    <row r="11" spans="1:26" x14ac:dyDescent="0.25">
      <c r="A11" s="6" t="s">
        <v>1809</v>
      </c>
      <c r="B11" s="6">
        <v>205700</v>
      </c>
      <c r="C11" s="6" t="s">
        <v>1809</v>
      </c>
      <c r="D11" s="6">
        <v>66</v>
      </c>
      <c r="E11" s="6" t="s">
        <v>1809</v>
      </c>
      <c r="F11" s="6">
        <v>11</v>
      </c>
      <c r="G11" s="6" t="s">
        <v>1809</v>
      </c>
      <c r="H11" s="6">
        <v>30</v>
      </c>
      <c r="I11" s="6" t="s">
        <v>1809</v>
      </c>
      <c r="J11" s="6">
        <v>189.01999999999998</v>
      </c>
      <c r="K11" s="6" t="s">
        <v>1809</v>
      </c>
      <c r="L11" s="6">
        <v>21273918930882</v>
      </c>
      <c r="M11" s="6" t="s">
        <v>1809</v>
      </c>
      <c r="N11" s="6">
        <v>29.900000000000006</v>
      </c>
      <c r="O11" s="6" t="s">
        <v>1809</v>
      </c>
      <c r="P11" s="6">
        <v>32.299999999999997</v>
      </c>
      <c r="Q11" s="6" t="s">
        <v>1809</v>
      </c>
      <c r="R11" s="6">
        <v>55.300000000000004</v>
      </c>
      <c r="S11" s="6" t="s">
        <v>1809</v>
      </c>
      <c r="T11" s="6">
        <v>1392874000</v>
      </c>
      <c r="U11" s="6" t="s">
        <v>1809</v>
      </c>
      <c r="V11" s="6">
        <v>0</v>
      </c>
      <c r="W11" s="6" t="s">
        <v>1809</v>
      </c>
      <c r="X11" s="6">
        <v>24037</v>
      </c>
      <c r="Y11" s="6" t="s">
        <v>1809</v>
      </c>
      <c r="Z11" s="6">
        <v>65.811062648942595</v>
      </c>
    </row>
    <row r="12" spans="1:26" x14ac:dyDescent="0.25">
      <c r="A12" s="6" t="s">
        <v>1810</v>
      </c>
      <c r="B12" s="6">
        <v>5300</v>
      </c>
      <c r="C12" s="6" t="s">
        <v>1810</v>
      </c>
      <c r="D12" s="6">
        <v>1926</v>
      </c>
      <c r="E12" s="6" t="s">
        <v>1810</v>
      </c>
      <c r="F12" s="6">
        <v>1</v>
      </c>
      <c r="G12" s="6" t="s">
        <v>1810</v>
      </c>
      <c r="H12" s="6">
        <v>1</v>
      </c>
      <c r="I12" s="6" t="s">
        <v>1810</v>
      </c>
      <c r="J12" s="6">
        <v>99.55</v>
      </c>
      <c r="K12" s="6" t="s">
        <v>1810</v>
      </c>
      <c r="L12" s="6">
        <v>153781069118</v>
      </c>
      <c r="M12" s="6" t="s">
        <v>1810</v>
      </c>
      <c r="N12" s="6">
        <v>54.3</v>
      </c>
      <c r="O12" s="6" t="s">
        <v>1810</v>
      </c>
      <c r="P12" s="6">
        <v>0.1</v>
      </c>
      <c r="Q12" s="6" t="s">
        <v>1810</v>
      </c>
      <c r="R12" s="6">
        <v>15.9</v>
      </c>
      <c r="S12" s="6" t="s">
        <v>1810</v>
      </c>
      <c r="T12" s="6">
        <v>4841000</v>
      </c>
      <c r="U12" s="6" t="s">
        <v>1810</v>
      </c>
      <c r="V12" s="6">
        <v>45607</v>
      </c>
      <c r="W12" s="6" t="s">
        <v>1810</v>
      </c>
      <c r="X12" s="6">
        <v>9694</v>
      </c>
      <c r="Y12" s="6" t="s">
        <v>1810</v>
      </c>
      <c r="Z12" s="6">
        <v>32.512692882030862</v>
      </c>
    </row>
    <row r="13" spans="1:26" x14ac:dyDescent="0.25">
      <c r="A13" s="6" t="s">
        <v>1811</v>
      </c>
      <c r="B13" s="6">
        <v>211000</v>
      </c>
      <c r="C13" s="6" t="s">
        <v>1811</v>
      </c>
      <c r="D13" s="6">
        <v>1992</v>
      </c>
      <c r="E13" s="6" t="s">
        <v>1811</v>
      </c>
      <c r="F13" s="6">
        <v>12</v>
      </c>
      <c r="G13" s="6" t="s">
        <v>1811</v>
      </c>
      <c r="H13" s="6">
        <v>31</v>
      </c>
      <c r="I13" s="6" t="s">
        <v>1811</v>
      </c>
      <c r="J13" s="6">
        <v>288.57</v>
      </c>
      <c r="K13" s="6" t="s">
        <v>1811</v>
      </c>
      <c r="L13" s="6">
        <v>21427700000000</v>
      </c>
      <c r="M13" s="6" t="s">
        <v>1811</v>
      </c>
      <c r="N13" s="6">
        <v>84.2</v>
      </c>
      <c r="O13" s="6" t="s">
        <v>1811</v>
      </c>
      <c r="P13" s="6">
        <v>32.4</v>
      </c>
      <c r="Q13" s="6" t="s">
        <v>1811</v>
      </c>
      <c r="R13" s="6">
        <v>71.2</v>
      </c>
      <c r="S13" s="6" t="s">
        <v>1811</v>
      </c>
      <c r="T13" s="6">
        <v>1397715000</v>
      </c>
      <c r="U13" s="6" t="s">
        <v>1811</v>
      </c>
      <c r="V13" s="6">
        <v>45607</v>
      </c>
      <c r="W13" s="6" t="s">
        <v>1811</v>
      </c>
      <c r="X13" s="6">
        <v>33731</v>
      </c>
      <c r="Y13" s="6" t="s">
        <v>1811</v>
      </c>
      <c r="Z13" s="6">
        <v>98.323755530973457</v>
      </c>
    </row>
    <row r="14" spans="1:26" x14ac:dyDescent="0.25">
      <c r="A14" s="6" t="s">
        <v>1812</v>
      </c>
      <c r="B14" s="6">
        <v>7040400</v>
      </c>
      <c r="C14" s="6" t="s">
        <v>1812</v>
      </c>
      <c r="D14" s="6">
        <v>928676</v>
      </c>
      <c r="E14" s="6" t="s">
        <v>1812</v>
      </c>
      <c r="F14" s="6">
        <v>2796</v>
      </c>
      <c r="G14" s="6" t="s">
        <v>1812</v>
      </c>
      <c r="H14" s="6">
        <v>6205</v>
      </c>
      <c r="I14" s="6" t="s">
        <v>1812</v>
      </c>
      <c r="J14" s="6">
        <v>59202.310000000034</v>
      </c>
      <c r="K14" s="6" t="s">
        <v>1812</v>
      </c>
      <c r="L14" s="6">
        <v>5902443012275225</v>
      </c>
      <c r="M14" s="6" t="s">
        <v>1812</v>
      </c>
      <c r="N14" s="6">
        <v>37220.200000000004</v>
      </c>
      <c r="O14" s="6" t="s">
        <v>1812</v>
      </c>
      <c r="P14" s="6">
        <v>6041.7000000000098</v>
      </c>
      <c r="Q14" s="6" t="s">
        <v>1812</v>
      </c>
      <c r="R14" s="6">
        <v>19976.80000000001</v>
      </c>
      <c r="S14" s="6" t="s">
        <v>1812</v>
      </c>
      <c r="T14" s="6">
        <v>203942579126</v>
      </c>
      <c r="U14" s="6" t="s">
        <v>1812</v>
      </c>
      <c r="V14" s="6">
        <v>21663325</v>
      </c>
      <c r="W14" s="6" t="s">
        <v>1812</v>
      </c>
      <c r="X14" s="6">
        <v>9637497</v>
      </c>
      <c r="Y14" s="6" t="s">
        <v>1812</v>
      </c>
      <c r="Z14" s="6">
        <v>32924.430671768278</v>
      </c>
    </row>
    <row r="15" spans="1:26" ht="16.5" thickBot="1" x14ac:dyDescent="0.3">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c r="O15" s="7" t="s">
        <v>1813</v>
      </c>
      <c r="P15" s="7">
        <v>475</v>
      </c>
      <c r="Q15" s="7" t="s">
        <v>1813</v>
      </c>
      <c r="R15" s="7">
        <v>475</v>
      </c>
      <c r="S15" s="7" t="s">
        <v>1813</v>
      </c>
      <c r="T15" s="7">
        <v>475</v>
      </c>
      <c r="U15" s="7" t="s">
        <v>1813</v>
      </c>
      <c r="V15" s="7">
        <v>475</v>
      </c>
      <c r="W15" s="7" t="s">
        <v>1813</v>
      </c>
      <c r="X15" s="7">
        <v>475</v>
      </c>
      <c r="Y15" s="7" t="s">
        <v>1813</v>
      </c>
      <c r="Z15" s="7">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74D2-FAA5-4947-A500-3A26D0A7CB4E}">
  <dimension ref="A1:X6"/>
  <sheetViews>
    <sheetView workbookViewId="0">
      <selection activeCell="E34" sqref="E34"/>
    </sheetView>
  </sheetViews>
  <sheetFormatPr defaultRowHeight="15.75" x14ac:dyDescent="0.25"/>
  <cols>
    <col min="2" max="2" width="10.25" customWidth="1"/>
    <col min="3" max="3" width="13.625" customWidth="1"/>
    <col min="4" max="4" width="9.5" customWidth="1"/>
    <col min="7" max="7" width="11.125" customWidth="1"/>
    <col min="8" max="8" width="10.5" customWidth="1"/>
    <col min="10" max="10" width="10.75" customWidth="1"/>
    <col min="11" max="11" width="11.125" customWidth="1"/>
    <col min="12" max="12" width="12.125" customWidth="1"/>
    <col min="13" max="13" width="10.75" customWidth="1"/>
    <col min="14" max="14" width="12.875" customWidth="1"/>
    <col min="15" max="15" width="10.25" customWidth="1"/>
    <col min="16" max="16" width="13" customWidth="1"/>
    <col min="17" max="17" width="13.75" customWidth="1"/>
    <col min="18" max="18" width="23.75" customWidth="1"/>
    <col min="19" max="19" width="28.875" customWidth="1"/>
    <col min="20" max="20" width="22.75" customWidth="1"/>
    <col min="21" max="21" width="20" customWidth="1"/>
    <col min="22" max="22" width="13.75" customWidth="1"/>
    <col min="23" max="23" width="11.5" customWidth="1"/>
  </cols>
  <sheetData>
    <row r="1" spans="1:24" x14ac:dyDescent="0.25">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1798</v>
      </c>
      <c r="W1" t="s">
        <v>1799</v>
      </c>
      <c r="X1" t="s">
        <v>1800</v>
      </c>
    </row>
    <row r="2" spans="1:24" x14ac:dyDescent="0.25">
      <c r="A2">
        <v>466</v>
      </c>
      <c r="B2" t="s">
        <v>38</v>
      </c>
      <c r="C2" t="s">
        <v>1669</v>
      </c>
      <c r="D2" t="s">
        <v>32</v>
      </c>
      <c r="E2" t="s">
        <v>856</v>
      </c>
      <c r="F2" t="s">
        <v>1670</v>
      </c>
      <c r="G2" t="s">
        <v>38</v>
      </c>
      <c r="H2" t="b">
        <v>1</v>
      </c>
      <c r="I2" t="s">
        <v>1797</v>
      </c>
      <c r="J2" t="s">
        <v>1668</v>
      </c>
      <c r="K2" t="s">
        <v>1049</v>
      </c>
      <c r="L2">
        <v>5500</v>
      </c>
      <c r="M2">
        <v>1988</v>
      </c>
      <c r="N2">
        <v>9</v>
      </c>
      <c r="O2">
        <v>9</v>
      </c>
      <c r="P2">
        <v>117.24</v>
      </c>
      <c r="Q2">
        <v>21427700000000</v>
      </c>
      <c r="R2">
        <v>78.5</v>
      </c>
      <c r="S2">
        <v>9.6</v>
      </c>
      <c r="T2">
        <v>36.6</v>
      </c>
      <c r="U2">
        <v>328239523</v>
      </c>
      <c r="V2" s="3">
        <v>45607</v>
      </c>
      <c r="W2" s="3">
        <v>32395</v>
      </c>
      <c r="X2">
        <v>36.170477247502774</v>
      </c>
    </row>
    <row r="3" spans="1:24" x14ac:dyDescent="0.25">
      <c r="A3">
        <v>466</v>
      </c>
      <c r="B3" t="s">
        <v>38</v>
      </c>
      <c r="C3" t="s">
        <v>1666</v>
      </c>
      <c r="D3" t="s">
        <v>32</v>
      </c>
      <c r="E3" t="s">
        <v>856</v>
      </c>
      <c r="F3" t="s">
        <v>1667</v>
      </c>
      <c r="G3" t="s">
        <v>38</v>
      </c>
      <c r="H3" t="b">
        <v>1</v>
      </c>
      <c r="I3" t="s">
        <v>1797</v>
      </c>
      <c r="J3" t="s">
        <v>1668</v>
      </c>
      <c r="K3" t="s">
        <v>190</v>
      </c>
      <c r="L3">
        <v>5500</v>
      </c>
      <c r="M3">
        <v>1990</v>
      </c>
      <c r="N3">
        <v>8</v>
      </c>
      <c r="O3">
        <v>6</v>
      </c>
      <c r="P3">
        <v>117.24</v>
      </c>
      <c r="Q3">
        <v>21427700000000</v>
      </c>
      <c r="R3">
        <v>78.5</v>
      </c>
      <c r="S3">
        <v>9.6</v>
      </c>
      <c r="T3">
        <v>36.6</v>
      </c>
      <c r="U3">
        <v>328239523</v>
      </c>
      <c r="V3" s="3">
        <v>45607</v>
      </c>
      <c r="W3" s="3">
        <v>33091</v>
      </c>
      <c r="X3">
        <v>34.2662703379224</v>
      </c>
    </row>
    <row r="4" spans="1:24" x14ac:dyDescent="0.25">
      <c r="A4">
        <v>332</v>
      </c>
      <c r="B4" t="s">
        <v>59</v>
      </c>
      <c r="C4" t="s">
        <v>1263</v>
      </c>
      <c r="D4" t="s">
        <v>226</v>
      </c>
      <c r="E4" t="s">
        <v>227</v>
      </c>
      <c r="F4" t="s">
        <v>281</v>
      </c>
      <c r="G4" t="s">
        <v>59</v>
      </c>
      <c r="H4" t="b">
        <v>1</v>
      </c>
      <c r="I4" t="s">
        <v>1797</v>
      </c>
      <c r="J4" t="s">
        <v>1264</v>
      </c>
      <c r="K4" t="s">
        <v>1265</v>
      </c>
      <c r="L4">
        <v>7000</v>
      </c>
      <c r="M4">
        <v>1985</v>
      </c>
      <c r="N4">
        <v>5</v>
      </c>
      <c r="O4">
        <v>27</v>
      </c>
      <c r="P4">
        <v>119.62</v>
      </c>
      <c r="Q4">
        <v>2827113184696</v>
      </c>
      <c r="R4">
        <v>81.3</v>
      </c>
      <c r="S4">
        <v>25.5</v>
      </c>
      <c r="T4">
        <v>30.6</v>
      </c>
      <c r="U4">
        <v>66834405</v>
      </c>
      <c r="V4" s="3">
        <v>45607</v>
      </c>
      <c r="W4" s="3">
        <v>31194</v>
      </c>
      <c r="X4">
        <v>39.460643394934976</v>
      </c>
    </row>
    <row r="5" spans="1:24" x14ac:dyDescent="0.25">
      <c r="A5">
        <v>74</v>
      </c>
      <c r="B5" t="s">
        <v>21</v>
      </c>
      <c r="C5" t="s">
        <v>378</v>
      </c>
      <c r="D5" t="s">
        <v>32</v>
      </c>
      <c r="E5" t="s">
        <v>379</v>
      </c>
      <c r="F5" t="s">
        <v>124</v>
      </c>
      <c r="G5" t="s">
        <v>21</v>
      </c>
      <c r="H5" t="b">
        <v>0</v>
      </c>
      <c r="I5" t="s">
        <v>1797</v>
      </c>
      <c r="J5" t="s">
        <v>125</v>
      </c>
      <c r="K5" t="s">
        <v>380</v>
      </c>
      <c r="L5">
        <v>21200</v>
      </c>
      <c r="M5">
        <v>1986</v>
      </c>
      <c r="N5">
        <v>9</v>
      </c>
      <c r="O5">
        <v>19</v>
      </c>
      <c r="P5">
        <v>117.24</v>
      </c>
      <c r="Q5">
        <v>21427700000000</v>
      </c>
      <c r="R5">
        <v>78.5</v>
      </c>
      <c r="S5">
        <v>9.6</v>
      </c>
      <c r="T5">
        <v>36.6</v>
      </c>
      <c r="U5">
        <v>328239523</v>
      </c>
      <c r="V5" s="3">
        <v>45607</v>
      </c>
      <c r="W5" s="3">
        <v>31674</v>
      </c>
      <c r="X5">
        <v>38.145805545805544</v>
      </c>
    </row>
    <row r="6" spans="1:24" x14ac:dyDescent="0.25">
      <c r="A6">
        <v>37</v>
      </c>
      <c r="B6" t="s">
        <v>103</v>
      </c>
      <c r="C6" t="s">
        <v>207</v>
      </c>
      <c r="D6" t="s">
        <v>208</v>
      </c>
      <c r="E6" t="s">
        <v>209</v>
      </c>
      <c r="F6" t="s">
        <v>210</v>
      </c>
      <c r="G6" t="s">
        <v>103</v>
      </c>
      <c r="H6" t="b">
        <v>0</v>
      </c>
      <c r="I6" t="s">
        <v>1797</v>
      </c>
      <c r="J6" t="s">
        <v>211</v>
      </c>
      <c r="K6" t="s">
        <v>114</v>
      </c>
      <c r="L6">
        <v>34700</v>
      </c>
      <c r="M6">
        <v>1992</v>
      </c>
      <c r="N6">
        <v>5</v>
      </c>
      <c r="O6">
        <v>7</v>
      </c>
      <c r="P6">
        <v>118.06</v>
      </c>
      <c r="Q6">
        <v>446314739528</v>
      </c>
      <c r="R6">
        <v>81.599999999999994</v>
      </c>
      <c r="S6">
        <v>25.4</v>
      </c>
      <c r="T6">
        <v>51.4</v>
      </c>
      <c r="U6">
        <v>8877067</v>
      </c>
      <c r="V6" s="3">
        <v>45607</v>
      </c>
      <c r="W6" s="3">
        <v>33731</v>
      </c>
      <c r="X6">
        <v>32.512692882030862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17D4B-5DA5-4369-A4A1-C9F763587DD3}">
  <dimension ref="A3:B465"/>
  <sheetViews>
    <sheetView tabSelected="1" zoomScale="120" zoomScaleNormal="120" workbookViewId="0">
      <selection activeCell="G23" sqref="G23"/>
    </sheetView>
  </sheetViews>
  <sheetFormatPr defaultRowHeight="15.75" x14ac:dyDescent="0.25"/>
  <cols>
    <col min="1" max="1" width="12.375" bestFit="1" customWidth="1"/>
    <col min="2" max="2" width="13.375" style="11" bestFit="1" customWidth="1"/>
  </cols>
  <sheetData>
    <row r="3" spans="1:2" x14ac:dyDescent="0.25">
      <c r="A3" s="9" t="s">
        <v>1814</v>
      </c>
      <c r="B3" s="12" t="s">
        <v>1816</v>
      </c>
    </row>
    <row r="4" spans="1:2" x14ac:dyDescent="0.25">
      <c r="A4" s="10" t="s">
        <v>129</v>
      </c>
      <c r="B4" s="12">
        <v>56700</v>
      </c>
    </row>
    <row r="5" spans="1:2" x14ac:dyDescent="0.25">
      <c r="A5" s="10" t="s">
        <v>83</v>
      </c>
      <c r="B5" s="12">
        <v>80500</v>
      </c>
    </row>
    <row r="6" spans="1:2" x14ac:dyDescent="0.25">
      <c r="A6" s="10" t="s">
        <v>273</v>
      </c>
      <c r="B6" s="12">
        <v>27000</v>
      </c>
    </row>
    <row r="7" spans="1:2" x14ac:dyDescent="0.25">
      <c r="A7" s="10" t="s">
        <v>340</v>
      </c>
      <c r="B7" s="12">
        <v>23100</v>
      </c>
    </row>
    <row r="8" spans="1:2" x14ac:dyDescent="0.25">
      <c r="A8" s="10" t="s">
        <v>183</v>
      </c>
      <c r="B8" s="12">
        <v>38300</v>
      </c>
    </row>
    <row r="9" spans="1:2" x14ac:dyDescent="0.25">
      <c r="A9" s="10" t="s">
        <v>120</v>
      </c>
      <c r="B9" s="12">
        <v>59000</v>
      </c>
    </row>
    <row r="10" spans="1:2" x14ac:dyDescent="0.25">
      <c r="A10" s="10" t="s">
        <v>317</v>
      </c>
      <c r="B10" s="12">
        <v>24400</v>
      </c>
    </row>
    <row r="11" spans="1:2" x14ac:dyDescent="0.25">
      <c r="A11" s="10" t="s">
        <v>197</v>
      </c>
      <c r="B11" s="12">
        <v>35000</v>
      </c>
    </row>
    <row r="12" spans="1:2" x14ac:dyDescent="0.25">
      <c r="A12" s="10" t="s">
        <v>242</v>
      </c>
      <c r="B12" s="12">
        <v>31200</v>
      </c>
    </row>
    <row r="13" spans="1:2" x14ac:dyDescent="0.25">
      <c r="A13" s="10" t="s">
        <v>267</v>
      </c>
      <c r="B13" s="12">
        <v>27400</v>
      </c>
    </row>
    <row r="14" spans="1:2" x14ac:dyDescent="0.25">
      <c r="A14" s="10" t="s">
        <v>1815</v>
      </c>
      <c r="B14" s="12">
        <v>402600</v>
      </c>
    </row>
    <row r="19" spans="1:2" x14ac:dyDescent="0.25">
      <c r="A19" s="9" t="s">
        <v>1814</v>
      </c>
      <c r="B19" s="12" t="s">
        <v>1817</v>
      </c>
    </row>
    <row r="20" spans="1:2" x14ac:dyDescent="0.25">
      <c r="A20" s="10" t="s">
        <v>1818</v>
      </c>
      <c r="B20" s="12">
        <v>7</v>
      </c>
    </row>
    <row r="21" spans="1:2" x14ac:dyDescent="0.25">
      <c r="A21" s="10" t="s">
        <v>1819</v>
      </c>
      <c r="B21" s="12">
        <v>11</v>
      </c>
    </row>
    <row r="22" spans="1:2" x14ac:dyDescent="0.25">
      <c r="A22" s="10" t="s">
        <v>1820</v>
      </c>
      <c r="B22" s="12">
        <v>19</v>
      </c>
    </row>
    <row r="23" spans="1:2" x14ac:dyDescent="0.25">
      <c r="A23" s="10" t="s">
        <v>1821</v>
      </c>
      <c r="B23" s="12">
        <v>20</v>
      </c>
    </row>
    <row r="24" spans="1:2" x14ac:dyDescent="0.25">
      <c r="A24" s="10" t="s">
        <v>1822</v>
      </c>
      <c r="B24" s="12">
        <v>9</v>
      </c>
    </row>
    <row r="25" spans="1:2" x14ac:dyDescent="0.25">
      <c r="A25" s="10" t="s">
        <v>1823</v>
      </c>
      <c r="B25" s="12">
        <v>2</v>
      </c>
    </row>
    <row r="26" spans="1:2" x14ac:dyDescent="0.25">
      <c r="A26" s="10" t="s">
        <v>1815</v>
      </c>
      <c r="B26" s="12">
        <v>68</v>
      </c>
    </row>
    <row r="27" spans="1:2" x14ac:dyDescent="0.25">
      <c r="B27"/>
    </row>
    <row r="28" spans="1:2" x14ac:dyDescent="0.25">
      <c r="B28"/>
    </row>
    <row r="29" spans="1:2" x14ac:dyDescent="0.25">
      <c r="B29"/>
    </row>
    <row r="30" spans="1:2" x14ac:dyDescent="0.25">
      <c r="B30"/>
    </row>
    <row r="31" spans="1:2" x14ac:dyDescent="0.25">
      <c r="B31"/>
    </row>
    <row r="32" spans="1: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9187-1602-440C-BD79-BBC36451B6BA}">
  <dimension ref="A1:X476"/>
  <sheetViews>
    <sheetView zoomScale="107" workbookViewId="0">
      <selection activeCell="F30" sqref="F30"/>
    </sheetView>
  </sheetViews>
  <sheetFormatPr defaultColWidth="10.625" defaultRowHeight="15.75" x14ac:dyDescent="0.25"/>
  <cols>
    <col min="1" max="1" width="4.625" customWidth="1"/>
    <col min="8" max="8" width="11" customWidth="1"/>
    <col min="12" max="16" width="11" customWidth="1"/>
    <col min="17" max="17" width="22" style="5" bestFit="1" customWidth="1"/>
    <col min="18" max="20" width="11" customWidth="1"/>
    <col min="21" max="21" width="12" customWidth="1"/>
    <col min="22" max="23" width="11.125" bestFit="1" customWidth="1"/>
  </cols>
  <sheetData>
    <row r="1" spans="1:24"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1798</v>
      </c>
      <c r="W1" s="2" t="s">
        <v>1799</v>
      </c>
      <c r="X1" s="2" t="s">
        <v>1800</v>
      </c>
    </row>
    <row r="2" spans="1:24" x14ac:dyDescent="0.25">
      <c r="A2">
        <v>1</v>
      </c>
      <c r="B2" t="s">
        <v>21</v>
      </c>
      <c r="C2" t="s">
        <v>22</v>
      </c>
      <c r="D2" t="s">
        <v>23</v>
      </c>
      <c r="E2" t="s">
        <v>24</v>
      </c>
      <c r="F2" t="s">
        <v>25</v>
      </c>
      <c r="G2" t="s">
        <v>21</v>
      </c>
      <c r="H2" t="b">
        <v>0</v>
      </c>
      <c r="I2" t="s">
        <v>1797</v>
      </c>
      <c r="J2" t="s">
        <v>27</v>
      </c>
      <c r="K2" t="s">
        <v>28</v>
      </c>
      <c r="L2">
        <v>211000</v>
      </c>
      <c r="M2">
        <v>1949</v>
      </c>
      <c r="N2">
        <v>3</v>
      </c>
      <c r="O2">
        <v>5</v>
      </c>
      <c r="P2">
        <v>110.05</v>
      </c>
      <c r="Q2" s="5">
        <v>2715518274227</v>
      </c>
      <c r="R2">
        <v>82.5</v>
      </c>
      <c r="S2">
        <v>24.2</v>
      </c>
      <c r="T2">
        <v>60.7</v>
      </c>
      <c r="U2">
        <v>67059887</v>
      </c>
      <c r="V2" s="3">
        <f ca="1">TODAY()</f>
        <v>45607</v>
      </c>
      <c r="W2" s="3">
        <f>DATE(M2,N2,O2)</f>
        <v>17962</v>
      </c>
      <c r="X2">
        <f ca="1">YEARFRAC(W2,V2,1)</f>
        <v>75.687885010266939</v>
      </c>
    </row>
    <row r="3" spans="1:24" x14ac:dyDescent="0.25">
      <c r="A3">
        <v>2</v>
      </c>
      <c r="B3" t="s">
        <v>30</v>
      </c>
      <c r="C3" t="s">
        <v>31</v>
      </c>
      <c r="D3" t="s">
        <v>32</v>
      </c>
      <c r="E3" t="s">
        <v>33</v>
      </c>
      <c r="F3" t="s">
        <v>34</v>
      </c>
      <c r="G3" t="s">
        <v>30</v>
      </c>
      <c r="H3" t="b">
        <v>1</v>
      </c>
      <c r="I3" t="s">
        <v>1797</v>
      </c>
      <c r="J3" t="s">
        <v>35</v>
      </c>
      <c r="K3" t="s">
        <v>36</v>
      </c>
      <c r="L3">
        <v>180000</v>
      </c>
      <c r="M3">
        <v>1971</v>
      </c>
      <c r="N3">
        <v>6</v>
      </c>
      <c r="O3">
        <v>28</v>
      </c>
      <c r="P3">
        <v>117.24</v>
      </c>
      <c r="Q3" s="5">
        <v>21427700000000</v>
      </c>
      <c r="R3">
        <v>78.5</v>
      </c>
      <c r="S3">
        <v>9.6</v>
      </c>
      <c r="T3">
        <v>36.6</v>
      </c>
      <c r="U3">
        <v>328239523</v>
      </c>
      <c r="V3" s="3">
        <f t="shared" ref="V3:V66" ca="1" si="0">TODAY()</f>
        <v>45607</v>
      </c>
      <c r="W3" s="3">
        <f t="shared" ref="W3:W66" si="1">DATE(M3,N3,O3)</f>
        <v>26112</v>
      </c>
      <c r="X3">
        <f t="shared" ref="X3:X66" ca="1" si="2">YEARFRAC(W3,V3,1)</f>
        <v>53.373048063273174</v>
      </c>
    </row>
    <row r="4" spans="1:24" x14ac:dyDescent="0.25">
      <c r="A4">
        <v>3</v>
      </c>
      <c r="B4" t="s">
        <v>38</v>
      </c>
      <c r="C4" t="s">
        <v>39</v>
      </c>
      <c r="D4" t="s">
        <v>32</v>
      </c>
      <c r="E4" t="s">
        <v>40</v>
      </c>
      <c r="F4" t="s">
        <v>41</v>
      </c>
      <c r="G4" t="s">
        <v>38</v>
      </c>
      <c r="H4" t="b">
        <v>1</v>
      </c>
      <c r="I4" t="s">
        <v>1797</v>
      </c>
      <c r="J4" t="s">
        <v>42</v>
      </c>
      <c r="K4" t="s">
        <v>43</v>
      </c>
      <c r="L4">
        <v>114000</v>
      </c>
      <c r="M4">
        <v>1964</v>
      </c>
      <c r="N4">
        <v>1</v>
      </c>
      <c r="O4">
        <v>12</v>
      </c>
      <c r="P4">
        <v>117.24</v>
      </c>
      <c r="Q4" s="5">
        <v>21427700000000</v>
      </c>
      <c r="R4">
        <v>78.5</v>
      </c>
      <c r="S4">
        <v>9.6</v>
      </c>
      <c r="T4">
        <v>36.6</v>
      </c>
      <c r="U4">
        <v>328239523</v>
      </c>
      <c r="V4" s="3">
        <f t="shared" ca="1" si="0"/>
        <v>45607</v>
      </c>
      <c r="W4" s="3">
        <f t="shared" si="1"/>
        <v>23388</v>
      </c>
      <c r="X4">
        <f t="shared" ca="1" si="2"/>
        <v>60.830258965037473</v>
      </c>
    </row>
    <row r="5" spans="1:24" x14ac:dyDescent="0.25">
      <c r="A5">
        <v>4</v>
      </c>
      <c r="B5" t="s">
        <v>38</v>
      </c>
      <c r="C5" t="s">
        <v>44</v>
      </c>
      <c r="D5" t="s">
        <v>32</v>
      </c>
      <c r="E5" t="s">
        <v>45</v>
      </c>
      <c r="F5" t="s">
        <v>46</v>
      </c>
      <c r="G5" t="s">
        <v>38</v>
      </c>
      <c r="H5" t="b">
        <v>1</v>
      </c>
      <c r="I5" t="s">
        <v>1797</v>
      </c>
      <c r="J5" t="s">
        <v>47</v>
      </c>
      <c r="K5" t="s">
        <v>48</v>
      </c>
      <c r="L5">
        <v>107000</v>
      </c>
      <c r="M5">
        <v>1944</v>
      </c>
      <c r="N5">
        <v>8</v>
      </c>
      <c r="O5">
        <v>17</v>
      </c>
      <c r="P5">
        <v>117.24</v>
      </c>
      <c r="Q5" s="5">
        <v>21427700000000</v>
      </c>
      <c r="R5">
        <v>78.5</v>
      </c>
      <c r="S5">
        <v>9.6</v>
      </c>
      <c r="T5">
        <v>36.6</v>
      </c>
      <c r="U5">
        <v>328239523</v>
      </c>
      <c r="V5" s="3">
        <f t="shared" ca="1" si="0"/>
        <v>45607</v>
      </c>
      <c r="W5" s="3">
        <f t="shared" si="1"/>
        <v>16301</v>
      </c>
      <c r="X5">
        <f t="shared" ca="1" si="2"/>
        <v>80.233421212735763</v>
      </c>
    </row>
    <row r="6" spans="1:24" x14ac:dyDescent="0.25">
      <c r="A6">
        <v>5</v>
      </c>
      <c r="B6" t="s">
        <v>49</v>
      </c>
      <c r="C6" t="s">
        <v>50</v>
      </c>
      <c r="D6" t="s">
        <v>32</v>
      </c>
      <c r="E6" t="s">
        <v>51</v>
      </c>
      <c r="F6" t="s">
        <v>52</v>
      </c>
      <c r="G6" t="s">
        <v>49</v>
      </c>
      <c r="H6" t="b">
        <v>1</v>
      </c>
      <c r="I6" t="s">
        <v>1797</v>
      </c>
      <c r="J6" t="s">
        <v>53</v>
      </c>
      <c r="K6" t="s">
        <v>54</v>
      </c>
      <c r="L6">
        <v>106000</v>
      </c>
      <c r="M6">
        <v>1930</v>
      </c>
      <c r="N6">
        <v>8</v>
      </c>
      <c r="O6">
        <v>30</v>
      </c>
      <c r="P6">
        <v>117.24</v>
      </c>
      <c r="Q6" s="5">
        <v>21427700000000</v>
      </c>
      <c r="R6">
        <v>78.5</v>
      </c>
      <c r="S6">
        <v>9.6</v>
      </c>
      <c r="T6">
        <v>36.6</v>
      </c>
      <c r="U6">
        <v>328239523</v>
      </c>
      <c r="V6" s="3">
        <f t="shared" ca="1" si="0"/>
        <v>45607</v>
      </c>
      <c r="W6" s="3">
        <f t="shared" si="1"/>
        <v>11200</v>
      </c>
      <c r="X6">
        <f t="shared" ca="1" si="2"/>
        <v>94.200553330067137</v>
      </c>
    </row>
    <row r="7" spans="1:24" x14ac:dyDescent="0.25">
      <c r="A7">
        <v>6</v>
      </c>
      <c r="B7" t="s">
        <v>38</v>
      </c>
      <c r="C7" t="s">
        <v>55</v>
      </c>
      <c r="D7" t="s">
        <v>32</v>
      </c>
      <c r="E7" t="s">
        <v>40</v>
      </c>
      <c r="F7" t="s">
        <v>56</v>
      </c>
      <c r="G7" t="s">
        <v>38</v>
      </c>
      <c r="H7" t="b">
        <v>1</v>
      </c>
      <c r="I7" t="s">
        <v>1797</v>
      </c>
      <c r="J7" t="s">
        <v>57</v>
      </c>
      <c r="K7" t="s">
        <v>58</v>
      </c>
      <c r="L7">
        <v>104000</v>
      </c>
      <c r="M7">
        <v>1955</v>
      </c>
      <c r="N7">
        <v>10</v>
      </c>
      <c r="O7">
        <v>28</v>
      </c>
      <c r="P7">
        <v>117.24</v>
      </c>
      <c r="Q7" s="5">
        <v>21427700000000</v>
      </c>
      <c r="R7">
        <v>78.5</v>
      </c>
      <c r="S7">
        <v>9.6</v>
      </c>
      <c r="T7">
        <v>36.6</v>
      </c>
      <c r="U7">
        <v>328239523</v>
      </c>
      <c r="V7" s="3">
        <f t="shared" ca="1" si="0"/>
        <v>45607</v>
      </c>
      <c r="W7" s="3">
        <f t="shared" si="1"/>
        <v>20390</v>
      </c>
      <c r="X7">
        <f t="shared" ca="1" si="2"/>
        <v>69.039033166458069</v>
      </c>
    </row>
    <row r="8" spans="1:24" x14ac:dyDescent="0.25">
      <c r="A8">
        <v>7</v>
      </c>
      <c r="B8" t="s">
        <v>59</v>
      </c>
      <c r="C8" t="s">
        <v>60</v>
      </c>
      <c r="D8" t="s">
        <v>32</v>
      </c>
      <c r="E8" t="s">
        <v>61</v>
      </c>
      <c r="F8" t="s">
        <v>62</v>
      </c>
      <c r="G8" t="s">
        <v>59</v>
      </c>
      <c r="H8" t="b">
        <v>1</v>
      </c>
      <c r="I8" t="s">
        <v>1797</v>
      </c>
      <c r="J8" t="s">
        <v>63</v>
      </c>
      <c r="K8" t="s">
        <v>64</v>
      </c>
      <c r="L8">
        <v>94500</v>
      </c>
      <c r="M8">
        <v>1942</v>
      </c>
      <c r="N8">
        <v>2</v>
      </c>
      <c r="O8">
        <v>14</v>
      </c>
      <c r="P8">
        <v>117.24</v>
      </c>
      <c r="Q8" s="5">
        <v>21427700000000</v>
      </c>
      <c r="R8">
        <v>78.5</v>
      </c>
      <c r="S8">
        <v>9.6</v>
      </c>
      <c r="T8">
        <v>36.6</v>
      </c>
      <c r="U8">
        <v>328239523</v>
      </c>
      <c r="V8" s="3">
        <f t="shared" ca="1" si="0"/>
        <v>45607</v>
      </c>
      <c r="W8" s="3">
        <f t="shared" si="1"/>
        <v>15386</v>
      </c>
      <c r="X8">
        <f t="shared" ca="1" si="2"/>
        <v>82.739906320095002</v>
      </c>
    </row>
    <row r="9" spans="1:24" x14ac:dyDescent="0.25">
      <c r="A9">
        <v>8</v>
      </c>
      <c r="B9" t="s">
        <v>65</v>
      </c>
      <c r="C9" t="s">
        <v>66</v>
      </c>
      <c r="D9" t="s">
        <v>67</v>
      </c>
      <c r="E9" t="s">
        <v>68</v>
      </c>
      <c r="F9" t="s">
        <v>65</v>
      </c>
      <c r="G9" t="s">
        <v>65</v>
      </c>
      <c r="H9" t="b">
        <v>1</v>
      </c>
      <c r="I9" t="s">
        <v>1797</v>
      </c>
      <c r="J9" t="s">
        <v>69</v>
      </c>
      <c r="K9" t="s">
        <v>70</v>
      </c>
      <c r="L9">
        <v>93000</v>
      </c>
      <c r="M9">
        <v>1940</v>
      </c>
      <c r="N9">
        <v>1</v>
      </c>
      <c r="O9">
        <v>28</v>
      </c>
      <c r="P9">
        <v>141.54</v>
      </c>
      <c r="Q9" s="5">
        <v>1258286717125</v>
      </c>
      <c r="R9">
        <v>75</v>
      </c>
      <c r="S9">
        <v>13.1</v>
      </c>
      <c r="T9">
        <v>55.1</v>
      </c>
      <c r="U9">
        <v>126014024</v>
      </c>
      <c r="V9" s="3">
        <f t="shared" ca="1" si="0"/>
        <v>45607</v>
      </c>
      <c r="W9" s="3">
        <f t="shared" si="1"/>
        <v>14638</v>
      </c>
      <c r="X9">
        <f t="shared" ca="1" si="2"/>
        <v>84.786452797371723</v>
      </c>
    </row>
    <row r="10" spans="1:24" x14ac:dyDescent="0.25">
      <c r="A10">
        <v>9</v>
      </c>
      <c r="B10" t="s">
        <v>72</v>
      </c>
      <c r="C10" t="s">
        <v>73</v>
      </c>
      <c r="D10" t="s">
        <v>74</v>
      </c>
      <c r="E10" t="s">
        <v>75</v>
      </c>
      <c r="F10" t="s">
        <v>72</v>
      </c>
      <c r="G10" t="s">
        <v>72</v>
      </c>
      <c r="H10" t="b">
        <v>0</v>
      </c>
      <c r="I10" t="s">
        <v>1797</v>
      </c>
      <c r="J10" t="s">
        <v>76</v>
      </c>
      <c r="K10" t="s">
        <v>77</v>
      </c>
      <c r="L10">
        <v>83400</v>
      </c>
      <c r="M10">
        <v>1957</v>
      </c>
      <c r="N10">
        <v>4</v>
      </c>
      <c r="O10">
        <v>19</v>
      </c>
      <c r="P10">
        <v>180.44</v>
      </c>
      <c r="Q10" s="5">
        <v>2611000000000</v>
      </c>
      <c r="R10">
        <v>69.400000000000006</v>
      </c>
      <c r="S10">
        <v>11.2</v>
      </c>
      <c r="T10">
        <v>49.7</v>
      </c>
      <c r="U10">
        <v>1366417754</v>
      </c>
      <c r="V10" s="3">
        <f t="shared" ca="1" si="0"/>
        <v>45607</v>
      </c>
      <c r="W10" s="3">
        <f t="shared" si="1"/>
        <v>20929</v>
      </c>
      <c r="X10">
        <f t="shared" ca="1" si="2"/>
        <v>67.564681724845997</v>
      </c>
    </row>
    <row r="11" spans="1:24" x14ac:dyDescent="0.25">
      <c r="A11">
        <v>10</v>
      </c>
      <c r="B11" t="s">
        <v>38</v>
      </c>
      <c r="C11" t="s">
        <v>79</v>
      </c>
      <c r="D11" t="s">
        <v>32</v>
      </c>
      <c r="E11" t="s">
        <v>80</v>
      </c>
      <c r="F11" t="s">
        <v>56</v>
      </c>
      <c r="G11" t="s">
        <v>38</v>
      </c>
      <c r="H11" t="b">
        <v>1</v>
      </c>
      <c r="I11" t="s">
        <v>1797</v>
      </c>
      <c r="J11" t="s">
        <v>81</v>
      </c>
      <c r="K11" t="s">
        <v>82</v>
      </c>
      <c r="L11">
        <v>80700</v>
      </c>
      <c r="M11">
        <v>1956</v>
      </c>
      <c r="N11">
        <v>3</v>
      </c>
      <c r="O11">
        <v>24</v>
      </c>
      <c r="P11">
        <v>117.24</v>
      </c>
      <c r="Q11" s="5">
        <v>21427700000000</v>
      </c>
      <c r="R11">
        <v>78.5</v>
      </c>
      <c r="S11">
        <v>9.6</v>
      </c>
      <c r="T11">
        <v>36.6</v>
      </c>
      <c r="U11">
        <v>328239523</v>
      </c>
      <c r="V11" s="3">
        <f t="shared" ca="1" si="0"/>
        <v>45607</v>
      </c>
      <c r="W11" s="3">
        <f t="shared" si="1"/>
        <v>20538</v>
      </c>
      <c r="X11">
        <f t="shared" ca="1" si="2"/>
        <v>68.633138912034283</v>
      </c>
    </row>
    <row r="12" spans="1:24" x14ac:dyDescent="0.25">
      <c r="A12">
        <v>11</v>
      </c>
      <c r="B12" t="s">
        <v>21</v>
      </c>
      <c r="C12" t="s">
        <v>83</v>
      </c>
      <c r="D12" t="s">
        <v>23</v>
      </c>
      <c r="E12" t="s">
        <v>24</v>
      </c>
      <c r="F12" t="s">
        <v>84</v>
      </c>
      <c r="G12" t="s">
        <v>21</v>
      </c>
      <c r="H12" t="b">
        <v>0</v>
      </c>
      <c r="I12" t="s">
        <v>1796</v>
      </c>
      <c r="J12" t="s">
        <v>86</v>
      </c>
      <c r="K12" t="s">
        <v>87</v>
      </c>
      <c r="L12">
        <v>80500</v>
      </c>
      <c r="M12">
        <v>1953</v>
      </c>
      <c r="N12">
        <v>7</v>
      </c>
      <c r="O12">
        <v>10</v>
      </c>
      <c r="P12">
        <v>110.05</v>
      </c>
      <c r="Q12" s="5">
        <v>2715518274227</v>
      </c>
      <c r="R12">
        <v>82.5</v>
      </c>
      <c r="S12">
        <v>24.2</v>
      </c>
      <c r="T12">
        <v>60.7</v>
      </c>
      <c r="U12">
        <v>67059887</v>
      </c>
      <c r="V12" s="3">
        <f t="shared" ca="1" si="0"/>
        <v>45607</v>
      </c>
      <c r="W12" s="3">
        <f t="shared" si="1"/>
        <v>19550</v>
      </c>
      <c r="X12">
        <f t="shared" ca="1" si="2"/>
        <v>71.340177960301162</v>
      </c>
    </row>
    <row r="13" spans="1:24" x14ac:dyDescent="0.25">
      <c r="A13">
        <v>12</v>
      </c>
      <c r="B13" t="s">
        <v>38</v>
      </c>
      <c r="C13" t="s">
        <v>88</v>
      </c>
      <c r="D13" t="s">
        <v>32</v>
      </c>
      <c r="E13" t="s">
        <v>89</v>
      </c>
      <c r="F13" t="s">
        <v>90</v>
      </c>
      <c r="G13" t="s">
        <v>38</v>
      </c>
      <c r="H13" t="b">
        <v>1</v>
      </c>
      <c r="I13" t="s">
        <v>1797</v>
      </c>
      <c r="J13" t="s">
        <v>91</v>
      </c>
      <c r="K13" t="s">
        <v>48</v>
      </c>
      <c r="L13">
        <v>79200</v>
      </c>
      <c r="M13">
        <v>1973</v>
      </c>
      <c r="N13">
        <v>3</v>
      </c>
      <c r="O13">
        <v>26</v>
      </c>
      <c r="P13">
        <v>117.24</v>
      </c>
      <c r="Q13" s="5">
        <v>21427700000000</v>
      </c>
      <c r="R13">
        <v>78.5</v>
      </c>
      <c r="S13">
        <v>9.6</v>
      </c>
      <c r="T13">
        <v>36.6</v>
      </c>
      <c r="U13">
        <v>328239523</v>
      </c>
      <c r="V13" s="3">
        <f t="shared" ca="1" si="0"/>
        <v>45607</v>
      </c>
      <c r="W13" s="3">
        <f t="shared" si="1"/>
        <v>26749</v>
      </c>
      <c r="X13">
        <f t="shared" ca="1" si="2"/>
        <v>51.630390143737166</v>
      </c>
    </row>
    <row r="14" spans="1:24" x14ac:dyDescent="0.25">
      <c r="A14">
        <v>13</v>
      </c>
      <c r="B14" t="s">
        <v>21</v>
      </c>
      <c r="C14" t="s">
        <v>92</v>
      </c>
      <c r="D14" t="s">
        <v>93</v>
      </c>
      <c r="E14" t="s">
        <v>94</v>
      </c>
      <c r="F14" t="s">
        <v>95</v>
      </c>
      <c r="G14" t="s">
        <v>21</v>
      </c>
      <c r="H14" t="b">
        <v>1</v>
      </c>
      <c r="I14" t="s">
        <v>1797</v>
      </c>
      <c r="J14" t="s">
        <v>96</v>
      </c>
      <c r="K14" t="s">
        <v>97</v>
      </c>
      <c r="L14">
        <v>77300</v>
      </c>
      <c r="M14">
        <v>1936</v>
      </c>
      <c r="N14">
        <v>3</v>
      </c>
      <c r="O14">
        <v>28</v>
      </c>
      <c r="P14">
        <v>110.96</v>
      </c>
      <c r="Q14" s="5">
        <v>1394116310769</v>
      </c>
      <c r="R14">
        <v>83.3</v>
      </c>
      <c r="S14">
        <v>14.2</v>
      </c>
      <c r="T14">
        <v>47</v>
      </c>
      <c r="U14">
        <v>47076781</v>
      </c>
      <c r="V14" s="3">
        <f t="shared" ca="1" si="0"/>
        <v>45607</v>
      </c>
      <c r="W14" s="3">
        <f t="shared" si="1"/>
        <v>13237</v>
      </c>
      <c r="X14">
        <f t="shared" ca="1" si="2"/>
        <v>88.62218530823182</v>
      </c>
    </row>
    <row r="15" spans="1:24" x14ac:dyDescent="0.25">
      <c r="A15">
        <v>14</v>
      </c>
      <c r="B15" t="s">
        <v>38</v>
      </c>
      <c r="C15" t="s">
        <v>99</v>
      </c>
      <c r="D15" t="s">
        <v>32</v>
      </c>
      <c r="E15" t="s">
        <v>100</v>
      </c>
      <c r="F15" t="s">
        <v>90</v>
      </c>
      <c r="G15" t="s">
        <v>38</v>
      </c>
      <c r="H15" t="b">
        <v>1</v>
      </c>
      <c r="I15" t="s">
        <v>1797</v>
      </c>
      <c r="J15" t="s">
        <v>101</v>
      </c>
      <c r="K15" t="s">
        <v>102</v>
      </c>
      <c r="L15">
        <v>76000</v>
      </c>
      <c r="M15">
        <v>1973</v>
      </c>
      <c r="N15">
        <v>8</v>
      </c>
      <c r="O15">
        <v>21</v>
      </c>
      <c r="P15">
        <v>117.24</v>
      </c>
      <c r="Q15" s="5">
        <v>21427700000000</v>
      </c>
      <c r="R15">
        <v>78.5</v>
      </c>
      <c r="S15">
        <v>9.6</v>
      </c>
      <c r="T15">
        <v>36.6</v>
      </c>
      <c r="U15">
        <v>328239523</v>
      </c>
      <c r="V15" s="3">
        <f t="shared" ca="1" si="0"/>
        <v>45607</v>
      </c>
      <c r="W15" s="3">
        <f t="shared" si="1"/>
        <v>26897</v>
      </c>
      <c r="X15">
        <f t="shared" ca="1" si="2"/>
        <v>51.225188227241617</v>
      </c>
    </row>
    <row r="16" spans="1:24" x14ac:dyDescent="0.25">
      <c r="A16">
        <v>15</v>
      </c>
      <c r="B16" t="s">
        <v>103</v>
      </c>
      <c r="C16" t="s">
        <v>104</v>
      </c>
      <c r="D16" t="s">
        <v>105</v>
      </c>
      <c r="E16" t="s">
        <v>106</v>
      </c>
      <c r="F16" t="s">
        <v>107</v>
      </c>
      <c r="G16" t="s">
        <v>103</v>
      </c>
      <c r="H16" t="b">
        <v>1</v>
      </c>
      <c r="I16" t="s">
        <v>1797</v>
      </c>
      <c r="J16" t="s">
        <v>108</v>
      </c>
      <c r="K16" t="s">
        <v>109</v>
      </c>
      <c r="L16">
        <v>68000</v>
      </c>
      <c r="M16">
        <v>1954</v>
      </c>
      <c r="N16">
        <v>12</v>
      </c>
      <c r="O16">
        <v>1</v>
      </c>
      <c r="P16">
        <v>125.08</v>
      </c>
      <c r="Q16" s="5">
        <v>19910000000000</v>
      </c>
      <c r="R16">
        <v>77</v>
      </c>
      <c r="S16">
        <v>9.4</v>
      </c>
      <c r="T16">
        <v>59.2</v>
      </c>
      <c r="U16">
        <v>1397715000</v>
      </c>
      <c r="V16" s="3">
        <f t="shared" ca="1" si="0"/>
        <v>45607</v>
      </c>
      <c r="W16" s="3">
        <f t="shared" si="1"/>
        <v>20059</v>
      </c>
      <c r="X16">
        <f t="shared" ca="1" si="2"/>
        <v>69.945937608452553</v>
      </c>
    </row>
    <row r="17" spans="1:24" x14ac:dyDescent="0.25">
      <c r="A17">
        <v>16</v>
      </c>
      <c r="B17" t="s">
        <v>38</v>
      </c>
      <c r="C17" t="s">
        <v>111</v>
      </c>
      <c r="D17" t="s">
        <v>32</v>
      </c>
      <c r="E17" t="s">
        <v>89</v>
      </c>
      <c r="F17" t="s">
        <v>112</v>
      </c>
      <c r="G17" t="s">
        <v>38</v>
      </c>
      <c r="H17" t="b">
        <v>1</v>
      </c>
      <c r="I17" t="s">
        <v>1797</v>
      </c>
      <c r="J17" t="s">
        <v>113</v>
      </c>
      <c r="K17" t="s">
        <v>114</v>
      </c>
      <c r="L17">
        <v>64400</v>
      </c>
      <c r="M17">
        <v>1984</v>
      </c>
      <c r="N17">
        <v>5</v>
      </c>
      <c r="O17">
        <v>14</v>
      </c>
      <c r="P17">
        <v>117.24</v>
      </c>
      <c r="Q17" s="5">
        <v>21427700000000</v>
      </c>
      <c r="R17">
        <v>78.5</v>
      </c>
      <c r="S17">
        <v>9.6</v>
      </c>
      <c r="T17">
        <v>36.6</v>
      </c>
      <c r="U17">
        <v>328239523</v>
      </c>
      <c r="V17" s="3">
        <f t="shared" ca="1" si="0"/>
        <v>45607</v>
      </c>
      <c r="W17" s="3">
        <f t="shared" si="1"/>
        <v>30816</v>
      </c>
      <c r="X17">
        <f t="shared" ca="1" si="2"/>
        <v>40.493522970085472</v>
      </c>
    </row>
    <row r="18" spans="1:24" x14ac:dyDescent="0.25">
      <c r="A18">
        <v>17</v>
      </c>
      <c r="B18" t="s">
        <v>72</v>
      </c>
      <c r="C18" t="s">
        <v>115</v>
      </c>
      <c r="D18" t="s">
        <v>32</v>
      </c>
      <c r="E18" t="s">
        <v>116</v>
      </c>
      <c r="F18" t="s">
        <v>117</v>
      </c>
      <c r="G18" t="s">
        <v>72</v>
      </c>
      <c r="H18" t="b">
        <v>0</v>
      </c>
      <c r="I18" t="s">
        <v>1797</v>
      </c>
      <c r="J18" t="s">
        <v>118</v>
      </c>
      <c r="K18" t="s">
        <v>119</v>
      </c>
      <c r="L18">
        <v>59000</v>
      </c>
      <c r="M18">
        <v>1935</v>
      </c>
      <c r="N18">
        <v>11</v>
      </c>
      <c r="O18">
        <v>1</v>
      </c>
      <c r="P18">
        <v>117.24</v>
      </c>
      <c r="Q18" s="5">
        <v>21427700000000</v>
      </c>
      <c r="R18">
        <v>78.5</v>
      </c>
      <c r="S18">
        <v>9.6</v>
      </c>
      <c r="T18">
        <v>36.6</v>
      </c>
      <c r="U18">
        <v>328239523</v>
      </c>
      <c r="V18" s="3">
        <f t="shared" ca="1" si="0"/>
        <v>45607</v>
      </c>
      <c r="W18" s="3">
        <f t="shared" si="1"/>
        <v>13089</v>
      </c>
      <c r="X18">
        <f t="shared" ca="1" si="2"/>
        <v>89.028077753779698</v>
      </c>
    </row>
    <row r="19" spans="1:24" x14ac:dyDescent="0.25">
      <c r="A19">
        <v>17</v>
      </c>
      <c r="B19" t="s">
        <v>72</v>
      </c>
      <c r="C19" t="s">
        <v>120</v>
      </c>
      <c r="D19" t="s">
        <v>32</v>
      </c>
      <c r="E19" t="s">
        <v>61</v>
      </c>
      <c r="F19" t="s">
        <v>117</v>
      </c>
      <c r="G19" t="s">
        <v>72</v>
      </c>
      <c r="H19" t="b">
        <v>0</v>
      </c>
      <c r="I19" t="s">
        <v>1796</v>
      </c>
      <c r="J19" t="s">
        <v>118</v>
      </c>
      <c r="K19" t="s">
        <v>121</v>
      </c>
      <c r="L19">
        <v>59000</v>
      </c>
      <c r="M19">
        <v>1962</v>
      </c>
      <c r="N19">
        <v>4</v>
      </c>
      <c r="O19">
        <v>12</v>
      </c>
      <c r="P19">
        <v>117.24</v>
      </c>
      <c r="Q19" s="5">
        <v>21427700000000</v>
      </c>
      <c r="R19">
        <v>78.5</v>
      </c>
      <c r="S19">
        <v>9.6</v>
      </c>
      <c r="T19">
        <v>36.6</v>
      </c>
      <c r="U19">
        <v>328239523</v>
      </c>
      <c r="V19" s="3">
        <f t="shared" ca="1" si="0"/>
        <v>45607</v>
      </c>
      <c r="W19" s="3">
        <f t="shared" si="1"/>
        <v>22748</v>
      </c>
      <c r="X19">
        <f t="shared" ca="1" si="2"/>
        <v>62.583851201599238</v>
      </c>
    </row>
    <row r="20" spans="1:24" x14ac:dyDescent="0.25">
      <c r="A20">
        <v>19</v>
      </c>
      <c r="B20" t="s">
        <v>21</v>
      </c>
      <c r="C20" t="s">
        <v>122</v>
      </c>
      <c r="D20" t="s">
        <v>32</v>
      </c>
      <c r="E20" t="s">
        <v>123</v>
      </c>
      <c r="F20" t="s">
        <v>124</v>
      </c>
      <c r="G20" t="s">
        <v>21</v>
      </c>
      <c r="H20" t="b">
        <v>0</v>
      </c>
      <c r="I20" t="s">
        <v>1797</v>
      </c>
      <c r="J20" t="s">
        <v>125</v>
      </c>
      <c r="K20" t="s">
        <v>126</v>
      </c>
      <c r="L20">
        <v>58800</v>
      </c>
      <c r="M20">
        <v>1948</v>
      </c>
      <c r="N20">
        <v>6</v>
      </c>
      <c r="O20">
        <v>7</v>
      </c>
      <c r="P20">
        <v>117.24</v>
      </c>
      <c r="Q20" s="5">
        <v>21427700000000</v>
      </c>
      <c r="R20">
        <v>78.5</v>
      </c>
      <c r="S20">
        <v>9.6</v>
      </c>
      <c r="T20">
        <v>36.6</v>
      </c>
      <c r="U20">
        <v>328239523</v>
      </c>
      <c r="V20" s="3">
        <f t="shared" ca="1" si="0"/>
        <v>45607</v>
      </c>
      <c r="W20" s="3">
        <f t="shared" si="1"/>
        <v>17691</v>
      </c>
      <c r="X20">
        <f t="shared" ca="1" si="2"/>
        <v>76.427804444444433</v>
      </c>
    </row>
    <row r="21" spans="1:24" x14ac:dyDescent="0.25">
      <c r="A21">
        <v>20</v>
      </c>
      <c r="B21" t="s">
        <v>21</v>
      </c>
      <c r="C21" t="s">
        <v>127</v>
      </c>
      <c r="D21" t="s">
        <v>32</v>
      </c>
      <c r="E21" t="s">
        <v>123</v>
      </c>
      <c r="F21" t="s">
        <v>124</v>
      </c>
      <c r="G21" t="s">
        <v>21</v>
      </c>
      <c r="H21" t="b">
        <v>0</v>
      </c>
      <c r="I21" t="s">
        <v>1797</v>
      </c>
      <c r="J21" t="s">
        <v>125</v>
      </c>
      <c r="K21" t="s">
        <v>128</v>
      </c>
      <c r="L21">
        <v>57600</v>
      </c>
      <c r="M21">
        <v>1944</v>
      </c>
      <c r="N21">
        <v>10</v>
      </c>
      <c r="O21">
        <v>27</v>
      </c>
      <c r="P21">
        <v>117.24</v>
      </c>
      <c r="Q21" s="5">
        <v>21427700000000</v>
      </c>
      <c r="R21">
        <v>78.5</v>
      </c>
      <c r="S21">
        <v>9.6</v>
      </c>
      <c r="T21">
        <v>36.6</v>
      </c>
      <c r="U21">
        <v>328239523</v>
      </c>
      <c r="V21" s="3">
        <f t="shared" ca="1" si="0"/>
        <v>45607</v>
      </c>
      <c r="W21" s="3">
        <f t="shared" si="1"/>
        <v>16372</v>
      </c>
      <c r="X21">
        <f t="shared" ca="1" si="2"/>
        <v>80.039038734536604</v>
      </c>
    </row>
    <row r="22" spans="1:24" x14ac:dyDescent="0.25">
      <c r="A22">
        <v>21</v>
      </c>
      <c r="B22" t="s">
        <v>21</v>
      </c>
      <c r="C22" t="s">
        <v>129</v>
      </c>
      <c r="D22" t="s">
        <v>32</v>
      </c>
      <c r="E22" t="s">
        <v>130</v>
      </c>
      <c r="F22" t="s">
        <v>124</v>
      </c>
      <c r="G22" t="s">
        <v>21</v>
      </c>
      <c r="H22" t="b">
        <v>0</v>
      </c>
      <c r="I22" t="s">
        <v>1796</v>
      </c>
      <c r="J22" t="s">
        <v>125</v>
      </c>
      <c r="K22" t="s">
        <v>131</v>
      </c>
      <c r="L22">
        <v>56700</v>
      </c>
      <c r="M22">
        <v>1949</v>
      </c>
      <c r="N22">
        <v>10</v>
      </c>
      <c r="O22">
        <v>7</v>
      </c>
      <c r="P22">
        <v>117.24</v>
      </c>
      <c r="Q22" s="5">
        <v>21427700000000</v>
      </c>
      <c r="R22">
        <v>78.5</v>
      </c>
      <c r="S22">
        <v>9.6</v>
      </c>
      <c r="T22">
        <v>36.6</v>
      </c>
      <c r="U22">
        <v>328239523</v>
      </c>
      <c r="V22" s="3">
        <f t="shared" ca="1" si="0"/>
        <v>45607</v>
      </c>
      <c r="W22" s="3">
        <f t="shared" si="1"/>
        <v>18178</v>
      </c>
      <c r="X22">
        <f t="shared" ca="1" si="2"/>
        <v>75.096509240246405</v>
      </c>
    </row>
    <row r="23" spans="1:24" x14ac:dyDescent="0.25">
      <c r="A23">
        <v>22</v>
      </c>
      <c r="B23" t="s">
        <v>59</v>
      </c>
      <c r="C23" t="s">
        <v>132</v>
      </c>
      <c r="D23" t="s">
        <v>133</v>
      </c>
      <c r="E23" t="s">
        <v>134</v>
      </c>
      <c r="F23" t="s">
        <v>135</v>
      </c>
      <c r="G23" t="s">
        <v>59</v>
      </c>
      <c r="H23" t="b">
        <v>0</v>
      </c>
      <c r="I23" t="s">
        <v>1797</v>
      </c>
      <c r="J23" t="s">
        <v>136</v>
      </c>
      <c r="K23" t="s">
        <v>137</v>
      </c>
      <c r="L23">
        <v>54400</v>
      </c>
      <c r="M23">
        <v>1957</v>
      </c>
      <c r="N23">
        <v>6</v>
      </c>
      <c r="O23">
        <v>12</v>
      </c>
      <c r="P23">
        <v>116.76</v>
      </c>
      <c r="Q23" s="5">
        <v>1736425629520</v>
      </c>
      <c r="R23">
        <v>81.900000000000006</v>
      </c>
      <c r="S23">
        <v>12.8</v>
      </c>
      <c r="T23">
        <v>24.5</v>
      </c>
      <c r="U23">
        <v>36991981</v>
      </c>
      <c r="V23" s="3">
        <f t="shared" ca="1" si="0"/>
        <v>45607</v>
      </c>
      <c r="W23" s="3">
        <f t="shared" si="1"/>
        <v>20983</v>
      </c>
      <c r="X23">
        <f t="shared" ca="1" si="2"/>
        <v>67.416837782340863</v>
      </c>
    </row>
    <row r="24" spans="1:24" x14ac:dyDescent="0.25">
      <c r="A24">
        <v>23</v>
      </c>
      <c r="B24" t="s">
        <v>38</v>
      </c>
      <c r="C24" t="s">
        <v>139</v>
      </c>
      <c r="D24" t="s">
        <v>32</v>
      </c>
      <c r="E24" t="s">
        <v>33</v>
      </c>
      <c r="F24" t="s">
        <v>140</v>
      </c>
      <c r="G24" t="s">
        <v>38</v>
      </c>
      <c r="H24" t="b">
        <v>1</v>
      </c>
      <c r="I24" t="s">
        <v>1797</v>
      </c>
      <c r="J24" t="s">
        <v>141</v>
      </c>
      <c r="K24" t="s">
        <v>64</v>
      </c>
      <c r="L24">
        <v>50100</v>
      </c>
      <c r="M24">
        <v>1965</v>
      </c>
      <c r="N24">
        <v>2</v>
      </c>
      <c r="O24">
        <v>23</v>
      </c>
      <c r="P24">
        <v>117.24</v>
      </c>
      <c r="Q24" s="5">
        <v>21427700000000</v>
      </c>
      <c r="R24">
        <v>78.5</v>
      </c>
      <c r="S24">
        <v>9.6</v>
      </c>
      <c r="T24">
        <v>36.6</v>
      </c>
      <c r="U24">
        <v>328239523</v>
      </c>
      <c r="V24" s="3">
        <f t="shared" ca="1" si="0"/>
        <v>45607</v>
      </c>
      <c r="W24" s="3">
        <f t="shared" si="1"/>
        <v>23796</v>
      </c>
      <c r="X24">
        <f t="shared" ca="1" si="2"/>
        <v>59.715263518138265</v>
      </c>
    </row>
    <row r="25" spans="1:24" x14ac:dyDescent="0.25">
      <c r="A25">
        <v>24</v>
      </c>
      <c r="B25" t="s">
        <v>72</v>
      </c>
      <c r="C25" t="s">
        <v>142</v>
      </c>
      <c r="D25" t="s">
        <v>74</v>
      </c>
      <c r="E25" t="s">
        <v>143</v>
      </c>
      <c r="F25" t="s">
        <v>144</v>
      </c>
      <c r="G25" t="s">
        <v>72</v>
      </c>
      <c r="H25" t="b">
        <v>1</v>
      </c>
      <c r="I25" t="s">
        <v>1797</v>
      </c>
      <c r="J25" t="s">
        <v>145</v>
      </c>
      <c r="K25" t="s">
        <v>146</v>
      </c>
      <c r="L25">
        <v>47200</v>
      </c>
      <c r="M25">
        <v>1962</v>
      </c>
      <c r="N25">
        <v>6</v>
      </c>
      <c r="O25">
        <v>24</v>
      </c>
      <c r="P25">
        <v>180.44</v>
      </c>
      <c r="Q25" s="5">
        <v>2611000000000</v>
      </c>
      <c r="R25">
        <v>69.400000000000006</v>
      </c>
      <c r="S25">
        <v>11.2</v>
      </c>
      <c r="T25">
        <v>49.7</v>
      </c>
      <c r="U25">
        <v>1366417754</v>
      </c>
      <c r="V25" s="3">
        <f t="shared" ca="1" si="0"/>
        <v>45607</v>
      </c>
      <c r="W25" s="3">
        <f t="shared" si="1"/>
        <v>22821</v>
      </c>
      <c r="X25">
        <f t="shared" ca="1" si="2"/>
        <v>62.383990265525185</v>
      </c>
    </row>
    <row r="26" spans="1:24" x14ac:dyDescent="0.25">
      <c r="A26">
        <v>25</v>
      </c>
      <c r="B26" t="s">
        <v>21</v>
      </c>
      <c r="C26" t="s">
        <v>147</v>
      </c>
      <c r="D26" t="s">
        <v>32</v>
      </c>
      <c r="E26" t="s">
        <v>148</v>
      </c>
      <c r="F26" t="s">
        <v>149</v>
      </c>
      <c r="G26" t="s">
        <v>21</v>
      </c>
      <c r="H26" t="b">
        <v>1</v>
      </c>
      <c r="I26" t="s">
        <v>1797</v>
      </c>
      <c r="J26" t="s">
        <v>150</v>
      </c>
      <c r="K26" t="s">
        <v>151</v>
      </c>
      <c r="L26">
        <v>45100</v>
      </c>
      <c r="M26">
        <v>1938</v>
      </c>
      <c r="N26">
        <v>2</v>
      </c>
      <c r="O26">
        <v>24</v>
      </c>
      <c r="P26">
        <v>117.24</v>
      </c>
      <c r="Q26" s="5">
        <v>21427700000000</v>
      </c>
      <c r="R26">
        <v>78.5</v>
      </c>
      <c r="S26">
        <v>9.6</v>
      </c>
      <c r="T26">
        <v>36.6</v>
      </c>
      <c r="U26">
        <v>328239523</v>
      </c>
      <c r="V26" s="3">
        <f t="shared" ca="1" si="0"/>
        <v>45607</v>
      </c>
      <c r="W26" s="3">
        <f t="shared" si="1"/>
        <v>13935</v>
      </c>
      <c r="X26">
        <f t="shared" ca="1" si="2"/>
        <v>86.712527929005262</v>
      </c>
    </row>
    <row r="27" spans="1:24" x14ac:dyDescent="0.25">
      <c r="A27">
        <v>26</v>
      </c>
      <c r="B27" t="s">
        <v>38</v>
      </c>
      <c r="C27" t="s">
        <v>152</v>
      </c>
      <c r="D27" t="s">
        <v>105</v>
      </c>
      <c r="E27" t="s">
        <v>153</v>
      </c>
      <c r="F27" t="s">
        <v>154</v>
      </c>
      <c r="G27" t="s">
        <v>38</v>
      </c>
      <c r="H27" t="b">
        <v>1</v>
      </c>
      <c r="I27" t="s">
        <v>1797</v>
      </c>
      <c r="J27" t="s">
        <v>155</v>
      </c>
      <c r="K27" t="s">
        <v>156</v>
      </c>
      <c r="L27">
        <v>45000</v>
      </c>
      <c r="M27">
        <v>1984</v>
      </c>
      <c r="N27">
        <v>1</v>
      </c>
      <c r="O27">
        <v>1</v>
      </c>
      <c r="P27">
        <v>125.08</v>
      </c>
      <c r="Q27" s="5">
        <v>19910000000000</v>
      </c>
      <c r="R27">
        <v>77</v>
      </c>
      <c r="S27">
        <v>9.4</v>
      </c>
      <c r="T27">
        <v>59.2</v>
      </c>
      <c r="U27">
        <v>1397715000</v>
      </c>
      <c r="V27" s="3">
        <f t="shared" ca="1" si="0"/>
        <v>45607</v>
      </c>
      <c r="W27" s="3">
        <f t="shared" si="1"/>
        <v>30682</v>
      </c>
      <c r="X27">
        <f t="shared" ca="1" si="2"/>
        <v>40.860376602564102</v>
      </c>
    </row>
    <row r="28" spans="1:24" x14ac:dyDescent="0.25">
      <c r="A28">
        <v>27</v>
      </c>
      <c r="B28" t="s">
        <v>21</v>
      </c>
      <c r="C28" t="s">
        <v>157</v>
      </c>
      <c r="D28" t="s">
        <v>158</v>
      </c>
      <c r="E28" t="s">
        <v>159</v>
      </c>
      <c r="F28" t="s">
        <v>160</v>
      </c>
      <c r="G28" t="s">
        <v>21</v>
      </c>
      <c r="H28" t="b">
        <v>0</v>
      </c>
      <c r="I28" t="s">
        <v>1797</v>
      </c>
      <c r="J28" t="s">
        <v>161</v>
      </c>
      <c r="K28" t="s">
        <v>162</v>
      </c>
      <c r="L28">
        <v>42900</v>
      </c>
      <c r="M28">
        <v>1939</v>
      </c>
      <c r="N28">
        <v>9</v>
      </c>
      <c r="O28">
        <v>24</v>
      </c>
      <c r="P28">
        <v>112.85</v>
      </c>
      <c r="Q28" s="5">
        <v>3845630030824</v>
      </c>
      <c r="R28">
        <v>80.900000000000006</v>
      </c>
      <c r="S28">
        <v>11.5</v>
      </c>
      <c r="T28">
        <v>48.8</v>
      </c>
      <c r="U28">
        <v>83132799</v>
      </c>
      <c r="V28" s="3">
        <f t="shared" ca="1" si="0"/>
        <v>45607</v>
      </c>
      <c r="W28" s="3">
        <f t="shared" si="1"/>
        <v>14512</v>
      </c>
      <c r="X28">
        <f t="shared" ca="1" si="2"/>
        <v>85.132115115242584</v>
      </c>
    </row>
    <row r="29" spans="1:24" x14ac:dyDescent="0.25">
      <c r="A29">
        <v>28</v>
      </c>
      <c r="B29" t="s">
        <v>21</v>
      </c>
      <c r="C29" t="s">
        <v>164</v>
      </c>
      <c r="D29" t="s">
        <v>23</v>
      </c>
      <c r="E29" t="s">
        <v>24</v>
      </c>
      <c r="F29" t="s">
        <v>165</v>
      </c>
      <c r="G29" t="s">
        <v>21</v>
      </c>
      <c r="H29" t="b">
        <v>1</v>
      </c>
      <c r="I29" t="s">
        <v>1797</v>
      </c>
      <c r="J29" t="s">
        <v>166</v>
      </c>
      <c r="K29" t="s">
        <v>167</v>
      </c>
      <c r="L29">
        <v>40100</v>
      </c>
      <c r="M29">
        <v>1936</v>
      </c>
      <c r="N29">
        <v>8</v>
      </c>
      <c r="O29">
        <v>21</v>
      </c>
      <c r="P29">
        <v>110.05</v>
      </c>
      <c r="Q29" s="5">
        <v>2715518274227</v>
      </c>
      <c r="R29">
        <v>82.5</v>
      </c>
      <c r="S29">
        <v>24.2</v>
      </c>
      <c r="T29">
        <v>60.7</v>
      </c>
      <c r="U29">
        <v>67059887</v>
      </c>
      <c r="V29" s="3">
        <f t="shared" ca="1" si="0"/>
        <v>45607</v>
      </c>
      <c r="W29" s="3">
        <f t="shared" si="1"/>
        <v>13383</v>
      </c>
      <c r="X29">
        <f t="shared" ca="1" si="2"/>
        <v>88.222468315491568</v>
      </c>
    </row>
    <row r="30" spans="1:24" x14ac:dyDescent="0.25">
      <c r="A30">
        <v>29</v>
      </c>
      <c r="B30" t="s">
        <v>168</v>
      </c>
      <c r="C30" t="s">
        <v>169</v>
      </c>
      <c r="D30" t="s">
        <v>170</v>
      </c>
      <c r="E30" t="s">
        <v>171</v>
      </c>
      <c r="F30" t="s">
        <v>172</v>
      </c>
      <c r="G30" t="s">
        <v>168</v>
      </c>
      <c r="H30" t="b">
        <v>0</v>
      </c>
      <c r="I30" t="s">
        <v>1797</v>
      </c>
      <c r="J30" t="s">
        <v>173</v>
      </c>
      <c r="K30" t="s">
        <v>174</v>
      </c>
      <c r="L30">
        <v>39100</v>
      </c>
      <c r="M30">
        <v>1937</v>
      </c>
      <c r="N30">
        <v>6</v>
      </c>
      <c r="O30">
        <v>2</v>
      </c>
      <c r="P30">
        <v>99.55</v>
      </c>
      <c r="Q30" s="5">
        <v>703082435360</v>
      </c>
      <c r="R30">
        <v>83.6</v>
      </c>
      <c r="S30">
        <v>10.1</v>
      </c>
      <c r="T30">
        <v>28.8</v>
      </c>
      <c r="U30">
        <v>8574832</v>
      </c>
      <c r="V30" s="3">
        <f t="shared" ca="1" si="0"/>
        <v>45607</v>
      </c>
      <c r="W30" s="3">
        <f t="shared" si="1"/>
        <v>13668</v>
      </c>
      <c r="X30">
        <f t="shared" ca="1" si="2"/>
        <v>87.444216290212182</v>
      </c>
    </row>
    <row r="31" spans="1:24" x14ac:dyDescent="0.25">
      <c r="A31">
        <v>30</v>
      </c>
      <c r="B31" t="s">
        <v>103</v>
      </c>
      <c r="C31" t="s">
        <v>176</v>
      </c>
      <c r="D31" t="s">
        <v>177</v>
      </c>
      <c r="E31" t="s">
        <v>178</v>
      </c>
      <c r="F31" t="s">
        <v>179</v>
      </c>
      <c r="G31" t="s">
        <v>103</v>
      </c>
      <c r="H31" t="b">
        <v>0</v>
      </c>
      <c r="I31" t="s">
        <v>1797</v>
      </c>
      <c r="J31" t="s">
        <v>180</v>
      </c>
      <c r="K31" t="s">
        <v>181</v>
      </c>
      <c r="L31">
        <v>38900</v>
      </c>
      <c r="M31">
        <v>1964</v>
      </c>
      <c r="N31">
        <v>9</v>
      </c>
      <c r="O31">
        <v>21</v>
      </c>
      <c r="P31">
        <v>117.11</v>
      </c>
      <c r="Q31" s="5">
        <v>529606710418</v>
      </c>
      <c r="R31">
        <v>81.599999999999994</v>
      </c>
      <c r="S31">
        <v>24</v>
      </c>
      <c r="T31">
        <v>55.4</v>
      </c>
      <c r="U31">
        <v>11484055</v>
      </c>
      <c r="V31" s="3">
        <f t="shared" ca="1" si="0"/>
        <v>45607</v>
      </c>
      <c r="W31" s="3">
        <f t="shared" si="1"/>
        <v>23641</v>
      </c>
      <c r="X31">
        <f t="shared" ca="1" si="2"/>
        <v>60.137606032045234</v>
      </c>
    </row>
    <row r="32" spans="1:24" x14ac:dyDescent="0.25">
      <c r="A32">
        <v>31</v>
      </c>
      <c r="B32" t="s">
        <v>103</v>
      </c>
      <c r="C32" t="s">
        <v>183</v>
      </c>
      <c r="D32" t="s">
        <v>32</v>
      </c>
      <c r="E32" t="s">
        <v>184</v>
      </c>
      <c r="F32" t="s">
        <v>185</v>
      </c>
      <c r="G32" t="s">
        <v>103</v>
      </c>
      <c r="H32" t="b">
        <v>0</v>
      </c>
      <c r="I32" t="s">
        <v>1796</v>
      </c>
      <c r="J32" t="s">
        <v>186</v>
      </c>
      <c r="K32" t="s">
        <v>187</v>
      </c>
      <c r="L32">
        <v>38300</v>
      </c>
      <c r="M32">
        <v>1939</v>
      </c>
      <c r="N32">
        <v>10</v>
      </c>
      <c r="O32">
        <v>10</v>
      </c>
      <c r="P32">
        <v>117.24</v>
      </c>
      <c r="Q32" s="5">
        <v>21427700000000</v>
      </c>
      <c r="R32">
        <v>78.5</v>
      </c>
      <c r="S32">
        <v>9.6</v>
      </c>
      <c r="T32">
        <v>36.6</v>
      </c>
      <c r="U32">
        <v>328239523</v>
      </c>
      <c r="V32" s="3">
        <f t="shared" ca="1" si="0"/>
        <v>45607</v>
      </c>
      <c r="W32" s="3">
        <f t="shared" si="1"/>
        <v>14528</v>
      </c>
      <c r="X32">
        <f t="shared" ca="1" si="2"/>
        <v>85.088310199923598</v>
      </c>
    </row>
    <row r="33" spans="1:24" x14ac:dyDescent="0.25">
      <c r="A33">
        <v>31</v>
      </c>
      <c r="B33" t="s">
        <v>103</v>
      </c>
      <c r="C33" t="s">
        <v>188</v>
      </c>
      <c r="D33" t="s">
        <v>32</v>
      </c>
      <c r="E33" t="s">
        <v>189</v>
      </c>
      <c r="F33" t="s">
        <v>185</v>
      </c>
      <c r="G33" t="s">
        <v>103</v>
      </c>
      <c r="H33" t="b">
        <v>0</v>
      </c>
      <c r="I33" t="s">
        <v>1797</v>
      </c>
      <c r="J33" t="s">
        <v>186</v>
      </c>
      <c r="K33" t="s">
        <v>190</v>
      </c>
      <c r="L33">
        <v>38300</v>
      </c>
      <c r="M33">
        <v>1935</v>
      </c>
      <c r="N33">
        <v>10</v>
      </c>
      <c r="O33">
        <v>15</v>
      </c>
      <c r="P33">
        <v>117.24</v>
      </c>
      <c r="Q33" s="5">
        <v>21427700000000</v>
      </c>
      <c r="R33">
        <v>78.5</v>
      </c>
      <c r="S33">
        <v>9.6</v>
      </c>
      <c r="T33">
        <v>36.6</v>
      </c>
      <c r="U33">
        <v>328239523</v>
      </c>
      <c r="V33" s="3">
        <f t="shared" ca="1" si="0"/>
        <v>45607</v>
      </c>
      <c r="W33" s="3">
        <f t="shared" si="1"/>
        <v>13072</v>
      </c>
      <c r="X33">
        <f t="shared" ca="1" si="2"/>
        <v>89.074620509232503</v>
      </c>
    </row>
    <row r="34" spans="1:24" x14ac:dyDescent="0.25">
      <c r="A34">
        <v>34</v>
      </c>
      <c r="B34" t="s">
        <v>38</v>
      </c>
      <c r="C34" t="s">
        <v>191</v>
      </c>
      <c r="D34" t="s">
        <v>105</v>
      </c>
      <c r="E34" t="s">
        <v>192</v>
      </c>
      <c r="F34" t="s">
        <v>193</v>
      </c>
      <c r="G34" t="s">
        <v>38</v>
      </c>
      <c r="H34" t="b">
        <v>1</v>
      </c>
      <c r="I34" t="s">
        <v>1797</v>
      </c>
      <c r="J34" t="s">
        <v>194</v>
      </c>
      <c r="K34" t="s">
        <v>195</v>
      </c>
      <c r="L34">
        <v>35300</v>
      </c>
      <c r="M34">
        <v>1971</v>
      </c>
      <c r="N34">
        <v>10</v>
      </c>
      <c r="O34">
        <v>29</v>
      </c>
      <c r="P34">
        <v>125.08</v>
      </c>
      <c r="Q34" s="5">
        <v>19910000000000</v>
      </c>
      <c r="R34">
        <v>77</v>
      </c>
      <c r="S34">
        <v>9.4</v>
      </c>
      <c r="T34">
        <v>59.2</v>
      </c>
      <c r="U34">
        <v>1397715000</v>
      </c>
      <c r="V34" s="3">
        <f t="shared" ca="1" si="0"/>
        <v>45607</v>
      </c>
      <c r="W34" s="3">
        <f t="shared" si="1"/>
        <v>26235</v>
      </c>
      <c r="X34">
        <f t="shared" ca="1" si="2"/>
        <v>53.036300953153521</v>
      </c>
    </row>
    <row r="35" spans="1:24" x14ac:dyDescent="0.25">
      <c r="A35">
        <v>35</v>
      </c>
      <c r="B35" t="s">
        <v>196</v>
      </c>
      <c r="C35" t="s">
        <v>197</v>
      </c>
      <c r="D35" t="s">
        <v>32</v>
      </c>
      <c r="E35" t="s">
        <v>198</v>
      </c>
      <c r="F35" t="s">
        <v>199</v>
      </c>
      <c r="G35" t="s">
        <v>196</v>
      </c>
      <c r="H35" t="b">
        <v>0</v>
      </c>
      <c r="I35" t="s">
        <v>1796</v>
      </c>
      <c r="J35" t="s">
        <v>200</v>
      </c>
      <c r="K35" t="s">
        <v>201</v>
      </c>
      <c r="L35">
        <v>35000</v>
      </c>
      <c r="M35">
        <v>1945</v>
      </c>
      <c r="N35">
        <v>10</v>
      </c>
      <c r="O35">
        <v>10</v>
      </c>
      <c r="P35">
        <v>117.24</v>
      </c>
      <c r="Q35" s="5">
        <v>21427700000000</v>
      </c>
      <c r="R35">
        <v>78.5</v>
      </c>
      <c r="S35">
        <v>9.6</v>
      </c>
      <c r="T35">
        <v>36.6</v>
      </c>
      <c r="U35">
        <v>328239523</v>
      </c>
      <c r="V35" s="3">
        <f t="shared" ca="1" si="0"/>
        <v>45607</v>
      </c>
      <c r="W35" s="3">
        <f t="shared" si="1"/>
        <v>16720</v>
      </c>
      <c r="X35">
        <f t="shared" ca="1" si="2"/>
        <v>79.088295687885008</v>
      </c>
    </row>
    <row r="36" spans="1:24" x14ac:dyDescent="0.25">
      <c r="A36">
        <v>35</v>
      </c>
      <c r="B36" t="s">
        <v>49</v>
      </c>
      <c r="C36" t="s">
        <v>202</v>
      </c>
      <c r="D36" t="s">
        <v>32</v>
      </c>
      <c r="E36" t="s">
        <v>203</v>
      </c>
      <c r="F36" t="s">
        <v>204</v>
      </c>
      <c r="G36" t="s">
        <v>49</v>
      </c>
      <c r="H36" t="b">
        <v>1</v>
      </c>
      <c r="I36" t="s">
        <v>1797</v>
      </c>
      <c r="J36" t="s">
        <v>205</v>
      </c>
      <c r="K36" t="s">
        <v>206</v>
      </c>
      <c r="L36">
        <v>35000</v>
      </c>
      <c r="M36">
        <v>1968</v>
      </c>
      <c r="N36">
        <v>10</v>
      </c>
      <c r="O36">
        <v>15</v>
      </c>
      <c r="P36">
        <v>117.24</v>
      </c>
      <c r="Q36" s="5">
        <v>21427700000000</v>
      </c>
      <c r="R36">
        <v>78.5</v>
      </c>
      <c r="S36">
        <v>9.6</v>
      </c>
      <c r="T36">
        <v>36.6</v>
      </c>
      <c r="U36">
        <v>328239523</v>
      </c>
      <c r="V36" s="3">
        <f t="shared" ca="1" si="0"/>
        <v>45607</v>
      </c>
      <c r="W36" s="3">
        <f t="shared" si="1"/>
        <v>25126</v>
      </c>
      <c r="X36">
        <f t="shared" ca="1" si="2"/>
        <v>56.071902017291066</v>
      </c>
    </row>
    <row r="37" spans="1:24" x14ac:dyDescent="0.25">
      <c r="A37">
        <v>37</v>
      </c>
      <c r="B37" t="s">
        <v>103</v>
      </c>
      <c r="C37" t="s">
        <v>207</v>
      </c>
      <c r="D37" t="s">
        <v>208</v>
      </c>
      <c r="E37" t="s">
        <v>209</v>
      </c>
      <c r="F37" t="s">
        <v>210</v>
      </c>
      <c r="G37" t="s">
        <v>103</v>
      </c>
      <c r="H37" t="b">
        <v>0</v>
      </c>
      <c r="I37" t="s">
        <v>1797</v>
      </c>
      <c r="J37" t="s">
        <v>211</v>
      </c>
      <c r="K37" t="s">
        <v>114</v>
      </c>
      <c r="L37">
        <v>34700</v>
      </c>
      <c r="M37">
        <v>1992</v>
      </c>
      <c r="N37">
        <v>5</v>
      </c>
      <c r="O37">
        <v>7</v>
      </c>
      <c r="P37">
        <v>118.06</v>
      </c>
      <c r="Q37" s="5">
        <v>446314739528</v>
      </c>
      <c r="R37">
        <v>81.599999999999994</v>
      </c>
      <c r="S37">
        <v>25.4</v>
      </c>
      <c r="T37">
        <v>51.4</v>
      </c>
      <c r="U37">
        <v>8877067</v>
      </c>
      <c r="V37" s="3">
        <f t="shared" ca="1" si="0"/>
        <v>45607</v>
      </c>
      <c r="W37" s="3">
        <f t="shared" si="1"/>
        <v>33731</v>
      </c>
      <c r="X37">
        <f t="shared" ca="1" si="2"/>
        <v>32.512692882030862</v>
      </c>
    </row>
    <row r="38" spans="1:24" x14ac:dyDescent="0.25">
      <c r="A38">
        <v>38</v>
      </c>
      <c r="B38" t="s">
        <v>30</v>
      </c>
      <c r="C38" t="s">
        <v>213</v>
      </c>
      <c r="D38" t="s">
        <v>105</v>
      </c>
      <c r="E38" t="s">
        <v>214</v>
      </c>
      <c r="F38" t="s">
        <v>215</v>
      </c>
      <c r="G38" t="s">
        <v>30</v>
      </c>
      <c r="H38" t="b">
        <v>1</v>
      </c>
      <c r="I38" t="s">
        <v>1797</v>
      </c>
      <c r="J38" t="s">
        <v>216</v>
      </c>
      <c r="K38" t="s">
        <v>217</v>
      </c>
      <c r="L38">
        <v>33400</v>
      </c>
      <c r="M38">
        <v>1969</v>
      </c>
      <c r="N38">
        <v>1</v>
      </c>
      <c r="O38">
        <v>1</v>
      </c>
      <c r="P38">
        <v>125.08</v>
      </c>
      <c r="Q38" s="5">
        <v>19910000000000</v>
      </c>
      <c r="R38">
        <v>77</v>
      </c>
      <c r="S38">
        <v>9.4</v>
      </c>
      <c r="T38">
        <v>59.2</v>
      </c>
      <c r="U38">
        <v>1397715000</v>
      </c>
      <c r="V38" s="3">
        <f t="shared" ca="1" si="0"/>
        <v>45607</v>
      </c>
      <c r="W38" s="3">
        <f t="shared" si="1"/>
        <v>25204</v>
      </c>
      <c r="X38">
        <f t="shared" ca="1" si="2"/>
        <v>55.860369609856264</v>
      </c>
    </row>
    <row r="39" spans="1:24" x14ac:dyDescent="0.25">
      <c r="A39">
        <v>39</v>
      </c>
      <c r="B39" t="s">
        <v>21</v>
      </c>
      <c r="C39" t="s">
        <v>218</v>
      </c>
      <c r="D39" t="s">
        <v>219</v>
      </c>
      <c r="E39" t="s">
        <v>220</v>
      </c>
      <c r="F39" t="s">
        <v>221</v>
      </c>
      <c r="G39" t="s">
        <v>21</v>
      </c>
      <c r="H39" t="b">
        <v>1</v>
      </c>
      <c r="I39" t="s">
        <v>1797</v>
      </c>
      <c r="J39" t="s">
        <v>222</v>
      </c>
      <c r="K39" t="s">
        <v>223</v>
      </c>
      <c r="L39">
        <v>32600</v>
      </c>
      <c r="M39">
        <v>1949</v>
      </c>
      <c r="N39">
        <v>2</v>
      </c>
      <c r="O39">
        <v>7</v>
      </c>
      <c r="P39">
        <v>105.48</v>
      </c>
      <c r="Q39" s="5">
        <v>5081769542380</v>
      </c>
      <c r="R39">
        <v>84.2</v>
      </c>
      <c r="S39">
        <v>11.9</v>
      </c>
      <c r="T39">
        <v>46.7</v>
      </c>
      <c r="U39">
        <v>126226568</v>
      </c>
      <c r="V39" s="3">
        <f t="shared" ca="1" si="0"/>
        <v>45607</v>
      </c>
      <c r="W39" s="3">
        <f t="shared" si="1"/>
        <v>17936</v>
      </c>
      <c r="X39">
        <f t="shared" ca="1" si="2"/>
        <v>75.759069130732371</v>
      </c>
    </row>
    <row r="40" spans="1:24" x14ac:dyDescent="0.25">
      <c r="A40">
        <v>40</v>
      </c>
      <c r="B40" t="s">
        <v>72</v>
      </c>
      <c r="C40" t="s">
        <v>225</v>
      </c>
      <c r="D40" t="s">
        <v>226</v>
      </c>
      <c r="E40" t="s">
        <v>227</v>
      </c>
      <c r="F40" t="s">
        <v>228</v>
      </c>
      <c r="G40" t="s">
        <v>72</v>
      </c>
      <c r="H40" t="b">
        <v>1</v>
      </c>
      <c r="I40" t="s">
        <v>1797</v>
      </c>
      <c r="J40" t="s">
        <v>229</v>
      </c>
      <c r="K40" t="s">
        <v>230</v>
      </c>
      <c r="L40">
        <v>32100</v>
      </c>
      <c r="M40">
        <v>1957</v>
      </c>
      <c r="N40">
        <v>6</v>
      </c>
      <c r="O40">
        <v>1</v>
      </c>
      <c r="P40">
        <v>119.62</v>
      </c>
      <c r="Q40" s="5">
        <v>2827113184696</v>
      </c>
      <c r="R40">
        <v>81.3</v>
      </c>
      <c r="S40">
        <v>25.5</v>
      </c>
      <c r="T40">
        <v>30.6</v>
      </c>
      <c r="U40">
        <v>66834405</v>
      </c>
      <c r="V40" s="3">
        <f t="shared" ca="1" si="0"/>
        <v>45607</v>
      </c>
      <c r="W40" s="3">
        <f t="shared" si="1"/>
        <v>20972</v>
      </c>
      <c r="X40">
        <f t="shared" ca="1" si="2"/>
        <v>67.44695414099931</v>
      </c>
    </row>
    <row r="41" spans="1:24" x14ac:dyDescent="0.25">
      <c r="A41">
        <v>41</v>
      </c>
      <c r="B41" t="s">
        <v>21</v>
      </c>
      <c r="C41" t="s">
        <v>232</v>
      </c>
      <c r="D41" t="s">
        <v>32</v>
      </c>
      <c r="E41" t="s">
        <v>61</v>
      </c>
      <c r="F41" t="s">
        <v>233</v>
      </c>
      <c r="G41" t="s">
        <v>21</v>
      </c>
      <c r="H41" t="b">
        <v>0</v>
      </c>
      <c r="I41" t="s">
        <v>1797</v>
      </c>
      <c r="J41" t="s">
        <v>234</v>
      </c>
      <c r="K41" t="s">
        <v>235</v>
      </c>
      <c r="L41">
        <v>31600</v>
      </c>
      <c r="M41">
        <v>1948</v>
      </c>
      <c r="N41">
        <v>8</v>
      </c>
      <c r="O41">
        <v>28</v>
      </c>
      <c r="P41">
        <v>117.24</v>
      </c>
      <c r="Q41" s="5">
        <v>21427700000000</v>
      </c>
      <c r="R41">
        <v>78.5</v>
      </c>
      <c r="S41">
        <v>9.6</v>
      </c>
      <c r="T41">
        <v>36.6</v>
      </c>
      <c r="U41">
        <v>328239523</v>
      </c>
      <c r="V41" s="3">
        <f t="shared" ca="1" si="0"/>
        <v>45607</v>
      </c>
      <c r="W41" s="3">
        <f t="shared" si="1"/>
        <v>17773</v>
      </c>
      <c r="X41">
        <f t="shared" ca="1" si="2"/>
        <v>76.203306666666663</v>
      </c>
    </row>
    <row r="42" spans="1:24" x14ac:dyDescent="0.25">
      <c r="A42">
        <v>41</v>
      </c>
      <c r="B42" t="s">
        <v>21</v>
      </c>
      <c r="C42" t="s">
        <v>236</v>
      </c>
      <c r="D42" t="s">
        <v>32</v>
      </c>
      <c r="E42" t="s">
        <v>61</v>
      </c>
      <c r="F42" t="s">
        <v>233</v>
      </c>
      <c r="G42" t="s">
        <v>21</v>
      </c>
      <c r="H42" t="b">
        <v>0</v>
      </c>
      <c r="I42" t="s">
        <v>1797</v>
      </c>
      <c r="J42" t="s">
        <v>234</v>
      </c>
      <c r="K42" t="s">
        <v>237</v>
      </c>
      <c r="L42">
        <v>31600</v>
      </c>
      <c r="M42">
        <v>1951</v>
      </c>
      <c r="N42">
        <v>1</v>
      </c>
      <c r="O42">
        <v>9</v>
      </c>
      <c r="P42">
        <v>117.24</v>
      </c>
      <c r="Q42" s="5">
        <v>21427700000000</v>
      </c>
      <c r="R42">
        <v>78.5</v>
      </c>
      <c r="S42">
        <v>9.6</v>
      </c>
      <c r="T42">
        <v>36.6</v>
      </c>
      <c r="U42">
        <v>328239523</v>
      </c>
      <c r="V42" s="3">
        <f t="shared" ca="1" si="0"/>
        <v>45607</v>
      </c>
      <c r="W42" s="3">
        <f t="shared" si="1"/>
        <v>18637</v>
      </c>
      <c r="X42">
        <f t="shared" ca="1" si="2"/>
        <v>73.838469791705208</v>
      </c>
    </row>
    <row r="43" spans="1:24" x14ac:dyDescent="0.25">
      <c r="A43">
        <v>43</v>
      </c>
      <c r="B43" t="s">
        <v>168</v>
      </c>
      <c r="C43" t="s">
        <v>238</v>
      </c>
      <c r="D43" t="s">
        <v>170</v>
      </c>
      <c r="E43" t="s">
        <v>239</v>
      </c>
      <c r="F43" t="s">
        <v>172</v>
      </c>
      <c r="G43" t="s">
        <v>168</v>
      </c>
      <c r="H43" t="b">
        <v>1</v>
      </c>
      <c r="I43" t="s">
        <v>1797</v>
      </c>
      <c r="J43" t="s">
        <v>240</v>
      </c>
      <c r="K43" t="s">
        <v>241</v>
      </c>
      <c r="L43">
        <v>31200</v>
      </c>
      <c r="M43">
        <v>1940</v>
      </c>
      <c r="N43">
        <v>6</v>
      </c>
      <c r="O43">
        <v>27</v>
      </c>
      <c r="P43">
        <v>99.55</v>
      </c>
      <c r="Q43" s="5">
        <v>703082435360</v>
      </c>
      <c r="R43">
        <v>83.6</v>
      </c>
      <c r="S43">
        <v>10.1</v>
      </c>
      <c r="T43">
        <v>28.8</v>
      </c>
      <c r="U43">
        <v>8574832</v>
      </c>
      <c r="V43" s="3">
        <f t="shared" ca="1" si="0"/>
        <v>45607</v>
      </c>
      <c r="W43" s="3">
        <f t="shared" si="1"/>
        <v>14789</v>
      </c>
      <c r="X43">
        <f t="shared" ca="1" si="2"/>
        <v>84.37304731536058</v>
      </c>
    </row>
    <row r="44" spans="1:24" x14ac:dyDescent="0.25">
      <c r="A44">
        <v>43</v>
      </c>
      <c r="B44" t="s">
        <v>168</v>
      </c>
      <c r="C44" t="s">
        <v>242</v>
      </c>
      <c r="D44" t="s">
        <v>170</v>
      </c>
      <c r="E44" t="s">
        <v>239</v>
      </c>
      <c r="F44" t="s">
        <v>172</v>
      </c>
      <c r="G44" t="s">
        <v>168</v>
      </c>
      <c r="H44" t="b">
        <v>1</v>
      </c>
      <c r="I44" t="s">
        <v>1796</v>
      </c>
      <c r="J44" t="s">
        <v>243</v>
      </c>
      <c r="K44" t="s">
        <v>244</v>
      </c>
      <c r="L44">
        <v>31200</v>
      </c>
      <c r="M44">
        <v>1945</v>
      </c>
      <c r="N44">
        <v>3</v>
      </c>
      <c r="O44">
        <v>26</v>
      </c>
      <c r="P44">
        <v>99.55</v>
      </c>
      <c r="Q44" s="5">
        <v>703082435360</v>
      </c>
      <c r="R44">
        <v>83.6</v>
      </c>
      <c r="S44">
        <v>10.1</v>
      </c>
      <c r="T44">
        <v>28.8</v>
      </c>
      <c r="U44">
        <v>8574832</v>
      </c>
      <c r="V44" s="3">
        <f t="shared" ca="1" si="0"/>
        <v>45607</v>
      </c>
      <c r="W44" s="3">
        <f t="shared" si="1"/>
        <v>16522</v>
      </c>
      <c r="X44">
        <f t="shared" ca="1" si="2"/>
        <v>79.630390143737159</v>
      </c>
    </row>
    <row r="45" spans="1:24" x14ac:dyDescent="0.25">
      <c r="A45">
        <v>45</v>
      </c>
      <c r="B45" t="s">
        <v>38</v>
      </c>
      <c r="C45" t="s">
        <v>245</v>
      </c>
      <c r="D45" t="s">
        <v>105</v>
      </c>
      <c r="E45" t="s">
        <v>246</v>
      </c>
      <c r="F45" t="s">
        <v>247</v>
      </c>
      <c r="G45" t="s">
        <v>38</v>
      </c>
      <c r="H45" t="b">
        <v>1</v>
      </c>
      <c r="I45" t="s">
        <v>1797</v>
      </c>
      <c r="J45" t="s">
        <v>248</v>
      </c>
      <c r="K45" t="s">
        <v>249</v>
      </c>
      <c r="L45">
        <v>30200</v>
      </c>
      <c r="M45">
        <v>1980</v>
      </c>
      <c r="N45">
        <v>2</v>
      </c>
      <c r="O45">
        <v>2</v>
      </c>
      <c r="P45">
        <v>125.08</v>
      </c>
      <c r="Q45" s="5">
        <v>19910000000000</v>
      </c>
      <c r="R45">
        <v>77</v>
      </c>
      <c r="S45">
        <v>9.4</v>
      </c>
      <c r="T45">
        <v>59.2</v>
      </c>
      <c r="U45">
        <v>1397715000</v>
      </c>
      <c r="V45" s="3">
        <f t="shared" ca="1" si="0"/>
        <v>45607</v>
      </c>
      <c r="W45" s="3">
        <f t="shared" si="1"/>
        <v>29253</v>
      </c>
      <c r="X45">
        <f t="shared" ca="1" si="2"/>
        <v>44.772768753422156</v>
      </c>
    </row>
    <row r="46" spans="1:24" x14ac:dyDescent="0.25">
      <c r="A46">
        <v>46</v>
      </c>
      <c r="B46" t="s">
        <v>250</v>
      </c>
      <c r="C46" t="s">
        <v>251</v>
      </c>
      <c r="D46" t="s">
        <v>158</v>
      </c>
      <c r="E46" t="s">
        <v>252</v>
      </c>
      <c r="F46" t="s">
        <v>253</v>
      </c>
      <c r="G46" t="s">
        <v>250</v>
      </c>
      <c r="H46" t="b">
        <v>1</v>
      </c>
      <c r="I46" t="s">
        <v>1797</v>
      </c>
      <c r="J46" t="s">
        <v>254</v>
      </c>
      <c r="K46" t="s">
        <v>255</v>
      </c>
      <c r="L46">
        <v>29700</v>
      </c>
      <c r="M46">
        <v>1935</v>
      </c>
      <c r="N46">
        <v>4</v>
      </c>
      <c r="O46">
        <v>20</v>
      </c>
      <c r="P46">
        <v>112.85</v>
      </c>
      <c r="Q46" s="5">
        <v>3845630030824</v>
      </c>
      <c r="R46">
        <v>80.900000000000006</v>
      </c>
      <c r="S46">
        <v>11.5</v>
      </c>
      <c r="T46">
        <v>48.8</v>
      </c>
      <c r="U46">
        <v>83132799</v>
      </c>
      <c r="V46" s="3">
        <f t="shared" ca="1" si="0"/>
        <v>45607</v>
      </c>
      <c r="W46" s="3">
        <f t="shared" si="1"/>
        <v>12894</v>
      </c>
      <c r="X46">
        <f t="shared" ca="1" si="2"/>
        <v>89.561950536914793</v>
      </c>
    </row>
    <row r="47" spans="1:24" x14ac:dyDescent="0.25">
      <c r="A47">
        <v>48</v>
      </c>
      <c r="B47" t="s">
        <v>49</v>
      </c>
      <c r="C47" t="s">
        <v>256</v>
      </c>
      <c r="D47" t="s">
        <v>32</v>
      </c>
      <c r="E47" t="s">
        <v>257</v>
      </c>
      <c r="F47" t="s">
        <v>258</v>
      </c>
      <c r="G47" t="s">
        <v>49</v>
      </c>
      <c r="H47" t="b">
        <v>1</v>
      </c>
      <c r="I47" t="s">
        <v>1797</v>
      </c>
      <c r="J47" t="s">
        <v>259</v>
      </c>
      <c r="K47" t="s">
        <v>43</v>
      </c>
      <c r="L47">
        <v>28500</v>
      </c>
      <c r="M47">
        <v>1958</v>
      </c>
      <c r="N47">
        <v>7</v>
      </c>
      <c r="O47">
        <v>17</v>
      </c>
      <c r="P47">
        <v>117.24</v>
      </c>
      <c r="Q47" s="5">
        <v>21427700000000</v>
      </c>
      <c r="R47">
        <v>78.5</v>
      </c>
      <c r="S47">
        <v>9.6</v>
      </c>
      <c r="T47">
        <v>36.6</v>
      </c>
      <c r="U47">
        <v>328239523</v>
      </c>
      <c r="V47" s="3">
        <f t="shared" ca="1" si="0"/>
        <v>45607</v>
      </c>
      <c r="W47" s="3">
        <f t="shared" si="1"/>
        <v>21383</v>
      </c>
      <c r="X47">
        <f t="shared" ca="1" si="2"/>
        <v>66.321019941157246</v>
      </c>
    </row>
    <row r="48" spans="1:24" x14ac:dyDescent="0.25">
      <c r="A48">
        <v>49</v>
      </c>
      <c r="B48" t="s">
        <v>49</v>
      </c>
      <c r="C48" t="s">
        <v>260</v>
      </c>
      <c r="D48" t="s">
        <v>32</v>
      </c>
      <c r="E48" t="s">
        <v>261</v>
      </c>
      <c r="F48" t="s">
        <v>204</v>
      </c>
      <c r="G48" t="s">
        <v>49</v>
      </c>
      <c r="H48" t="b">
        <v>1</v>
      </c>
      <c r="I48" t="s">
        <v>1797</v>
      </c>
      <c r="J48" t="s">
        <v>262</v>
      </c>
      <c r="K48" t="s">
        <v>126</v>
      </c>
      <c r="L48">
        <v>28100</v>
      </c>
      <c r="M48">
        <v>1938</v>
      </c>
      <c r="N48">
        <v>4</v>
      </c>
      <c r="O48">
        <v>25</v>
      </c>
      <c r="P48">
        <v>117.24</v>
      </c>
      <c r="Q48" s="5">
        <v>21427700000000</v>
      </c>
      <c r="R48">
        <v>78.5</v>
      </c>
      <c r="S48">
        <v>9.6</v>
      </c>
      <c r="T48">
        <v>36.6</v>
      </c>
      <c r="U48">
        <v>328239523</v>
      </c>
      <c r="V48" s="3">
        <f t="shared" ca="1" si="0"/>
        <v>45607</v>
      </c>
      <c r="W48" s="3">
        <f t="shared" si="1"/>
        <v>13995</v>
      </c>
      <c r="X48">
        <f t="shared" ca="1" si="2"/>
        <v>86.548258174151115</v>
      </c>
    </row>
    <row r="49" spans="1:24" x14ac:dyDescent="0.25">
      <c r="A49">
        <v>50</v>
      </c>
      <c r="B49" t="s">
        <v>49</v>
      </c>
      <c r="C49" t="s">
        <v>263</v>
      </c>
      <c r="D49" t="s">
        <v>32</v>
      </c>
      <c r="E49" t="s">
        <v>61</v>
      </c>
      <c r="F49" t="s">
        <v>264</v>
      </c>
      <c r="G49" t="s">
        <v>49</v>
      </c>
      <c r="H49" t="b">
        <v>1</v>
      </c>
      <c r="I49" t="s">
        <v>1797</v>
      </c>
      <c r="J49" t="s">
        <v>265</v>
      </c>
      <c r="K49" t="s">
        <v>266</v>
      </c>
      <c r="L49">
        <v>27800</v>
      </c>
      <c r="M49">
        <v>1947</v>
      </c>
      <c r="N49">
        <v>2</v>
      </c>
      <c r="O49">
        <v>14</v>
      </c>
      <c r="P49">
        <v>117.24</v>
      </c>
      <c r="Q49" s="5">
        <v>21427700000000</v>
      </c>
      <c r="R49">
        <v>78.5</v>
      </c>
      <c r="S49">
        <v>9.6</v>
      </c>
      <c r="T49">
        <v>36.6</v>
      </c>
      <c r="U49">
        <v>328239523</v>
      </c>
      <c r="V49" s="3">
        <f t="shared" ca="1" si="0"/>
        <v>45607</v>
      </c>
      <c r="W49" s="3">
        <f t="shared" si="1"/>
        <v>17212</v>
      </c>
      <c r="X49">
        <f t="shared" ca="1" si="2"/>
        <v>77.739908739908742</v>
      </c>
    </row>
    <row r="50" spans="1:24" x14ac:dyDescent="0.25">
      <c r="A50">
        <v>51</v>
      </c>
      <c r="B50" t="s">
        <v>30</v>
      </c>
      <c r="C50" t="s">
        <v>267</v>
      </c>
      <c r="D50" t="s">
        <v>158</v>
      </c>
      <c r="E50" t="s">
        <v>268</v>
      </c>
      <c r="F50" t="s">
        <v>269</v>
      </c>
      <c r="G50" t="s">
        <v>30</v>
      </c>
      <c r="H50" t="b">
        <v>0</v>
      </c>
      <c r="I50" t="s">
        <v>1796</v>
      </c>
      <c r="J50" t="s">
        <v>270</v>
      </c>
      <c r="K50" t="s">
        <v>271</v>
      </c>
      <c r="L50">
        <v>27400</v>
      </c>
      <c r="M50">
        <v>1962</v>
      </c>
      <c r="N50">
        <v>4</v>
      </c>
      <c r="O50">
        <v>28</v>
      </c>
      <c r="P50">
        <v>112.85</v>
      </c>
      <c r="Q50" s="5">
        <v>3845630030824</v>
      </c>
      <c r="R50">
        <v>80.900000000000006</v>
      </c>
      <c r="S50">
        <v>11.5</v>
      </c>
      <c r="T50">
        <v>48.8</v>
      </c>
      <c r="U50">
        <v>83132799</v>
      </c>
      <c r="V50" s="3">
        <f t="shared" ca="1" si="0"/>
        <v>45607</v>
      </c>
      <c r="W50" s="3">
        <f t="shared" si="1"/>
        <v>22764</v>
      </c>
      <c r="X50">
        <f t="shared" ca="1" si="2"/>
        <v>62.54004606492547</v>
      </c>
    </row>
    <row r="51" spans="1:24" x14ac:dyDescent="0.25">
      <c r="A51">
        <v>52</v>
      </c>
      <c r="B51" t="s">
        <v>272</v>
      </c>
      <c r="C51" t="s">
        <v>273</v>
      </c>
      <c r="D51" t="s">
        <v>274</v>
      </c>
      <c r="E51" t="s">
        <v>275</v>
      </c>
      <c r="F51" t="s">
        <v>276</v>
      </c>
      <c r="G51" t="s">
        <v>272</v>
      </c>
      <c r="H51" t="b">
        <v>0</v>
      </c>
      <c r="I51" t="s">
        <v>1796</v>
      </c>
      <c r="J51" t="s">
        <v>277</v>
      </c>
      <c r="K51" t="s">
        <v>278</v>
      </c>
      <c r="L51">
        <v>27000</v>
      </c>
      <c r="M51">
        <v>1954</v>
      </c>
      <c r="N51">
        <v>2</v>
      </c>
      <c r="O51">
        <v>9</v>
      </c>
      <c r="P51">
        <v>119.8</v>
      </c>
      <c r="Q51" s="5">
        <v>1392680589329</v>
      </c>
      <c r="R51">
        <v>82.7</v>
      </c>
      <c r="S51">
        <v>23</v>
      </c>
      <c r="T51">
        <v>47.4</v>
      </c>
      <c r="U51">
        <v>25766605</v>
      </c>
      <c r="V51" s="3">
        <f t="shared" ca="1" si="0"/>
        <v>45607</v>
      </c>
      <c r="W51" s="3">
        <f t="shared" si="1"/>
        <v>19764</v>
      </c>
      <c r="X51">
        <f t="shared" ca="1" si="2"/>
        <v>70.753595804573322</v>
      </c>
    </row>
    <row r="52" spans="1:24" x14ac:dyDescent="0.25">
      <c r="A52">
        <v>53</v>
      </c>
      <c r="B52" t="s">
        <v>38</v>
      </c>
      <c r="C52" t="s">
        <v>280</v>
      </c>
      <c r="D52" t="s">
        <v>105</v>
      </c>
      <c r="E52" t="s">
        <v>106</v>
      </c>
      <c r="F52" t="s">
        <v>281</v>
      </c>
      <c r="G52" t="s">
        <v>38</v>
      </c>
      <c r="H52" t="b">
        <v>1</v>
      </c>
      <c r="I52" t="s">
        <v>1797</v>
      </c>
      <c r="J52" t="s">
        <v>282</v>
      </c>
      <c r="K52" t="s">
        <v>283</v>
      </c>
      <c r="L52">
        <v>26700</v>
      </c>
      <c r="M52">
        <v>1971</v>
      </c>
      <c r="N52">
        <v>10</v>
      </c>
      <c r="O52">
        <v>1</v>
      </c>
      <c r="P52">
        <v>125.08</v>
      </c>
      <c r="Q52" s="5">
        <v>19910000000000</v>
      </c>
      <c r="R52">
        <v>77</v>
      </c>
      <c r="S52">
        <v>9.4</v>
      </c>
      <c r="T52">
        <v>59.2</v>
      </c>
      <c r="U52">
        <v>1397715000</v>
      </c>
      <c r="V52" s="3">
        <f t="shared" ca="1" si="0"/>
        <v>45607</v>
      </c>
      <c r="W52" s="3">
        <f t="shared" si="1"/>
        <v>26207</v>
      </c>
      <c r="X52">
        <f t="shared" ca="1" si="2"/>
        <v>53.112958831879943</v>
      </c>
    </row>
    <row r="53" spans="1:24" x14ac:dyDescent="0.25">
      <c r="A53">
        <v>54</v>
      </c>
      <c r="B53" t="s">
        <v>272</v>
      </c>
      <c r="C53" t="s">
        <v>284</v>
      </c>
      <c r="D53" t="s">
        <v>67</v>
      </c>
      <c r="E53" t="s">
        <v>68</v>
      </c>
      <c r="F53" t="s">
        <v>276</v>
      </c>
      <c r="G53" t="s">
        <v>272</v>
      </c>
      <c r="H53" t="b">
        <v>0</v>
      </c>
      <c r="I53" t="s">
        <v>1797</v>
      </c>
      <c r="J53" t="s">
        <v>285</v>
      </c>
      <c r="K53" t="s">
        <v>286</v>
      </c>
      <c r="L53">
        <v>26600</v>
      </c>
      <c r="M53">
        <v>1953</v>
      </c>
      <c r="N53">
        <v>10</v>
      </c>
      <c r="O53">
        <v>26</v>
      </c>
      <c r="P53">
        <v>141.54</v>
      </c>
      <c r="Q53" s="5">
        <v>1258286717125</v>
      </c>
      <c r="R53">
        <v>75</v>
      </c>
      <c r="S53">
        <v>13.1</v>
      </c>
      <c r="T53">
        <v>55.1</v>
      </c>
      <c r="U53">
        <v>126014024</v>
      </c>
      <c r="V53" s="3">
        <f t="shared" ca="1" si="0"/>
        <v>45607</v>
      </c>
      <c r="W53" s="3">
        <f t="shared" si="1"/>
        <v>19658</v>
      </c>
      <c r="X53">
        <f t="shared" ca="1" si="2"/>
        <v>71.044490075290895</v>
      </c>
    </row>
    <row r="54" spans="1:24" x14ac:dyDescent="0.25">
      <c r="A54">
        <v>55</v>
      </c>
      <c r="B54" t="s">
        <v>38</v>
      </c>
      <c r="C54" t="s">
        <v>287</v>
      </c>
      <c r="D54" t="s">
        <v>74</v>
      </c>
      <c r="E54" t="s">
        <v>288</v>
      </c>
      <c r="F54" t="s">
        <v>289</v>
      </c>
      <c r="G54" t="s">
        <v>38</v>
      </c>
      <c r="H54" t="b">
        <v>1</v>
      </c>
      <c r="I54" t="s">
        <v>1797</v>
      </c>
      <c r="J54" t="s">
        <v>290</v>
      </c>
      <c r="K54" t="s">
        <v>291</v>
      </c>
      <c r="L54">
        <v>25600</v>
      </c>
      <c r="M54">
        <v>1945</v>
      </c>
      <c r="N54">
        <v>7</v>
      </c>
      <c r="O54">
        <v>18</v>
      </c>
      <c r="P54">
        <v>180.44</v>
      </c>
      <c r="Q54" s="5">
        <v>2611000000000</v>
      </c>
      <c r="R54">
        <v>69.400000000000006</v>
      </c>
      <c r="S54">
        <v>11.2</v>
      </c>
      <c r="T54">
        <v>49.7</v>
      </c>
      <c r="U54">
        <v>1366417754</v>
      </c>
      <c r="V54" s="3">
        <f t="shared" ca="1" si="0"/>
        <v>45607</v>
      </c>
      <c r="W54" s="3">
        <f t="shared" si="1"/>
        <v>16636</v>
      </c>
      <c r="X54">
        <f t="shared" ca="1" si="2"/>
        <v>79.318275154004112</v>
      </c>
    </row>
    <row r="55" spans="1:24" x14ac:dyDescent="0.25">
      <c r="A55">
        <v>56</v>
      </c>
      <c r="B55" t="s">
        <v>292</v>
      </c>
      <c r="C55" t="s">
        <v>293</v>
      </c>
      <c r="D55" t="s">
        <v>294</v>
      </c>
      <c r="E55" t="s">
        <v>295</v>
      </c>
      <c r="F55" t="s">
        <v>296</v>
      </c>
      <c r="G55" t="s">
        <v>292</v>
      </c>
      <c r="H55" t="b">
        <v>1</v>
      </c>
      <c r="I55" t="s">
        <v>1797</v>
      </c>
      <c r="J55" t="s">
        <v>297</v>
      </c>
      <c r="K55" t="s">
        <v>298</v>
      </c>
      <c r="L55">
        <v>25500</v>
      </c>
      <c r="M55">
        <v>1948</v>
      </c>
      <c r="N55">
        <v>4</v>
      </c>
      <c r="O55">
        <v>17</v>
      </c>
      <c r="P55">
        <v>151.18</v>
      </c>
      <c r="Q55" s="5">
        <v>1119190780753</v>
      </c>
      <c r="R55">
        <v>71.5</v>
      </c>
      <c r="S55">
        <v>10.199999999999999</v>
      </c>
      <c r="T55">
        <v>30.1</v>
      </c>
      <c r="U55">
        <v>270203917</v>
      </c>
      <c r="V55" s="3">
        <f t="shared" ca="1" si="0"/>
        <v>45607</v>
      </c>
      <c r="W55" s="3">
        <f t="shared" si="1"/>
        <v>17640</v>
      </c>
      <c r="X55">
        <f t="shared" ca="1" si="2"/>
        <v>76.567431111111105</v>
      </c>
    </row>
    <row r="56" spans="1:24" x14ac:dyDescent="0.25">
      <c r="A56">
        <v>57</v>
      </c>
      <c r="B56" t="s">
        <v>49</v>
      </c>
      <c r="C56" t="s">
        <v>300</v>
      </c>
      <c r="D56" t="s">
        <v>32</v>
      </c>
      <c r="E56" t="s">
        <v>301</v>
      </c>
      <c r="F56" t="s">
        <v>302</v>
      </c>
      <c r="G56" t="s">
        <v>49</v>
      </c>
      <c r="H56" t="b">
        <v>1</v>
      </c>
      <c r="I56" t="s">
        <v>1797</v>
      </c>
      <c r="J56" t="s">
        <v>303</v>
      </c>
      <c r="K56" t="s">
        <v>304</v>
      </c>
      <c r="L56">
        <v>25300</v>
      </c>
      <c r="M56">
        <v>1944</v>
      </c>
      <c r="N56">
        <v>9</v>
      </c>
      <c r="O56">
        <v>30</v>
      </c>
      <c r="P56">
        <v>117.24</v>
      </c>
      <c r="Q56" s="5">
        <v>21427700000000</v>
      </c>
      <c r="R56">
        <v>78.5</v>
      </c>
      <c r="S56">
        <v>9.6</v>
      </c>
      <c r="T56">
        <v>36.6</v>
      </c>
      <c r="U56">
        <v>328239523</v>
      </c>
      <c r="V56" s="3">
        <f t="shared" ca="1" si="0"/>
        <v>45607</v>
      </c>
      <c r="W56" s="3">
        <f t="shared" si="1"/>
        <v>16345</v>
      </c>
      <c r="X56">
        <f t="shared" ca="1" si="2"/>
        <v>80.112958831879951</v>
      </c>
    </row>
    <row r="57" spans="1:24" x14ac:dyDescent="0.25">
      <c r="A57">
        <v>58</v>
      </c>
      <c r="B57" t="s">
        <v>272</v>
      </c>
      <c r="C57" t="s">
        <v>305</v>
      </c>
      <c r="D57" t="s">
        <v>306</v>
      </c>
      <c r="E57" t="s">
        <v>307</v>
      </c>
      <c r="F57" t="s">
        <v>308</v>
      </c>
      <c r="G57" t="s">
        <v>272</v>
      </c>
      <c r="H57" t="b">
        <v>1</v>
      </c>
      <c r="I57" t="s">
        <v>1797</v>
      </c>
      <c r="J57" t="s">
        <v>309</v>
      </c>
      <c r="K57" t="s">
        <v>310</v>
      </c>
      <c r="L57">
        <v>25200</v>
      </c>
      <c r="M57">
        <v>1972</v>
      </c>
      <c r="N57">
        <v>3</v>
      </c>
      <c r="O57">
        <v>8</v>
      </c>
      <c r="P57">
        <v>114.52</v>
      </c>
      <c r="Q57" s="5">
        <v>421142267938</v>
      </c>
      <c r="R57">
        <v>77.8</v>
      </c>
      <c r="S57">
        <v>0.1</v>
      </c>
      <c r="T57">
        <v>15.9</v>
      </c>
      <c r="U57">
        <v>9770529</v>
      </c>
      <c r="V57" s="3">
        <f t="shared" ca="1" si="0"/>
        <v>45607</v>
      </c>
      <c r="W57" s="3">
        <f t="shared" si="1"/>
        <v>26366</v>
      </c>
      <c r="X57">
        <f t="shared" ca="1" si="2"/>
        <v>52.676946123250168</v>
      </c>
    </row>
    <row r="58" spans="1:24" x14ac:dyDescent="0.25">
      <c r="A58">
        <v>59</v>
      </c>
      <c r="B58" t="s">
        <v>30</v>
      </c>
      <c r="C58" t="s">
        <v>312</v>
      </c>
      <c r="D58" t="s">
        <v>158</v>
      </c>
      <c r="E58" t="s">
        <v>313</v>
      </c>
      <c r="F58" t="s">
        <v>314</v>
      </c>
      <c r="G58" t="s">
        <v>30</v>
      </c>
      <c r="H58" t="b">
        <v>0</v>
      </c>
      <c r="I58" t="s">
        <v>1797</v>
      </c>
      <c r="J58" t="s">
        <v>315</v>
      </c>
      <c r="K58" t="s">
        <v>316</v>
      </c>
      <c r="L58">
        <v>24600</v>
      </c>
      <c r="M58">
        <v>1966</v>
      </c>
      <c r="N58">
        <v>5</v>
      </c>
      <c r="O58">
        <v>9</v>
      </c>
      <c r="P58">
        <v>112.85</v>
      </c>
      <c r="Q58" s="5">
        <v>3845630030824</v>
      </c>
      <c r="R58">
        <v>80.900000000000006</v>
      </c>
      <c r="S58">
        <v>11.5</v>
      </c>
      <c r="T58">
        <v>48.8</v>
      </c>
      <c r="U58">
        <v>83132799</v>
      </c>
      <c r="V58" s="3">
        <f t="shared" ca="1" si="0"/>
        <v>45607</v>
      </c>
      <c r="W58" s="3">
        <f t="shared" si="1"/>
        <v>24236</v>
      </c>
      <c r="X58">
        <f t="shared" ca="1" si="2"/>
        <v>58.509930394431557</v>
      </c>
    </row>
    <row r="59" spans="1:24" x14ac:dyDescent="0.25">
      <c r="A59">
        <v>60</v>
      </c>
      <c r="B59" t="s">
        <v>38</v>
      </c>
      <c r="C59" t="s">
        <v>317</v>
      </c>
      <c r="D59" t="s">
        <v>32</v>
      </c>
      <c r="E59" t="s">
        <v>318</v>
      </c>
      <c r="F59" t="s">
        <v>41</v>
      </c>
      <c r="G59" t="s">
        <v>38</v>
      </c>
      <c r="H59" t="b">
        <v>0</v>
      </c>
      <c r="I59" t="s">
        <v>1796</v>
      </c>
      <c r="J59" t="s">
        <v>319</v>
      </c>
      <c r="K59" t="s">
        <v>320</v>
      </c>
      <c r="L59">
        <v>24400</v>
      </c>
      <c r="M59">
        <v>1970</v>
      </c>
      <c r="N59">
        <v>4</v>
      </c>
      <c r="O59">
        <v>7</v>
      </c>
      <c r="P59">
        <v>117.24</v>
      </c>
      <c r="Q59" s="5">
        <v>21427700000000</v>
      </c>
      <c r="R59">
        <v>78.5</v>
      </c>
      <c r="S59">
        <v>9.6</v>
      </c>
      <c r="T59">
        <v>36.6</v>
      </c>
      <c r="U59">
        <v>328239523</v>
      </c>
      <c r="V59" s="3">
        <f t="shared" ca="1" si="0"/>
        <v>45607</v>
      </c>
      <c r="W59" s="3">
        <f t="shared" si="1"/>
        <v>25665</v>
      </c>
      <c r="X59">
        <f t="shared" ca="1" si="2"/>
        <v>54.597540942804521</v>
      </c>
    </row>
    <row r="60" spans="1:24" x14ac:dyDescent="0.25">
      <c r="A60">
        <v>61</v>
      </c>
      <c r="B60" t="s">
        <v>49</v>
      </c>
      <c r="C60" t="s">
        <v>321</v>
      </c>
      <c r="D60" t="s">
        <v>294</v>
      </c>
      <c r="E60" t="s">
        <v>322</v>
      </c>
      <c r="F60" t="s">
        <v>323</v>
      </c>
      <c r="G60" t="s">
        <v>49</v>
      </c>
      <c r="H60" t="b">
        <v>0</v>
      </c>
      <c r="I60" t="s">
        <v>1797</v>
      </c>
      <c r="J60" t="s">
        <v>324</v>
      </c>
      <c r="K60" t="s">
        <v>325</v>
      </c>
      <c r="L60">
        <v>24200</v>
      </c>
      <c r="M60">
        <v>1941</v>
      </c>
      <c r="N60">
        <v>1</v>
      </c>
      <c r="O60">
        <v>1</v>
      </c>
      <c r="P60">
        <v>151.18</v>
      </c>
      <c r="Q60" s="5">
        <v>1119190780753</v>
      </c>
      <c r="R60">
        <v>71.5</v>
      </c>
      <c r="S60">
        <v>10.199999999999999</v>
      </c>
      <c r="T60">
        <v>30.1</v>
      </c>
      <c r="U60">
        <v>270203917</v>
      </c>
      <c r="V60" s="3">
        <f t="shared" ca="1" si="0"/>
        <v>45607</v>
      </c>
      <c r="W60" s="3">
        <f t="shared" si="1"/>
        <v>14977</v>
      </c>
      <c r="X60">
        <f t="shared" ca="1" si="2"/>
        <v>83.860369609856264</v>
      </c>
    </row>
    <row r="61" spans="1:24" x14ac:dyDescent="0.25">
      <c r="A61">
        <v>62</v>
      </c>
      <c r="B61" t="s">
        <v>272</v>
      </c>
      <c r="C61" t="s">
        <v>326</v>
      </c>
      <c r="D61" t="s">
        <v>327</v>
      </c>
      <c r="E61" t="s">
        <v>328</v>
      </c>
      <c r="F61" t="s">
        <v>329</v>
      </c>
      <c r="G61" t="s">
        <v>272</v>
      </c>
      <c r="H61" t="b">
        <v>1</v>
      </c>
      <c r="I61" t="s">
        <v>1797</v>
      </c>
      <c r="J61" t="s">
        <v>330</v>
      </c>
      <c r="K61" t="s">
        <v>331</v>
      </c>
      <c r="L61">
        <v>23700</v>
      </c>
      <c r="M61">
        <v>1961</v>
      </c>
      <c r="N61">
        <v>1</v>
      </c>
      <c r="O61">
        <v>3</v>
      </c>
      <c r="P61">
        <v>180.75</v>
      </c>
      <c r="Q61" s="5">
        <v>1699876578871</v>
      </c>
      <c r="R61">
        <v>72.7</v>
      </c>
      <c r="S61">
        <v>11.4</v>
      </c>
      <c r="T61">
        <v>46.2</v>
      </c>
      <c r="U61">
        <v>144373535</v>
      </c>
      <c r="V61" s="3">
        <f t="shared" ca="1" si="0"/>
        <v>45607</v>
      </c>
      <c r="W61" s="3">
        <f t="shared" si="1"/>
        <v>22284</v>
      </c>
      <c r="X61">
        <f t="shared" ca="1" si="2"/>
        <v>63.854893908282001</v>
      </c>
    </row>
    <row r="62" spans="1:24" x14ac:dyDescent="0.25">
      <c r="A62">
        <v>63</v>
      </c>
      <c r="B62" t="s">
        <v>38</v>
      </c>
      <c r="C62" t="s">
        <v>333</v>
      </c>
      <c r="D62" t="s">
        <v>105</v>
      </c>
      <c r="E62" t="s">
        <v>106</v>
      </c>
      <c r="F62" t="s">
        <v>247</v>
      </c>
      <c r="G62" t="s">
        <v>38</v>
      </c>
      <c r="H62" t="b">
        <v>1</v>
      </c>
      <c r="I62" t="s">
        <v>1797</v>
      </c>
      <c r="J62" t="s">
        <v>194</v>
      </c>
      <c r="K62" t="s">
        <v>334</v>
      </c>
      <c r="L62">
        <v>23500</v>
      </c>
      <c r="M62">
        <v>1964</v>
      </c>
      <c r="N62">
        <v>9</v>
      </c>
      <c r="O62">
        <v>10</v>
      </c>
      <c r="P62">
        <v>125.08</v>
      </c>
      <c r="Q62" s="5">
        <v>19910000000000</v>
      </c>
      <c r="R62">
        <v>77</v>
      </c>
      <c r="S62">
        <v>9.4</v>
      </c>
      <c r="T62">
        <v>59.2</v>
      </c>
      <c r="U62">
        <v>1397715000</v>
      </c>
      <c r="V62" s="3">
        <f t="shared" ca="1" si="0"/>
        <v>45607</v>
      </c>
      <c r="W62" s="3">
        <f t="shared" si="1"/>
        <v>23630</v>
      </c>
      <c r="X62">
        <f t="shared" ca="1" si="2"/>
        <v>60.167721376957942</v>
      </c>
    </row>
    <row r="63" spans="1:24" x14ac:dyDescent="0.25">
      <c r="A63">
        <v>64</v>
      </c>
      <c r="B63" t="s">
        <v>250</v>
      </c>
      <c r="C63" t="s">
        <v>335</v>
      </c>
      <c r="D63" t="s">
        <v>105</v>
      </c>
      <c r="E63" t="s">
        <v>336</v>
      </c>
      <c r="F63" t="s">
        <v>337</v>
      </c>
      <c r="G63" t="s">
        <v>250</v>
      </c>
      <c r="H63" t="b">
        <v>1</v>
      </c>
      <c r="I63" t="s">
        <v>1797</v>
      </c>
      <c r="J63" t="s">
        <v>338</v>
      </c>
      <c r="K63" t="s">
        <v>339</v>
      </c>
      <c r="L63">
        <v>23400</v>
      </c>
      <c r="M63">
        <v>1942</v>
      </c>
      <c r="N63">
        <v>8</v>
      </c>
      <c r="O63">
        <v>11</v>
      </c>
      <c r="P63">
        <v>125.08</v>
      </c>
      <c r="Q63" s="5">
        <v>19910000000000</v>
      </c>
      <c r="R63">
        <v>77</v>
      </c>
      <c r="S63">
        <v>9.4</v>
      </c>
      <c r="T63">
        <v>59.2</v>
      </c>
      <c r="U63">
        <v>1397715000</v>
      </c>
      <c r="V63" s="3">
        <f t="shared" ca="1" si="0"/>
        <v>45607</v>
      </c>
      <c r="W63" s="3">
        <f t="shared" si="1"/>
        <v>15564</v>
      </c>
      <c r="X63">
        <f t="shared" ca="1" si="2"/>
        <v>82.252572898799315</v>
      </c>
    </row>
    <row r="64" spans="1:24" x14ac:dyDescent="0.25">
      <c r="A64">
        <v>65</v>
      </c>
      <c r="B64" t="s">
        <v>272</v>
      </c>
      <c r="C64" t="s">
        <v>340</v>
      </c>
      <c r="D64" t="s">
        <v>341</v>
      </c>
      <c r="E64" t="s">
        <v>342</v>
      </c>
      <c r="F64" t="s">
        <v>276</v>
      </c>
      <c r="G64" t="s">
        <v>272</v>
      </c>
      <c r="H64" t="b">
        <v>0</v>
      </c>
      <c r="I64" t="s">
        <v>1796</v>
      </c>
      <c r="J64" t="s">
        <v>343</v>
      </c>
      <c r="K64" t="s">
        <v>344</v>
      </c>
      <c r="L64">
        <v>23100</v>
      </c>
      <c r="M64">
        <v>1943</v>
      </c>
      <c r="N64">
        <v>1</v>
      </c>
      <c r="O64">
        <v>1</v>
      </c>
      <c r="P64">
        <v>131.91</v>
      </c>
      <c r="Q64" s="5">
        <v>282318159745</v>
      </c>
      <c r="R64">
        <v>80</v>
      </c>
      <c r="S64">
        <v>18.2</v>
      </c>
      <c r="T64">
        <v>34</v>
      </c>
      <c r="U64">
        <v>18952038</v>
      </c>
      <c r="V64" s="3">
        <f t="shared" ca="1" si="0"/>
        <v>45607</v>
      </c>
      <c r="W64" s="3">
        <f t="shared" si="1"/>
        <v>15707</v>
      </c>
      <c r="X64">
        <f t="shared" ca="1" si="2"/>
        <v>81.8603719408367</v>
      </c>
    </row>
    <row r="65" spans="1:24" x14ac:dyDescent="0.25">
      <c r="A65">
        <v>65</v>
      </c>
      <c r="B65" t="s">
        <v>250</v>
      </c>
      <c r="C65" t="s">
        <v>346</v>
      </c>
      <c r="D65" t="s">
        <v>294</v>
      </c>
      <c r="E65" t="s">
        <v>322</v>
      </c>
      <c r="F65" t="s">
        <v>323</v>
      </c>
      <c r="G65" t="s">
        <v>250</v>
      </c>
      <c r="H65" t="b">
        <v>0</v>
      </c>
      <c r="I65" t="s">
        <v>1797</v>
      </c>
      <c r="J65" t="s">
        <v>324</v>
      </c>
      <c r="K65" t="s">
        <v>64</v>
      </c>
      <c r="L65">
        <v>23100</v>
      </c>
      <c r="M65">
        <v>1939</v>
      </c>
      <c r="N65">
        <v>10</v>
      </c>
      <c r="O65">
        <v>2</v>
      </c>
      <c r="P65">
        <v>151.18</v>
      </c>
      <c r="Q65" s="5">
        <v>1119190780753</v>
      </c>
      <c r="R65">
        <v>71.5</v>
      </c>
      <c r="S65">
        <v>10.199999999999999</v>
      </c>
      <c r="T65">
        <v>30.1</v>
      </c>
      <c r="U65">
        <v>270203917</v>
      </c>
      <c r="V65" s="3">
        <f t="shared" ca="1" si="0"/>
        <v>45607</v>
      </c>
      <c r="W65" s="3">
        <f t="shared" si="1"/>
        <v>14520</v>
      </c>
      <c r="X65">
        <f t="shared" ca="1" si="2"/>
        <v>85.110212657583091</v>
      </c>
    </row>
    <row r="66" spans="1:24" x14ac:dyDescent="0.25">
      <c r="A66">
        <v>67</v>
      </c>
      <c r="B66" t="s">
        <v>250</v>
      </c>
      <c r="C66" t="s">
        <v>347</v>
      </c>
      <c r="D66" t="s">
        <v>226</v>
      </c>
      <c r="E66" t="s">
        <v>227</v>
      </c>
      <c r="F66" t="s">
        <v>348</v>
      </c>
      <c r="G66" t="s">
        <v>250</v>
      </c>
      <c r="H66" t="b">
        <v>1</v>
      </c>
      <c r="I66" t="s">
        <v>1797</v>
      </c>
      <c r="J66" t="s">
        <v>349</v>
      </c>
      <c r="K66" t="s">
        <v>350</v>
      </c>
      <c r="L66">
        <v>22900</v>
      </c>
      <c r="M66">
        <v>1953</v>
      </c>
      <c r="N66">
        <v>1</v>
      </c>
      <c r="O66">
        <v>1</v>
      </c>
      <c r="P66">
        <v>119.62</v>
      </c>
      <c r="Q66" s="5">
        <v>2827113184696</v>
      </c>
      <c r="R66">
        <v>81.3</v>
      </c>
      <c r="S66">
        <v>25.5</v>
      </c>
      <c r="T66">
        <v>30.6</v>
      </c>
      <c r="U66">
        <v>66834405</v>
      </c>
      <c r="V66" s="3">
        <f t="shared" ca="1" si="0"/>
        <v>45607</v>
      </c>
      <c r="W66" s="3">
        <f t="shared" si="1"/>
        <v>19360</v>
      </c>
      <c r="X66">
        <f t="shared" ca="1" si="2"/>
        <v>71.860369609856264</v>
      </c>
    </row>
    <row r="67" spans="1:24" x14ac:dyDescent="0.25">
      <c r="A67">
        <v>68</v>
      </c>
      <c r="B67" t="s">
        <v>351</v>
      </c>
      <c r="C67" t="s">
        <v>352</v>
      </c>
      <c r="D67" t="s">
        <v>74</v>
      </c>
      <c r="E67" t="s">
        <v>353</v>
      </c>
      <c r="F67" t="s">
        <v>354</v>
      </c>
      <c r="G67" t="s">
        <v>351</v>
      </c>
      <c r="H67" t="b">
        <v>0</v>
      </c>
      <c r="I67" t="s">
        <v>1797</v>
      </c>
      <c r="J67" t="s">
        <v>355</v>
      </c>
      <c r="K67" t="s">
        <v>356</v>
      </c>
      <c r="L67">
        <v>22600</v>
      </c>
      <c r="M67">
        <v>1941</v>
      </c>
      <c r="N67">
        <v>5</v>
      </c>
      <c r="O67">
        <v>11</v>
      </c>
      <c r="P67">
        <v>180.44</v>
      </c>
      <c r="Q67" s="5">
        <v>2611000000000</v>
      </c>
      <c r="R67">
        <v>69.400000000000006</v>
      </c>
      <c r="S67">
        <v>11.2</v>
      </c>
      <c r="T67">
        <v>49.7</v>
      </c>
      <c r="U67">
        <v>1366417754</v>
      </c>
      <c r="V67" s="3">
        <f t="shared" ref="V67:V130" ca="1" si="3">TODAY()</f>
        <v>45607</v>
      </c>
      <c r="W67" s="3">
        <f t="shared" ref="W67:W130" si="4">DATE(M67,N67,O67)</f>
        <v>15107</v>
      </c>
      <c r="X67">
        <f t="shared" ref="X67:X130" ca="1" si="5">YEARFRAC(W67,V67,1)</f>
        <v>83.504449007529089</v>
      </c>
    </row>
    <row r="68" spans="1:24" x14ac:dyDescent="0.25">
      <c r="A68">
        <v>69</v>
      </c>
      <c r="B68" t="s">
        <v>65</v>
      </c>
      <c r="C68" t="s">
        <v>357</v>
      </c>
      <c r="D68" t="s">
        <v>219</v>
      </c>
      <c r="E68" t="s">
        <v>220</v>
      </c>
      <c r="F68" t="s">
        <v>358</v>
      </c>
      <c r="G68" t="s">
        <v>65</v>
      </c>
      <c r="H68" t="b">
        <v>1</v>
      </c>
      <c r="I68" t="s">
        <v>1797</v>
      </c>
      <c r="J68" t="s">
        <v>359</v>
      </c>
      <c r="K68" t="s">
        <v>360</v>
      </c>
      <c r="L68">
        <v>22400</v>
      </c>
      <c r="M68">
        <v>1957</v>
      </c>
      <c r="N68">
        <v>8</v>
      </c>
      <c r="O68">
        <v>11</v>
      </c>
      <c r="P68">
        <v>105.48</v>
      </c>
      <c r="Q68" s="5">
        <v>5081769542380</v>
      </c>
      <c r="R68">
        <v>84.2</v>
      </c>
      <c r="S68">
        <v>11.9</v>
      </c>
      <c r="T68">
        <v>46.7</v>
      </c>
      <c r="U68">
        <v>126226568</v>
      </c>
      <c r="V68" s="3">
        <f t="shared" ca="1" si="3"/>
        <v>45607</v>
      </c>
      <c r="W68" s="3">
        <f t="shared" si="4"/>
        <v>21043</v>
      </c>
      <c r="X68">
        <f t="shared" ca="1" si="5"/>
        <v>67.252566735112936</v>
      </c>
    </row>
    <row r="69" spans="1:24" x14ac:dyDescent="0.25">
      <c r="A69">
        <v>70</v>
      </c>
      <c r="B69" t="s">
        <v>272</v>
      </c>
      <c r="C69" t="s">
        <v>361</v>
      </c>
      <c r="D69" t="s">
        <v>327</v>
      </c>
      <c r="E69" t="s">
        <v>328</v>
      </c>
      <c r="F69" t="s">
        <v>362</v>
      </c>
      <c r="G69" t="s">
        <v>272</v>
      </c>
      <c r="H69" t="b">
        <v>1</v>
      </c>
      <c r="I69" t="s">
        <v>1797</v>
      </c>
      <c r="J69" t="s">
        <v>363</v>
      </c>
      <c r="K69" t="s">
        <v>331</v>
      </c>
      <c r="L69">
        <v>22100</v>
      </c>
      <c r="M69">
        <v>1956</v>
      </c>
      <c r="N69">
        <v>5</v>
      </c>
      <c r="O69">
        <v>7</v>
      </c>
      <c r="P69">
        <v>180.75</v>
      </c>
      <c r="Q69" s="5">
        <v>1699876578871</v>
      </c>
      <c r="R69">
        <v>72.7</v>
      </c>
      <c r="S69">
        <v>11.4</v>
      </c>
      <c r="T69">
        <v>46.2</v>
      </c>
      <c r="U69">
        <v>144373535</v>
      </c>
      <c r="V69" s="3">
        <f t="shared" ca="1" si="3"/>
        <v>45607</v>
      </c>
      <c r="W69" s="3">
        <f t="shared" si="4"/>
        <v>20582</v>
      </c>
      <c r="X69">
        <f t="shared" ca="1" si="5"/>
        <v>68.512677062254497</v>
      </c>
    </row>
    <row r="70" spans="1:24" x14ac:dyDescent="0.25">
      <c r="A70">
        <v>71</v>
      </c>
      <c r="B70" t="s">
        <v>103</v>
      </c>
      <c r="C70" t="s">
        <v>364</v>
      </c>
      <c r="D70" t="s">
        <v>23</v>
      </c>
      <c r="E70" t="s">
        <v>365</v>
      </c>
      <c r="F70" t="s">
        <v>366</v>
      </c>
      <c r="G70" t="s">
        <v>103</v>
      </c>
      <c r="H70" t="b">
        <v>0</v>
      </c>
      <c r="I70" t="s">
        <v>1797</v>
      </c>
      <c r="J70" t="s">
        <v>367</v>
      </c>
      <c r="K70" t="s">
        <v>368</v>
      </c>
      <c r="L70">
        <v>22000</v>
      </c>
      <c r="M70">
        <v>1970</v>
      </c>
      <c r="N70">
        <v>9</v>
      </c>
      <c r="O70">
        <v>18</v>
      </c>
      <c r="P70">
        <v>110.05</v>
      </c>
      <c r="Q70" s="5">
        <v>2715518274227</v>
      </c>
      <c r="R70">
        <v>82.5</v>
      </c>
      <c r="S70">
        <v>24.2</v>
      </c>
      <c r="T70">
        <v>60.7</v>
      </c>
      <c r="U70">
        <v>67059887</v>
      </c>
      <c r="V70" s="3">
        <f t="shared" ca="1" si="3"/>
        <v>45607</v>
      </c>
      <c r="W70" s="3">
        <f t="shared" si="4"/>
        <v>25829</v>
      </c>
      <c r="X70">
        <f t="shared" ca="1" si="5"/>
        <v>54.148539001443574</v>
      </c>
    </row>
    <row r="71" spans="1:24" x14ac:dyDescent="0.25">
      <c r="A71">
        <v>72</v>
      </c>
      <c r="B71" t="s">
        <v>49</v>
      </c>
      <c r="C71" t="s">
        <v>369</v>
      </c>
      <c r="D71" t="s">
        <v>32</v>
      </c>
      <c r="E71" t="s">
        <v>370</v>
      </c>
      <c r="F71" t="s">
        <v>371</v>
      </c>
      <c r="G71" t="s">
        <v>49</v>
      </c>
      <c r="H71" t="b">
        <v>0</v>
      </c>
      <c r="I71" t="s">
        <v>1796</v>
      </c>
      <c r="J71" t="s">
        <v>372</v>
      </c>
      <c r="K71" t="s">
        <v>373</v>
      </c>
      <c r="L71">
        <v>21600</v>
      </c>
      <c r="M71">
        <v>1961</v>
      </c>
      <c r="N71">
        <v>12</v>
      </c>
      <c r="O71">
        <v>19</v>
      </c>
      <c r="P71">
        <v>117.24</v>
      </c>
      <c r="Q71" s="5">
        <v>21427700000000</v>
      </c>
      <c r="R71">
        <v>78.5</v>
      </c>
      <c r="S71">
        <v>9.6</v>
      </c>
      <c r="T71">
        <v>36.6</v>
      </c>
      <c r="U71">
        <v>328239523</v>
      </c>
      <c r="V71" s="3">
        <f t="shared" ca="1" si="3"/>
        <v>45607</v>
      </c>
      <c r="W71" s="3">
        <f t="shared" si="4"/>
        <v>22634</v>
      </c>
      <c r="X71">
        <f t="shared" ca="1" si="5"/>
        <v>62.896646132785762</v>
      </c>
    </row>
    <row r="72" spans="1:24" x14ac:dyDescent="0.25">
      <c r="A72">
        <v>72</v>
      </c>
      <c r="B72" t="s">
        <v>292</v>
      </c>
      <c r="C72" t="s">
        <v>374</v>
      </c>
      <c r="D72" t="s">
        <v>327</v>
      </c>
      <c r="E72" t="s">
        <v>328</v>
      </c>
      <c r="F72" t="s">
        <v>375</v>
      </c>
      <c r="G72" t="s">
        <v>292</v>
      </c>
      <c r="H72" t="b">
        <v>1</v>
      </c>
      <c r="I72" t="s">
        <v>1797</v>
      </c>
      <c r="J72" t="s">
        <v>376</v>
      </c>
      <c r="K72" t="s">
        <v>377</v>
      </c>
      <c r="L72">
        <v>21600</v>
      </c>
      <c r="M72">
        <v>1955</v>
      </c>
      <c r="N72">
        <v>8</v>
      </c>
      <c r="O72">
        <v>11</v>
      </c>
      <c r="P72">
        <v>180.75</v>
      </c>
      <c r="Q72" s="5">
        <v>1699876578871</v>
      </c>
      <c r="R72">
        <v>72.7</v>
      </c>
      <c r="S72">
        <v>11.4</v>
      </c>
      <c r="T72">
        <v>46.2</v>
      </c>
      <c r="U72">
        <v>144373535</v>
      </c>
      <c r="V72" s="3">
        <f t="shared" ca="1" si="3"/>
        <v>45607</v>
      </c>
      <c r="W72" s="3">
        <f t="shared" si="4"/>
        <v>20312</v>
      </c>
      <c r="X72">
        <f t="shared" ca="1" si="5"/>
        <v>69.252581351689614</v>
      </c>
    </row>
    <row r="73" spans="1:24" x14ac:dyDescent="0.25">
      <c r="A73">
        <v>74</v>
      </c>
      <c r="B73" t="s">
        <v>21</v>
      </c>
      <c r="C73" t="s">
        <v>378</v>
      </c>
      <c r="D73" t="s">
        <v>32</v>
      </c>
      <c r="E73" t="s">
        <v>379</v>
      </c>
      <c r="F73" t="s">
        <v>124</v>
      </c>
      <c r="G73" t="s">
        <v>21</v>
      </c>
      <c r="H73" t="b">
        <v>0</v>
      </c>
      <c r="I73" t="s">
        <v>1797</v>
      </c>
      <c r="J73" t="s">
        <v>125</v>
      </c>
      <c r="K73" t="s">
        <v>380</v>
      </c>
      <c r="L73">
        <v>21200</v>
      </c>
      <c r="M73">
        <v>1986</v>
      </c>
      <c r="N73">
        <v>9</v>
      </c>
      <c r="O73">
        <v>19</v>
      </c>
      <c r="P73">
        <v>117.24</v>
      </c>
      <c r="Q73" s="5">
        <v>21427700000000</v>
      </c>
      <c r="R73">
        <v>78.5</v>
      </c>
      <c r="S73">
        <v>9.6</v>
      </c>
      <c r="T73">
        <v>36.6</v>
      </c>
      <c r="U73">
        <v>328239523</v>
      </c>
      <c r="V73" s="3">
        <f t="shared" ca="1" si="3"/>
        <v>45607</v>
      </c>
      <c r="W73" s="3">
        <f t="shared" si="4"/>
        <v>31674</v>
      </c>
      <c r="X73">
        <f t="shared" ca="1" si="5"/>
        <v>38.145805545805544</v>
      </c>
    </row>
    <row r="74" spans="1:24" x14ac:dyDescent="0.25">
      <c r="A74">
        <v>74</v>
      </c>
      <c r="B74" t="s">
        <v>381</v>
      </c>
      <c r="C74" t="s">
        <v>382</v>
      </c>
      <c r="D74" t="s">
        <v>105</v>
      </c>
      <c r="E74" t="s">
        <v>192</v>
      </c>
      <c r="F74" t="s">
        <v>383</v>
      </c>
      <c r="G74" t="s">
        <v>381</v>
      </c>
      <c r="H74" t="b">
        <v>1</v>
      </c>
      <c r="I74" t="s">
        <v>1797</v>
      </c>
      <c r="J74" t="s">
        <v>384</v>
      </c>
      <c r="K74" t="s">
        <v>385</v>
      </c>
      <c r="L74">
        <v>21200</v>
      </c>
      <c r="M74">
        <v>1970</v>
      </c>
      <c r="N74">
        <v>10</v>
      </c>
      <c r="O74">
        <v>1</v>
      </c>
      <c r="P74">
        <v>125.08</v>
      </c>
      <c r="Q74" s="5">
        <v>19910000000000</v>
      </c>
      <c r="R74">
        <v>77</v>
      </c>
      <c r="S74">
        <v>9.4</v>
      </c>
      <c r="T74">
        <v>59.2</v>
      </c>
      <c r="U74">
        <v>1397715000</v>
      </c>
      <c r="V74" s="3">
        <f t="shared" ca="1" si="3"/>
        <v>45607</v>
      </c>
      <c r="W74" s="3">
        <f t="shared" si="4"/>
        <v>25842</v>
      </c>
      <c r="X74">
        <f t="shared" ca="1" si="5"/>
        <v>54.112947384140575</v>
      </c>
    </row>
    <row r="75" spans="1:24" x14ac:dyDescent="0.25">
      <c r="A75">
        <v>76</v>
      </c>
      <c r="B75" t="s">
        <v>38</v>
      </c>
      <c r="C75" t="s">
        <v>386</v>
      </c>
      <c r="D75" t="s">
        <v>32</v>
      </c>
      <c r="E75" t="s">
        <v>100</v>
      </c>
      <c r="F75" t="s">
        <v>387</v>
      </c>
      <c r="G75" t="s">
        <v>38</v>
      </c>
      <c r="H75" t="b">
        <v>1</v>
      </c>
      <c r="I75" t="s">
        <v>1797</v>
      </c>
      <c r="J75" t="s">
        <v>248</v>
      </c>
      <c r="K75" t="s">
        <v>388</v>
      </c>
      <c r="L75">
        <v>21100</v>
      </c>
      <c r="M75">
        <v>1963</v>
      </c>
      <c r="N75">
        <v>2</v>
      </c>
      <c r="O75">
        <v>17</v>
      </c>
      <c r="P75">
        <v>117.24</v>
      </c>
      <c r="Q75" s="5">
        <v>21427700000000</v>
      </c>
      <c r="R75">
        <v>78.5</v>
      </c>
      <c r="S75">
        <v>9.6</v>
      </c>
      <c r="T75">
        <v>36.6</v>
      </c>
      <c r="U75">
        <v>328239523</v>
      </c>
      <c r="V75" s="3">
        <f t="shared" ca="1" si="3"/>
        <v>45607</v>
      </c>
      <c r="W75" s="3">
        <f t="shared" si="4"/>
        <v>23059</v>
      </c>
      <c r="X75">
        <f t="shared" ca="1" si="5"/>
        <v>61.731696546851545</v>
      </c>
    </row>
    <row r="76" spans="1:24" x14ac:dyDescent="0.25">
      <c r="A76">
        <v>77</v>
      </c>
      <c r="B76" t="s">
        <v>21</v>
      </c>
      <c r="C76" t="s">
        <v>389</v>
      </c>
      <c r="D76" t="s">
        <v>32</v>
      </c>
      <c r="E76" t="s">
        <v>61</v>
      </c>
      <c r="F76" t="s">
        <v>390</v>
      </c>
      <c r="G76" t="s">
        <v>21</v>
      </c>
      <c r="H76" t="b">
        <v>0</v>
      </c>
      <c r="I76" t="s">
        <v>1797</v>
      </c>
      <c r="J76" t="s">
        <v>391</v>
      </c>
      <c r="K76" t="s">
        <v>392</v>
      </c>
      <c r="L76">
        <v>21000</v>
      </c>
      <c r="M76">
        <v>1933</v>
      </c>
      <c r="N76">
        <v>3</v>
      </c>
      <c r="O76">
        <v>19</v>
      </c>
      <c r="P76">
        <v>117.24</v>
      </c>
      <c r="Q76" s="5">
        <v>21427700000000</v>
      </c>
      <c r="R76">
        <v>78.5</v>
      </c>
      <c r="S76">
        <v>9.6</v>
      </c>
      <c r="T76">
        <v>36.6</v>
      </c>
      <c r="U76">
        <v>328239523</v>
      </c>
      <c r="V76" s="3">
        <f t="shared" ca="1" si="3"/>
        <v>45607</v>
      </c>
      <c r="W76" s="3">
        <f t="shared" si="4"/>
        <v>12132</v>
      </c>
      <c r="X76">
        <f t="shared" ca="1" si="5"/>
        <v>91.649555099247095</v>
      </c>
    </row>
    <row r="77" spans="1:24" x14ac:dyDescent="0.25">
      <c r="A77">
        <v>77</v>
      </c>
      <c r="B77" t="s">
        <v>250</v>
      </c>
      <c r="C77" t="s">
        <v>393</v>
      </c>
      <c r="D77" t="s">
        <v>219</v>
      </c>
      <c r="E77" t="s">
        <v>394</v>
      </c>
      <c r="F77" t="s">
        <v>395</v>
      </c>
      <c r="G77" t="s">
        <v>250</v>
      </c>
      <c r="H77" t="b">
        <v>1</v>
      </c>
      <c r="I77" t="s">
        <v>1797</v>
      </c>
      <c r="J77" t="s">
        <v>396</v>
      </c>
      <c r="K77" t="s">
        <v>397</v>
      </c>
      <c r="L77">
        <v>21000</v>
      </c>
      <c r="M77">
        <v>1945</v>
      </c>
      <c r="N77">
        <v>6</v>
      </c>
      <c r="O77">
        <v>10</v>
      </c>
      <c r="P77">
        <v>105.48</v>
      </c>
      <c r="Q77" s="5">
        <v>5081769542380</v>
      </c>
      <c r="R77">
        <v>84.2</v>
      </c>
      <c r="S77">
        <v>11.9</v>
      </c>
      <c r="T77">
        <v>46.7</v>
      </c>
      <c r="U77">
        <v>126226568</v>
      </c>
      <c r="V77" s="3">
        <f t="shared" ca="1" si="3"/>
        <v>45607</v>
      </c>
      <c r="W77" s="3">
        <f t="shared" si="4"/>
        <v>16598</v>
      </c>
      <c r="X77">
        <f t="shared" ca="1" si="5"/>
        <v>79.422313483915133</v>
      </c>
    </row>
    <row r="78" spans="1:24" x14ac:dyDescent="0.25">
      <c r="A78">
        <v>79</v>
      </c>
      <c r="B78" t="s">
        <v>272</v>
      </c>
      <c r="C78" t="s">
        <v>398</v>
      </c>
      <c r="D78" t="s">
        <v>327</v>
      </c>
      <c r="E78" t="s">
        <v>328</v>
      </c>
      <c r="F78" t="s">
        <v>399</v>
      </c>
      <c r="G78" t="s">
        <v>272</v>
      </c>
      <c r="H78" t="b">
        <v>1</v>
      </c>
      <c r="I78" t="s">
        <v>1797</v>
      </c>
      <c r="J78" t="s">
        <v>400</v>
      </c>
      <c r="K78" t="s">
        <v>401</v>
      </c>
      <c r="L78">
        <v>20900</v>
      </c>
      <c r="M78">
        <v>1965</v>
      </c>
      <c r="N78">
        <v>9</v>
      </c>
      <c r="O78">
        <v>26</v>
      </c>
      <c r="P78">
        <v>180.75</v>
      </c>
      <c r="Q78" s="5">
        <v>1699876578871</v>
      </c>
      <c r="R78">
        <v>72.7</v>
      </c>
      <c r="S78">
        <v>11.4</v>
      </c>
      <c r="T78">
        <v>46.2</v>
      </c>
      <c r="U78">
        <v>144373535</v>
      </c>
      <c r="V78" s="3">
        <f t="shared" ca="1" si="3"/>
        <v>45607</v>
      </c>
      <c r="W78" s="3">
        <f t="shared" si="4"/>
        <v>24011</v>
      </c>
      <c r="X78">
        <f t="shared" ca="1" si="5"/>
        <v>59.126625598904859</v>
      </c>
    </row>
    <row r="79" spans="1:24" x14ac:dyDescent="0.25">
      <c r="A79">
        <v>80</v>
      </c>
      <c r="B79" t="s">
        <v>292</v>
      </c>
      <c r="C79" t="s">
        <v>402</v>
      </c>
      <c r="D79" t="s">
        <v>327</v>
      </c>
      <c r="E79" t="s">
        <v>328</v>
      </c>
      <c r="F79" t="s">
        <v>403</v>
      </c>
      <c r="G79" t="s">
        <v>292</v>
      </c>
      <c r="H79" t="b">
        <v>1</v>
      </c>
      <c r="I79" t="s">
        <v>1797</v>
      </c>
      <c r="J79" t="s">
        <v>404</v>
      </c>
      <c r="K79" t="s">
        <v>405</v>
      </c>
      <c r="L79">
        <v>20500</v>
      </c>
      <c r="M79">
        <v>1950</v>
      </c>
      <c r="N79">
        <v>9</v>
      </c>
      <c r="O79">
        <v>1</v>
      </c>
      <c r="P79">
        <v>180.75</v>
      </c>
      <c r="Q79" s="5">
        <v>1699876578871</v>
      </c>
      <c r="R79">
        <v>72.7</v>
      </c>
      <c r="S79">
        <v>11.4</v>
      </c>
      <c r="T79">
        <v>46.2</v>
      </c>
      <c r="U79">
        <v>144373535</v>
      </c>
      <c r="V79" s="3">
        <f t="shared" ca="1" si="3"/>
        <v>45607</v>
      </c>
      <c r="W79" s="3">
        <f t="shared" si="4"/>
        <v>18507</v>
      </c>
      <c r="X79">
        <f t="shared" ca="1" si="5"/>
        <v>74.195079214426514</v>
      </c>
    </row>
    <row r="80" spans="1:24" x14ac:dyDescent="0.25">
      <c r="A80">
        <v>81</v>
      </c>
      <c r="B80" t="s">
        <v>351</v>
      </c>
      <c r="C80" t="s">
        <v>406</v>
      </c>
      <c r="D80" t="s">
        <v>32</v>
      </c>
      <c r="E80" t="s">
        <v>407</v>
      </c>
      <c r="F80" t="s">
        <v>408</v>
      </c>
      <c r="G80" t="s">
        <v>351</v>
      </c>
      <c r="H80" t="b">
        <v>1</v>
      </c>
      <c r="I80" t="s">
        <v>1797</v>
      </c>
      <c r="J80" t="s">
        <v>409</v>
      </c>
      <c r="K80" t="s">
        <v>304</v>
      </c>
      <c r="L80">
        <v>20200</v>
      </c>
      <c r="M80">
        <v>1938</v>
      </c>
      <c r="N80">
        <v>8</v>
      </c>
      <c r="O80">
        <v>12</v>
      </c>
      <c r="P80">
        <v>117.24</v>
      </c>
      <c r="Q80" s="5">
        <v>21427700000000</v>
      </c>
      <c r="R80">
        <v>78.5</v>
      </c>
      <c r="S80">
        <v>9.6</v>
      </c>
      <c r="T80">
        <v>36.6</v>
      </c>
      <c r="U80">
        <v>328239523</v>
      </c>
      <c r="V80" s="3">
        <f t="shared" ca="1" si="3"/>
        <v>45607</v>
      </c>
      <c r="W80" s="3">
        <f t="shared" si="4"/>
        <v>14104</v>
      </c>
      <c r="X80">
        <f t="shared" ca="1" si="5"/>
        <v>86.249834786166105</v>
      </c>
    </row>
    <row r="81" spans="1:24" x14ac:dyDescent="0.25">
      <c r="A81">
        <v>82</v>
      </c>
      <c r="B81" t="s">
        <v>272</v>
      </c>
      <c r="C81" t="s">
        <v>410</v>
      </c>
      <c r="D81" t="s">
        <v>274</v>
      </c>
      <c r="E81" t="s">
        <v>275</v>
      </c>
      <c r="F81" t="s">
        <v>276</v>
      </c>
      <c r="G81" t="s">
        <v>272</v>
      </c>
      <c r="H81" t="b">
        <v>1</v>
      </c>
      <c r="I81" t="s">
        <v>1797</v>
      </c>
      <c r="J81" t="s">
        <v>411</v>
      </c>
      <c r="K81" t="s">
        <v>412</v>
      </c>
      <c r="L81">
        <v>19600</v>
      </c>
      <c r="M81">
        <v>1961</v>
      </c>
      <c r="N81">
        <v>11</v>
      </c>
      <c r="O81">
        <v>18</v>
      </c>
      <c r="P81">
        <v>119.8</v>
      </c>
      <c r="Q81" s="5">
        <v>1392680589329</v>
      </c>
      <c r="R81">
        <v>82.7</v>
      </c>
      <c r="S81">
        <v>23</v>
      </c>
      <c r="T81">
        <v>47.4</v>
      </c>
      <c r="U81">
        <v>25766605</v>
      </c>
      <c r="V81" s="3">
        <f t="shared" ca="1" si="3"/>
        <v>45607</v>
      </c>
      <c r="W81" s="3">
        <f t="shared" si="4"/>
        <v>22603</v>
      </c>
      <c r="X81">
        <f t="shared" ca="1" si="5"/>
        <v>62.98151950718686</v>
      </c>
    </row>
    <row r="82" spans="1:24" x14ac:dyDescent="0.25">
      <c r="A82">
        <v>83</v>
      </c>
      <c r="B82" t="s">
        <v>49</v>
      </c>
      <c r="C82" t="s">
        <v>413</v>
      </c>
      <c r="D82" t="s">
        <v>32</v>
      </c>
      <c r="E82" t="s">
        <v>414</v>
      </c>
      <c r="F82" t="s">
        <v>204</v>
      </c>
      <c r="G82" t="s">
        <v>49</v>
      </c>
      <c r="H82" t="b">
        <v>1</v>
      </c>
      <c r="I82" t="s">
        <v>1797</v>
      </c>
      <c r="J82" t="s">
        <v>415</v>
      </c>
      <c r="K82" t="s">
        <v>416</v>
      </c>
      <c r="L82">
        <v>19100</v>
      </c>
      <c r="M82">
        <v>1949</v>
      </c>
      <c r="N82">
        <v>8</v>
      </c>
      <c r="O82">
        <v>8</v>
      </c>
      <c r="P82">
        <v>117.24</v>
      </c>
      <c r="Q82" s="5">
        <v>21427700000000</v>
      </c>
      <c r="R82">
        <v>78.5</v>
      </c>
      <c r="S82">
        <v>9.6</v>
      </c>
      <c r="T82">
        <v>36.6</v>
      </c>
      <c r="U82">
        <v>328239523</v>
      </c>
      <c r="V82" s="3">
        <f t="shared" ca="1" si="3"/>
        <v>45607</v>
      </c>
      <c r="W82" s="3">
        <f t="shared" si="4"/>
        <v>18118</v>
      </c>
      <c r="X82">
        <f t="shared" ca="1" si="5"/>
        <v>75.260780287474333</v>
      </c>
    </row>
    <row r="83" spans="1:24" x14ac:dyDescent="0.25">
      <c r="A83">
        <v>84</v>
      </c>
      <c r="B83" t="s">
        <v>30</v>
      </c>
      <c r="C83" t="s">
        <v>417</v>
      </c>
      <c r="D83" t="s">
        <v>105</v>
      </c>
      <c r="E83" t="s">
        <v>106</v>
      </c>
      <c r="F83" t="s">
        <v>418</v>
      </c>
      <c r="G83" t="s">
        <v>30</v>
      </c>
      <c r="H83" t="b">
        <v>1</v>
      </c>
      <c r="I83" t="s">
        <v>1797</v>
      </c>
      <c r="J83" t="s">
        <v>419</v>
      </c>
      <c r="K83" t="s">
        <v>420</v>
      </c>
      <c r="L83">
        <v>19000</v>
      </c>
      <c r="M83">
        <v>1963</v>
      </c>
      <c r="N83">
        <v>6</v>
      </c>
      <c r="O83">
        <v>1</v>
      </c>
      <c r="P83">
        <v>125.08</v>
      </c>
      <c r="Q83" s="5">
        <v>19910000000000</v>
      </c>
      <c r="R83">
        <v>77</v>
      </c>
      <c r="S83">
        <v>9.4</v>
      </c>
      <c r="T83">
        <v>59.2</v>
      </c>
      <c r="U83">
        <v>1397715000</v>
      </c>
      <c r="V83" s="3">
        <f t="shared" ca="1" si="3"/>
        <v>45607</v>
      </c>
      <c r="W83" s="3">
        <f t="shared" si="4"/>
        <v>23163</v>
      </c>
      <c r="X83">
        <f t="shared" ca="1" si="5"/>
        <v>61.446966351673588</v>
      </c>
    </row>
    <row r="84" spans="1:24" x14ac:dyDescent="0.25">
      <c r="A84">
        <v>84</v>
      </c>
      <c r="B84" t="s">
        <v>272</v>
      </c>
      <c r="C84" t="s">
        <v>421</v>
      </c>
      <c r="D84" t="s">
        <v>105</v>
      </c>
      <c r="E84" t="s">
        <v>192</v>
      </c>
      <c r="F84" t="s">
        <v>422</v>
      </c>
      <c r="G84" t="s">
        <v>272</v>
      </c>
      <c r="H84" t="b">
        <v>1</v>
      </c>
      <c r="I84" t="s">
        <v>1797</v>
      </c>
      <c r="J84" t="s">
        <v>384</v>
      </c>
      <c r="K84" t="s">
        <v>423</v>
      </c>
      <c r="L84">
        <v>19000</v>
      </c>
      <c r="M84">
        <v>1968</v>
      </c>
      <c r="N84">
        <v>3</v>
      </c>
      <c r="O84">
        <v>1</v>
      </c>
      <c r="P84">
        <v>125.08</v>
      </c>
      <c r="Q84" s="5">
        <v>19910000000000</v>
      </c>
      <c r="R84">
        <v>77</v>
      </c>
      <c r="S84">
        <v>9.4</v>
      </c>
      <c r="T84">
        <v>59.2</v>
      </c>
      <c r="U84">
        <v>1397715000</v>
      </c>
      <c r="V84" s="3">
        <f t="shared" ca="1" si="3"/>
        <v>45607</v>
      </c>
      <c r="W84" s="3">
        <f t="shared" si="4"/>
        <v>24898</v>
      </c>
      <c r="X84">
        <f t="shared" ca="1" si="5"/>
        <v>56.696109510086458</v>
      </c>
    </row>
    <row r="85" spans="1:24" x14ac:dyDescent="0.25">
      <c r="A85">
        <v>86</v>
      </c>
      <c r="B85" t="s">
        <v>103</v>
      </c>
      <c r="C85" t="s">
        <v>424</v>
      </c>
      <c r="D85" t="s">
        <v>105</v>
      </c>
      <c r="E85" t="s">
        <v>425</v>
      </c>
      <c r="F85" t="s">
        <v>426</v>
      </c>
      <c r="G85" t="s">
        <v>103</v>
      </c>
      <c r="H85" t="b">
        <v>1</v>
      </c>
      <c r="I85" t="s">
        <v>1797</v>
      </c>
      <c r="J85" t="s">
        <v>427</v>
      </c>
      <c r="K85" t="s">
        <v>428</v>
      </c>
      <c r="L85">
        <v>18900</v>
      </c>
      <c r="M85">
        <v>1965</v>
      </c>
      <c r="N85">
        <v>4</v>
      </c>
      <c r="O85">
        <v>17</v>
      </c>
      <c r="P85">
        <v>125.08</v>
      </c>
      <c r="Q85" s="5">
        <v>19910000000000</v>
      </c>
      <c r="R85">
        <v>77</v>
      </c>
      <c r="S85">
        <v>9.4</v>
      </c>
      <c r="T85">
        <v>59.2</v>
      </c>
      <c r="U85">
        <v>1397715000</v>
      </c>
      <c r="V85" s="3">
        <f t="shared" ca="1" si="3"/>
        <v>45607</v>
      </c>
      <c r="W85" s="3">
        <f t="shared" si="4"/>
        <v>23849</v>
      </c>
      <c r="X85">
        <f t="shared" ca="1" si="5"/>
        <v>59.570157426420259</v>
      </c>
    </row>
    <row r="86" spans="1:24" x14ac:dyDescent="0.25">
      <c r="A86">
        <v>88</v>
      </c>
      <c r="B86" t="s">
        <v>30</v>
      </c>
      <c r="C86" t="s">
        <v>429</v>
      </c>
      <c r="D86" t="s">
        <v>105</v>
      </c>
      <c r="E86" t="s">
        <v>192</v>
      </c>
      <c r="F86" t="s">
        <v>430</v>
      </c>
      <c r="G86" t="s">
        <v>30</v>
      </c>
      <c r="H86" t="b">
        <v>1</v>
      </c>
      <c r="I86" t="s">
        <v>1797</v>
      </c>
      <c r="J86" t="s">
        <v>384</v>
      </c>
      <c r="K86" t="s">
        <v>431</v>
      </c>
      <c r="L86">
        <v>18700</v>
      </c>
      <c r="M86">
        <v>1966</v>
      </c>
      <c r="N86">
        <v>2</v>
      </c>
      <c r="O86">
        <v>15</v>
      </c>
      <c r="P86">
        <v>125.08</v>
      </c>
      <c r="Q86" s="5">
        <v>19910000000000</v>
      </c>
      <c r="R86">
        <v>77</v>
      </c>
      <c r="S86">
        <v>9.4</v>
      </c>
      <c r="T86">
        <v>59.2</v>
      </c>
      <c r="U86">
        <v>1397715000</v>
      </c>
      <c r="V86" s="3">
        <f t="shared" ca="1" si="3"/>
        <v>45607</v>
      </c>
      <c r="W86" s="3">
        <f t="shared" si="4"/>
        <v>24153</v>
      </c>
      <c r="X86">
        <f t="shared" ca="1" si="5"/>
        <v>58.737169373549882</v>
      </c>
    </row>
    <row r="87" spans="1:24" x14ac:dyDescent="0.25">
      <c r="A87">
        <v>89</v>
      </c>
      <c r="B87" t="s">
        <v>292</v>
      </c>
      <c r="C87" t="s">
        <v>432</v>
      </c>
      <c r="D87" t="s">
        <v>32</v>
      </c>
      <c r="E87" t="s">
        <v>433</v>
      </c>
      <c r="F87" t="s">
        <v>434</v>
      </c>
      <c r="G87" t="s">
        <v>292</v>
      </c>
      <c r="H87" t="b">
        <v>1</v>
      </c>
      <c r="I87" t="s">
        <v>1797</v>
      </c>
      <c r="J87" t="s">
        <v>435</v>
      </c>
      <c r="K87" t="s">
        <v>436</v>
      </c>
      <c r="L87">
        <v>18500</v>
      </c>
      <c r="M87">
        <v>1945</v>
      </c>
      <c r="N87">
        <v>12</v>
      </c>
      <c r="O87">
        <v>11</v>
      </c>
      <c r="P87">
        <v>117.24</v>
      </c>
      <c r="Q87" s="5">
        <v>21427700000000</v>
      </c>
      <c r="R87">
        <v>78.5</v>
      </c>
      <c r="S87">
        <v>9.6</v>
      </c>
      <c r="T87">
        <v>36.6</v>
      </c>
      <c r="U87">
        <v>328239523</v>
      </c>
      <c r="V87" s="3">
        <f t="shared" ca="1" si="3"/>
        <v>45607</v>
      </c>
      <c r="W87" s="3">
        <f t="shared" si="4"/>
        <v>16782</v>
      </c>
      <c r="X87">
        <f t="shared" ca="1" si="5"/>
        <v>78.918548939082825</v>
      </c>
    </row>
    <row r="88" spans="1:24" x14ac:dyDescent="0.25">
      <c r="A88">
        <v>89</v>
      </c>
      <c r="B88" t="s">
        <v>49</v>
      </c>
      <c r="C88" t="s">
        <v>437</v>
      </c>
      <c r="D88" t="s">
        <v>32</v>
      </c>
      <c r="E88" t="s">
        <v>301</v>
      </c>
      <c r="F88" t="s">
        <v>204</v>
      </c>
      <c r="G88" t="s">
        <v>49</v>
      </c>
      <c r="H88" t="b">
        <v>1</v>
      </c>
      <c r="I88" t="s">
        <v>1797</v>
      </c>
      <c r="J88" t="s">
        <v>438</v>
      </c>
      <c r="K88" t="s">
        <v>137</v>
      </c>
      <c r="L88">
        <v>18500</v>
      </c>
      <c r="M88">
        <v>1957</v>
      </c>
      <c r="N88">
        <v>9</v>
      </c>
      <c r="O88">
        <v>11</v>
      </c>
      <c r="P88">
        <v>117.24</v>
      </c>
      <c r="Q88" s="5">
        <v>21427700000000</v>
      </c>
      <c r="R88">
        <v>78.5</v>
      </c>
      <c r="S88">
        <v>9.6</v>
      </c>
      <c r="T88">
        <v>36.6</v>
      </c>
      <c r="U88">
        <v>328239523</v>
      </c>
      <c r="V88" s="3">
        <f t="shared" ca="1" si="3"/>
        <v>45607</v>
      </c>
      <c r="W88" s="3">
        <f t="shared" si="4"/>
        <v>21074</v>
      </c>
      <c r="X88">
        <f t="shared" ca="1" si="5"/>
        <v>67.167693360711837</v>
      </c>
    </row>
    <row r="89" spans="1:24" x14ac:dyDescent="0.25">
      <c r="A89">
        <v>89</v>
      </c>
      <c r="B89" t="s">
        <v>292</v>
      </c>
      <c r="C89" t="s">
        <v>439</v>
      </c>
      <c r="D89" t="s">
        <v>327</v>
      </c>
      <c r="E89" t="s">
        <v>328</v>
      </c>
      <c r="F89" t="s">
        <v>440</v>
      </c>
      <c r="G89" t="s">
        <v>292</v>
      </c>
      <c r="H89" t="b">
        <v>1</v>
      </c>
      <c r="I89" t="s">
        <v>1797</v>
      </c>
      <c r="J89" t="s">
        <v>441</v>
      </c>
      <c r="K89" t="s">
        <v>442</v>
      </c>
      <c r="L89">
        <v>18500</v>
      </c>
      <c r="M89">
        <v>1952</v>
      </c>
      <c r="N89">
        <v>11</v>
      </c>
      <c r="O89">
        <v>9</v>
      </c>
      <c r="P89">
        <v>180.75</v>
      </c>
      <c r="Q89" s="5">
        <v>1699876578871</v>
      </c>
      <c r="R89">
        <v>72.7</v>
      </c>
      <c r="S89">
        <v>11.4</v>
      </c>
      <c r="T89">
        <v>46.2</v>
      </c>
      <c r="U89">
        <v>144373535</v>
      </c>
      <c r="V89" s="3">
        <f t="shared" ca="1" si="3"/>
        <v>45607</v>
      </c>
      <c r="W89" s="3">
        <f t="shared" si="4"/>
        <v>19307</v>
      </c>
      <c r="X89">
        <f t="shared" ca="1" si="5"/>
        <v>72.003450345034494</v>
      </c>
    </row>
    <row r="90" spans="1:24" x14ac:dyDescent="0.25">
      <c r="A90">
        <v>92</v>
      </c>
      <c r="B90" t="s">
        <v>49</v>
      </c>
      <c r="C90" t="s">
        <v>443</v>
      </c>
      <c r="D90" t="s">
        <v>32</v>
      </c>
      <c r="E90" t="s">
        <v>444</v>
      </c>
      <c r="F90" t="s">
        <v>445</v>
      </c>
      <c r="G90" t="s">
        <v>49</v>
      </c>
      <c r="H90" t="b">
        <v>1</v>
      </c>
      <c r="I90" t="s">
        <v>1797</v>
      </c>
      <c r="J90" t="s">
        <v>446</v>
      </c>
      <c r="K90" t="s">
        <v>447</v>
      </c>
      <c r="L90">
        <v>18000</v>
      </c>
      <c r="M90">
        <v>1962</v>
      </c>
      <c r="N90">
        <v>1</v>
      </c>
      <c r="O90">
        <v>17</v>
      </c>
      <c r="P90">
        <v>117.24</v>
      </c>
      <c r="Q90" s="5">
        <v>21427700000000</v>
      </c>
      <c r="R90">
        <v>78.5</v>
      </c>
      <c r="S90">
        <v>9.6</v>
      </c>
      <c r="T90">
        <v>36.6</v>
      </c>
      <c r="U90">
        <v>328239523</v>
      </c>
      <c r="V90" s="3">
        <f t="shared" ca="1" si="3"/>
        <v>45607</v>
      </c>
      <c r="W90" s="3">
        <f t="shared" si="4"/>
        <v>22663</v>
      </c>
      <c r="X90">
        <f t="shared" ca="1" si="5"/>
        <v>62.81656599017861</v>
      </c>
    </row>
    <row r="91" spans="1:24" x14ac:dyDescent="0.25">
      <c r="A91">
        <v>93</v>
      </c>
      <c r="B91" t="s">
        <v>272</v>
      </c>
      <c r="C91" t="s">
        <v>448</v>
      </c>
      <c r="D91" t="s">
        <v>226</v>
      </c>
      <c r="E91" t="s">
        <v>227</v>
      </c>
      <c r="F91" t="s">
        <v>449</v>
      </c>
      <c r="G91" t="s">
        <v>272</v>
      </c>
      <c r="H91" t="b">
        <v>0</v>
      </c>
      <c r="I91" t="s">
        <v>1797</v>
      </c>
      <c r="J91" t="s">
        <v>450</v>
      </c>
      <c r="K91" t="s">
        <v>451</v>
      </c>
      <c r="L91">
        <v>17700</v>
      </c>
      <c r="M91">
        <v>1950</v>
      </c>
      <c r="N91">
        <v>6</v>
      </c>
      <c r="O91">
        <v>15</v>
      </c>
      <c r="P91">
        <v>119.62</v>
      </c>
      <c r="Q91" s="5">
        <v>2827113184696</v>
      </c>
      <c r="R91">
        <v>81.3</v>
      </c>
      <c r="S91">
        <v>25.5</v>
      </c>
      <c r="T91">
        <v>30.6</v>
      </c>
      <c r="U91">
        <v>66834405</v>
      </c>
      <c r="V91" s="3">
        <f t="shared" ca="1" si="3"/>
        <v>45607</v>
      </c>
      <c r="W91" s="3">
        <f t="shared" si="4"/>
        <v>18429</v>
      </c>
      <c r="X91">
        <f t="shared" ca="1" si="5"/>
        <v>74.408629626925602</v>
      </c>
    </row>
    <row r="92" spans="1:24" x14ac:dyDescent="0.25">
      <c r="A92">
        <v>94</v>
      </c>
      <c r="B92" t="s">
        <v>49</v>
      </c>
      <c r="C92" t="s">
        <v>452</v>
      </c>
      <c r="D92" t="s">
        <v>32</v>
      </c>
      <c r="E92" t="s">
        <v>414</v>
      </c>
      <c r="F92" t="s">
        <v>204</v>
      </c>
      <c r="G92" t="s">
        <v>49</v>
      </c>
      <c r="H92" t="b">
        <v>1</v>
      </c>
      <c r="I92" t="s">
        <v>1797</v>
      </c>
      <c r="J92" t="s">
        <v>453</v>
      </c>
      <c r="K92" t="s">
        <v>82</v>
      </c>
      <c r="L92">
        <v>17500</v>
      </c>
      <c r="M92">
        <v>1956</v>
      </c>
      <c r="N92">
        <v>6</v>
      </c>
      <c r="O92">
        <v>11</v>
      </c>
      <c r="P92">
        <v>117.24</v>
      </c>
      <c r="Q92" s="5">
        <v>21427700000000</v>
      </c>
      <c r="R92">
        <v>78.5</v>
      </c>
      <c r="S92">
        <v>9.6</v>
      </c>
      <c r="T92">
        <v>36.6</v>
      </c>
      <c r="U92">
        <v>328239523</v>
      </c>
      <c r="V92" s="3">
        <f t="shared" ca="1" si="3"/>
        <v>45607</v>
      </c>
      <c r="W92" s="3">
        <f t="shared" si="4"/>
        <v>20617</v>
      </c>
      <c r="X92">
        <f t="shared" ca="1" si="5"/>
        <v>68.416855136293307</v>
      </c>
    </row>
    <row r="93" spans="1:24" x14ac:dyDescent="0.25">
      <c r="A93">
        <v>94</v>
      </c>
      <c r="B93" t="s">
        <v>49</v>
      </c>
      <c r="C93" t="s">
        <v>454</v>
      </c>
      <c r="D93" t="s">
        <v>32</v>
      </c>
      <c r="E93" t="s">
        <v>455</v>
      </c>
      <c r="F93" t="s">
        <v>264</v>
      </c>
      <c r="G93" t="s">
        <v>49</v>
      </c>
      <c r="H93" t="b">
        <v>1</v>
      </c>
      <c r="I93" t="s">
        <v>1797</v>
      </c>
      <c r="J93" t="s">
        <v>456</v>
      </c>
      <c r="K93" t="s">
        <v>457</v>
      </c>
      <c r="L93">
        <v>17500</v>
      </c>
      <c r="M93">
        <v>1936</v>
      </c>
      <c r="N93">
        <v>2</v>
      </c>
      <c r="O93">
        <v>16</v>
      </c>
      <c r="P93">
        <v>117.24</v>
      </c>
      <c r="Q93" s="5">
        <v>21427700000000</v>
      </c>
      <c r="R93">
        <v>78.5</v>
      </c>
      <c r="S93">
        <v>9.6</v>
      </c>
      <c r="T93">
        <v>36.6</v>
      </c>
      <c r="U93">
        <v>328239523</v>
      </c>
      <c r="V93" s="3">
        <f t="shared" ca="1" si="3"/>
        <v>45607</v>
      </c>
      <c r="W93" s="3">
        <f t="shared" si="4"/>
        <v>13196</v>
      </c>
      <c r="X93">
        <f t="shared" ca="1" si="5"/>
        <v>88.734434600713669</v>
      </c>
    </row>
    <row r="94" spans="1:24" x14ac:dyDescent="0.25">
      <c r="A94">
        <v>94</v>
      </c>
      <c r="B94" t="s">
        <v>272</v>
      </c>
      <c r="C94" t="s">
        <v>458</v>
      </c>
      <c r="D94" t="s">
        <v>74</v>
      </c>
      <c r="E94" t="s">
        <v>459</v>
      </c>
      <c r="F94" t="s">
        <v>449</v>
      </c>
      <c r="G94" t="s">
        <v>272</v>
      </c>
      <c r="H94" t="b">
        <v>0</v>
      </c>
      <c r="I94" t="s">
        <v>1796</v>
      </c>
      <c r="J94" t="s">
        <v>460</v>
      </c>
      <c r="K94" t="s">
        <v>461</v>
      </c>
      <c r="L94">
        <v>17500</v>
      </c>
      <c r="M94">
        <v>1950</v>
      </c>
      <c r="N94">
        <v>3</v>
      </c>
      <c r="O94">
        <v>20</v>
      </c>
      <c r="P94">
        <v>180.44</v>
      </c>
      <c r="Q94" s="5">
        <v>2611000000000</v>
      </c>
      <c r="R94">
        <v>69.400000000000006</v>
      </c>
      <c r="S94">
        <v>11.2</v>
      </c>
      <c r="T94">
        <v>49.7</v>
      </c>
      <c r="U94">
        <v>1366417754</v>
      </c>
      <c r="V94" s="3">
        <f t="shared" ca="1" si="3"/>
        <v>45607</v>
      </c>
      <c r="W94" s="3">
        <f t="shared" si="4"/>
        <v>18342</v>
      </c>
      <c r="X94">
        <f t="shared" ca="1" si="5"/>
        <v>74.646820471636119</v>
      </c>
    </row>
    <row r="95" spans="1:24" x14ac:dyDescent="0.25">
      <c r="A95">
        <v>97</v>
      </c>
      <c r="B95" t="s">
        <v>462</v>
      </c>
      <c r="C95" t="s">
        <v>463</v>
      </c>
      <c r="D95" t="s">
        <v>32</v>
      </c>
      <c r="E95" t="s">
        <v>464</v>
      </c>
      <c r="F95" t="s">
        <v>465</v>
      </c>
      <c r="G95" t="s">
        <v>462</v>
      </c>
      <c r="H95" t="b">
        <v>1</v>
      </c>
      <c r="I95" t="s">
        <v>1797</v>
      </c>
      <c r="J95" t="s">
        <v>466</v>
      </c>
      <c r="K95" t="s">
        <v>467</v>
      </c>
      <c r="L95">
        <v>17400</v>
      </c>
      <c r="M95">
        <v>1932</v>
      </c>
      <c r="N95">
        <v>5</v>
      </c>
      <c r="O95">
        <v>11</v>
      </c>
      <c r="P95">
        <v>117.24</v>
      </c>
      <c r="Q95" s="5">
        <v>21427700000000</v>
      </c>
      <c r="R95">
        <v>78.5</v>
      </c>
      <c r="S95">
        <v>9.6</v>
      </c>
      <c r="T95">
        <v>36.6</v>
      </c>
      <c r="U95">
        <v>328239523</v>
      </c>
      <c r="V95" s="3">
        <f t="shared" ca="1" si="3"/>
        <v>45607</v>
      </c>
      <c r="W95" s="3">
        <f t="shared" si="4"/>
        <v>11820</v>
      </c>
      <c r="X95">
        <f t="shared" ca="1" si="5"/>
        <v>92.501722158438582</v>
      </c>
    </row>
    <row r="96" spans="1:24" x14ac:dyDescent="0.25">
      <c r="A96">
        <v>97</v>
      </c>
      <c r="B96" t="s">
        <v>21</v>
      </c>
      <c r="C96" t="s">
        <v>468</v>
      </c>
      <c r="D96" t="s">
        <v>32</v>
      </c>
      <c r="E96" t="s">
        <v>469</v>
      </c>
      <c r="F96" t="s">
        <v>470</v>
      </c>
      <c r="G96" t="s">
        <v>21</v>
      </c>
      <c r="H96" t="b">
        <v>1</v>
      </c>
      <c r="I96" t="s">
        <v>1797</v>
      </c>
      <c r="J96" t="s">
        <v>471</v>
      </c>
      <c r="K96" t="s">
        <v>190</v>
      </c>
      <c r="L96">
        <v>17400</v>
      </c>
      <c r="M96">
        <v>1940</v>
      </c>
      <c r="N96">
        <v>1</v>
      </c>
      <c r="O96">
        <v>22</v>
      </c>
      <c r="P96">
        <v>117.24</v>
      </c>
      <c r="Q96" s="5">
        <v>21427700000000</v>
      </c>
      <c r="R96">
        <v>78.5</v>
      </c>
      <c r="S96">
        <v>9.6</v>
      </c>
      <c r="T96">
        <v>36.6</v>
      </c>
      <c r="U96">
        <v>328239523</v>
      </c>
      <c r="V96" s="3">
        <f t="shared" ca="1" si="3"/>
        <v>45607</v>
      </c>
      <c r="W96" s="3">
        <f t="shared" si="4"/>
        <v>14632</v>
      </c>
      <c r="X96">
        <f t="shared" ca="1" si="5"/>
        <v>84.802879505266205</v>
      </c>
    </row>
    <row r="97" spans="1:24" x14ac:dyDescent="0.25">
      <c r="A97">
        <v>99</v>
      </c>
      <c r="B97" t="s">
        <v>59</v>
      </c>
      <c r="C97" t="s">
        <v>472</v>
      </c>
      <c r="D97" t="s">
        <v>32</v>
      </c>
      <c r="E97" t="s">
        <v>61</v>
      </c>
      <c r="F97" t="s">
        <v>473</v>
      </c>
      <c r="G97" t="s">
        <v>59</v>
      </c>
      <c r="H97" t="b">
        <v>0</v>
      </c>
      <c r="I97" t="s">
        <v>1797</v>
      </c>
      <c r="J97" t="s">
        <v>474</v>
      </c>
      <c r="K97" t="s">
        <v>475</v>
      </c>
      <c r="L97">
        <v>17100</v>
      </c>
      <c r="M97">
        <v>1931</v>
      </c>
      <c r="N97">
        <v>3</v>
      </c>
      <c r="O97">
        <v>11</v>
      </c>
      <c r="P97">
        <v>117.24</v>
      </c>
      <c r="Q97" s="5">
        <v>21427700000000</v>
      </c>
      <c r="R97">
        <v>78.5</v>
      </c>
      <c r="S97">
        <v>9.6</v>
      </c>
      <c r="T97">
        <v>36.6</v>
      </c>
      <c r="U97">
        <v>328239523</v>
      </c>
      <c r="V97" s="3">
        <f t="shared" ca="1" si="3"/>
        <v>45607</v>
      </c>
      <c r="W97" s="3">
        <f t="shared" si="4"/>
        <v>11393</v>
      </c>
      <c r="X97">
        <f t="shared" ca="1" si="5"/>
        <v>93.671462690044848</v>
      </c>
    </row>
    <row r="98" spans="1:24" x14ac:dyDescent="0.25">
      <c r="A98">
        <v>100</v>
      </c>
      <c r="B98" t="s">
        <v>49</v>
      </c>
      <c r="C98" t="s">
        <v>476</v>
      </c>
      <c r="D98" t="s">
        <v>170</v>
      </c>
      <c r="E98" t="s">
        <v>477</v>
      </c>
      <c r="F98" t="s">
        <v>478</v>
      </c>
      <c r="G98" t="s">
        <v>49</v>
      </c>
      <c r="H98" t="b">
        <v>0</v>
      </c>
      <c r="I98" t="s">
        <v>1796</v>
      </c>
      <c r="J98" t="s">
        <v>479</v>
      </c>
      <c r="K98" t="s">
        <v>480</v>
      </c>
      <c r="L98">
        <v>16700</v>
      </c>
      <c r="M98">
        <v>1953</v>
      </c>
      <c r="N98">
        <v>1</v>
      </c>
      <c r="O98">
        <v>1</v>
      </c>
      <c r="P98">
        <v>99.55</v>
      </c>
      <c r="Q98" s="5">
        <v>703082435360</v>
      </c>
      <c r="R98">
        <v>83.6</v>
      </c>
      <c r="S98">
        <v>10.1</v>
      </c>
      <c r="T98">
        <v>28.8</v>
      </c>
      <c r="U98">
        <v>8574832</v>
      </c>
      <c r="V98" s="3">
        <f t="shared" ca="1" si="3"/>
        <v>45607</v>
      </c>
      <c r="W98" s="3">
        <f t="shared" si="4"/>
        <v>19360</v>
      </c>
      <c r="X98">
        <f t="shared" ca="1" si="5"/>
        <v>71.860369609856264</v>
      </c>
    </row>
    <row r="99" spans="1:24" x14ac:dyDescent="0.25">
      <c r="A99">
        <v>101</v>
      </c>
      <c r="B99" t="s">
        <v>21</v>
      </c>
      <c r="C99" t="s">
        <v>481</v>
      </c>
      <c r="D99" t="s">
        <v>158</v>
      </c>
      <c r="E99" t="s">
        <v>482</v>
      </c>
      <c r="F99" t="s">
        <v>483</v>
      </c>
      <c r="G99" t="s">
        <v>21</v>
      </c>
      <c r="H99" t="b">
        <v>0</v>
      </c>
      <c r="I99" t="s">
        <v>1797</v>
      </c>
      <c r="J99" t="s">
        <v>484</v>
      </c>
      <c r="K99" t="s">
        <v>485</v>
      </c>
      <c r="L99">
        <v>16500</v>
      </c>
      <c r="M99">
        <v>1951</v>
      </c>
      <c r="N99">
        <v>1</v>
      </c>
      <c r="O99">
        <v>1</v>
      </c>
      <c r="P99">
        <v>112.85</v>
      </c>
      <c r="Q99" s="5">
        <v>3845630030824</v>
      </c>
      <c r="R99">
        <v>80.900000000000006</v>
      </c>
      <c r="S99">
        <v>11.5</v>
      </c>
      <c r="T99">
        <v>48.8</v>
      </c>
      <c r="U99">
        <v>83132799</v>
      </c>
      <c r="V99" s="3">
        <f t="shared" ca="1" si="3"/>
        <v>45607</v>
      </c>
      <c r="W99" s="3">
        <f t="shared" si="4"/>
        <v>18629</v>
      </c>
      <c r="X99">
        <f t="shared" ca="1" si="5"/>
        <v>73.860372192829914</v>
      </c>
    </row>
    <row r="100" spans="1:24" x14ac:dyDescent="0.25">
      <c r="A100">
        <v>101</v>
      </c>
      <c r="B100" t="s">
        <v>49</v>
      </c>
      <c r="C100" t="s">
        <v>486</v>
      </c>
      <c r="D100" t="s">
        <v>487</v>
      </c>
      <c r="E100" t="s">
        <v>488</v>
      </c>
      <c r="F100" t="s">
        <v>489</v>
      </c>
      <c r="G100" t="s">
        <v>49</v>
      </c>
      <c r="H100" t="b">
        <v>0</v>
      </c>
      <c r="I100" t="s">
        <v>1796</v>
      </c>
      <c r="J100" t="s">
        <v>490</v>
      </c>
      <c r="K100" t="s">
        <v>491</v>
      </c>
      <c r="L100">
        <v>16500</v>
      </c>
      <c r="M100">
        <v>1967</v>
      </c>
      <c r="N100">
        <v>7</v>
      </c>
      <c r="O100">
        <v>4</v>
      </c>
      <c r="P100">
        <v>116.48</v>
      </c>
      <c r="Q100" s="5">
        <v>246489245495</v>
      </c>
      <c r="R100">
        <v>79</v>
      </c>
      <c r="S100">
        <v>14.9</v>
      </c>
      <c r="T100">
        <v>46.1</v>
      </c>
      <c r="U100">
        <v>10669709</v>
      </c>
      <c r="V100" s="3">
        <f t="shared" ca="1" si="3"/>
        <v>45607</v>
      </c>
      <c r="W100" s="3">
        <f t="shared" si="4"/>
        <v>24657</v>
      </c>
      <c r="X100">
        <f t="shared" ca="1" si="5"/>
        <v>57.356620250177009</v>
      </c>
    </row>
    <row r="101" spans="1:24" x14ac:dyDescent="0.25">
      <c r="A101">
        <v>103</v>
      </c>
      <c r="B101" t="s">
        <v>351</v>
      </c>
      <c r="C101" t="s">
        <v>493</v>
      </c>
      <c r="D101" t="s">
        <v>105</v>
      </c>
      <c r="E101" t="s">
        <v>192</v>
      </c>
      <c r="F101" t="s">
        <v>494</v>
      </c>
      <c r="G101" t="s">
        <v>351</v>
      </c>
      <c r="H101" t="b">
        <v>1</v>
      </c>
      <c r="I101" t="s">
        <v>1797</v>
      </c>
      <c r="J101" t="s">
        <v>419</v>
      </c>
      <c r="K101" t="s">
        <v>495</v>
      </c>
      <c r="L101">
        <v>16300</v>
      </c>
      <c r="M101">
        <v>1951</v>
      </c>
      <c r="N101">
        <v>1</v>
      </c>
      <c r="O101">
        <v>1</v>
      </c>
      <c r="P101">
        <v>125.08</v>
      </c>
      <c r="Q101" s="5">
        <v>19910000000000</v>
      </c>
      <c r="R101">
        <v>77</v>
      </c>
      <c r="S101">
        <v>9.4</v>
      </c>
      <c r="T101">
        <v>59.2</v>
      </c>
      <c r="U101">
        <v>1397715000</v>
      </c>
      <c r="V101" s="3">
        <f t="shared" ca="1" si="3"/>
        <v>45607</v>
      </c>
      <c r="W101" s="3">
        <f t="shared" si="4"/>
        <v>18629</v>
      </c>
      <c r="X101">
        <f t="shared" ca="1" si="5"/>
        <v>73.860372192829914</v>
      </c>
    </row>
    <row r="102" spans="1:24" x14ac:dyDescent="0.25">
      <c r="A102">
        <v>104</v>
      </c>
      <c r="B102" t="s">
        <v>21</v>
      </c>
      <c r="C102" t="s">
        <v>496</v>
      </c>
      <c r="D102" t="s">
        <v>497</v>
      </c>
      <c r="E102" t="s">
        <v>498</v>
      </c>
      <c r="F102" t="s">
        <v>499</v>
      </c>
      <c r="G102" t="s">
        <v>21</v>
      </c>
      <c r="H102" t="b">
        <v>0</v>
      </c>
      <c r="I102" t="s">
        <v>1797</v>
      </c>
      <c r="J102" t="s">
        <v>500</v>
      </c>
      <c r="K102" t="s">
        <v>316</v>
      </c>
      <c r="L102">
        <v>16200</v>
      </c>
      <c r="M102">
        <v>1947</v>
      </c>
      <c r="N102">
        <v>10</v>
      </c>
      <c r="O102">
        <v>4</v>
      </c>
      <c r="P102">
        <v>110.51</v>
      </c>
      <c r="Q102" s="5">
        <v>530832908738</v>
      </c>
      <c r="R102">
        <v>82.5</v>
      </c>
      <c r="S102">
        <v>27.9</v>
      </c>
      <c r="T102">
        <v>49.1</v>
      </c>
      <c r="U102">
        <v>10285453</v>
      </c>
      <c r="V102" s="3">
        <f t="shared" ca="1" si="3"/>
        <v>45607</v>
      </c>
      <c r="W102" s="3">
        <f t="shared" si="4"/>
        <v>17444</v>
      </c>
      <c r="X102">
        <f t="shared" ca="1" si="5"/>
        <v>77.104738504738506</v>
      </c>
    </row>
    <row r="103" spans="1:24" x14ac:dyDescent="0.25">
      <c r="A103">
        <v>104</v>
      </c>
      <c r="B103" t="s">
        <v>38</v>
      </c>
      <c r="C103" t="s">
        <v>502</v>
      </c>
      <c r="D103" t="s">
        <v>32</v>
      </c>
      <c r="E103" t="s">
        <v>503</v>
      </c>
      <c r="F103" t="s">
        <v>90</v>
      </c>
      <c r="G103" t="s">
        <v>38</v>
      </c>
      <c r="H103" t="b">
        <v>1</v>
      </c>
      <c r="I103" t="s">
        <v>1797</v>
      </c>
      <c r="J103" t="s">
        <v>504</v>
      </c>
      <c r="K103" t="s">
        <v>420</v>
      </c>
      <c r="L103">
        <v>16200</v>
      </c>
      <c r="M103">
        <v>1955</v>
      </c>
      <c r="N103">
        <v>4</v>
      </c>
      <c r="O103">
        <v>27</v>
      </c>
      <c r="P103">
        <v>117.24</v>
      </c>
      <c r="Q103" s="5">
        <v>21427700000000</v>
      </c>
      <c r="R103">
        <v>78.5</v>
      </c>
      <c r="S103">
        <v>9.6</v>
      </c>
      <c r="T103">
        <v>36.6</v>
      </c>
      <c r="U103">
        <v>328239523</v>
      </c>
      <c r="V103" s="3">
        <f t="shared" ca="1" si="3"/>
        <v>45607</v>
      </c>
      <c r="W103" s="3">
        <f t="shared" si="4"/>
        <v>20206</v>
      </c>
      <c r="X103">
        <f t="shared" ca="1" si="5"/>
        <v>69.542787859824784</v>
      </c>
    </row>
    <row r="104" spans="1:24" x14ac:dyDescent="0.25">
      <c r="A104">
        <v>106</v>
      </c>
      <c r="B104" t="s">
        <v>49</v>
      </c>
      <c r="C104" t="s">
        <v>505</v>
      </c>
      <c r="D104" t="s">
        <v>170</v>
      </c>
      <c r="E104" t="s">
        <v>239</v>
      </c>
      <c r="F104" t="s">
        <v>204</v>
      </c>
      <c r="G104" t="s">
        <v>49</v>
      </c>
      <c r="H104" t="b">
        <v>1</v>
      </c>
      <c r="I104" t="s">
        <v>1797</v>
      </c>
      <c r="J104" t="s">
        <v>506</v>
      </c>
      <c r="K104" t="s">
        <v>64</v>
      </c>
      <c r="L104">
        <v>16000</v>
      </c>
      <c r="M104">
        <v>1968</v>
      </c>
      <c r="N104">
        <v>3</v>
      </c>
      <c r="O104">
        <v>18</v>
      </c>
      <c r="P104">
        <v>99.55</v>
      </c>
      <c r="Q104" s="5">
        <v>703082435360</v>
      </c>
      <c r="R104">
        <v>83.6</v>
      </c>
      <c r="S104">
        <v>10.1</v>
      </c>
      <c r="T104">
        <v>28.8</v>
      </c>
      <c r="U104">
        <v>8574832</v>
      </c>
      <c r="V104" s="3">
        <f t="shared" ca="1" si="3"/>
        <v>45607</v>
      </c>
      <c r="W104" s="3">
        <f t="shared" si="4"/>
        <v>24915</v>
      </c>
      <c r="X104">
        <f t="shared" ca="1" si="5"/>
        <v>56.64956772334294</v>
      </c>
    </row>
    <row r="105" spans="1:24" x14ac:dyDescent="0.25">
      <c r="A105">
        <v>107</v>
      </c>
      <c r="B105" t="s">
        <v>103</v>
      </c>
      <c r="C105" t="s">
        <v>507</v>
      </c>
      <c r="D105" t="s">
        <v>105</v>
      </c>
      <c r="E105" t="s">
        <v>336</v>
      </c>
      <c r="F105" t="s">
        <v>508</v>
      </c>
      <c r="G105" t="s">
        <v>103</v>
      </c>
      <c r="H105" t="b">
        <v>1</v>
      </c>
      <c r="I105" t="s">
        <v>1797</v>
      </c>
      <c r="J105" t="s">
        <v>509</v>
      </c>
      <c r="K105" t="s">
        <v>510</v>
      </c>
      <c r="L105">
        <v>15900</v>
      </c>
      <c r="M105">
        <v>1956</v>
      </c>
      <c r="N105">
        <v>1</v>
      </c>
      <c r="O105">
        <v>19</v>
      </c>
      <c r="P105">
        <v>125.08</v>
      </c>
      <c r="Q105" s="5">
        <v>19910000000000</v>
      </c>
      <c r="R105">
        <v>77</v>
      </c>
      <c r="S105">
        <v>9.4</v>
      </c>
      <c r="T105">
        <v>59.2</v>
      </c>
      <c r="U105">
        <v>1397715000</v>
      </c>
      <c r="V105" s="3">
        <f t="shared" ca="1" si="3"/>
        <v>45607</v>
      </c>
      <c r="W105" s="3">
        <f t="shared" si="4"/>
        <v>20473</v>
      </c>
      <c r="X105">
        <f t="shared" ca="1" si="5"/>
        <v>68.811093917390792</v>
      </c>
    </row>
    <row r="106" spans="1:24" x14ac:dyDescent="0.25">
      <c r="A106">
        <v>108</v>
      </c>
      <c r="B106" t="s">
        <v>103</v>
      </c>
      <c r="C106" t="s">
        <v>511</v>
      </c>
      <c r="D106" t="s">
        <v>170</v>
      </c>
      <c r="E106" t="s">
        <v>512</v>
      </c>
      <c r="F106" t="s">
        <v>513</v>
      </c>
      <c r="G106" t="s">
        <v>103</v>
      </c>
      <c r="H106" t="b">
        <v>1</v>
      </c>
      <c r="I106" t="s">
        <v>1797</v>
      </c>
      <c r="J106" t="s">
        <v>514</v>
      </c>
      <c r="K106" t="s">
        <v>515</v>
      </c>
      <c r="L106">
        <v>15800</v>
      </c>
      <c r="M106">
        <v>1939</v>
      </c>
      <c r="N106">
        <v>8</v>
      </c>
      <c r="O106">
        <v>26</v>
      </c>
      <c r="P106">
        <v>99.55</v>
      </c>
      <c r="Q106" s="5">
        <v>703082435360</v>
      </c>
      <c r="R106">
        <v>83.6</v>
      </c>
      <c r="S106">
        <v>10.1</v>
      </c>
      <c r="T106">
        <v>28.8</v>
      </c>
      <c r="U106">
        <v>8574832</v>
      </c>
      <c r="V106" s="3">
        <f t="shared" ca="1" si="3"/>
        <v>45607</v>
      </c>
      <c r="W106" s="3">
        <f t="shared" si="4"/>
        <v>14483</v>
      </c>
      <c r="X106">
        <f t="shared" ca="1" si="5"/>
        <v>85.211511524258242</v>
      </c>
    </row>
    <row r="107" spans="1:24" x14ac:dyDescent="0.25">
      <c r="A107">
        <v>112</v>
      </c>
      <c r="B107" t="s">
        <v>351</v>
      </c>
      <c r="C107" t="s">
        <v>516</v>
      </c>
      <c r="D107" t="s">
        <v>74</v>
      </c>
      <c r="E107" t="s">
        <v>75</v>
      </c>
      <c r="F107" t="s">
        <v>517</v>
      </c>
      <c r="G107" t="s">
        <v>351</v>
      </c>
      <c r="H107" t="b">
        <v>1</v>
      </c>
      <c r="I107" t="s">
        <v>1797</v>
      </c>
      <c r="J107" t="s">
        <v>518</v>
      </c>
      <c r="K107" t="s">
        <v>519</v>
      </c>
      <c r="L107">
        <v>15600</v>
      </c>
      <c r="M107">
        <v>1955</v>
      </c>
      <c r="N107">
        <v>10</v>
      </c>
      <c r="O107">
        <v>1</v>
      </c>
      <c r="P107">
        <v>180.44</v>
      </c>
      <c r="Q107" s="5">
        <v>2611000000000</v>
      </c>
      <c r="R107">
        <v>69.400000000000006</v>
      </c>
      <c r="S107">
        <v>11.2</v>
      </c>
      <c r="T107">
        <v>49.7</v>
      </c>
      <c r="U107">
        <v>1366417754</v>
      </c>
      <c r="V107" s="3">
        <f t="shared" ca="1" si="3"/>
        <v>45607</v>
      </c>
      <c r="W107" s="3">
        <f t="shared" si="4"/>
        <v>20363</v>
      </c>
      <c r="X107">
        <f t="shared" ca="1" si="5"/>
        <v>69.112953692115141</v>
      </c>
    </row>
    <row r="108" spans="1:24" x14ac:dyDescent="0.25">
      <c r="A108">
        <v>113</v>
      </c>
      <c r="B108" t="s">
        <v>38</v>
      </c>
      <c r="C108" t="s">
        <v>520</v>
      </c>
      <c r="D108" t="s">
        <v>32</v>
      </c>
      <c r="E108" t="s">
        <v>521</v>
      </c>
      <c r="F108" t="s">
        <v>522</v>
      </c>
      <c r="G108" t="s">
        <v>38</v>
      </c>
      <c r="H108" t="b">
        <v>1</v>
      </c>
      <c r="I108" t="s">
        <v>1797</v>
      </c>
      <c r="J108" t="s">
        <v>523</v>
      </c>
      <c r="K108" t="s">
        <v>524</v>
      </c>
      <c r="L108">
        <v>15500</v>
      </c>
      <c r="M108">
        <v>1978</v>
      </c>
      <c r="N108">
        <v>3</v>
      </c>
      <c r="O108">
        <v>10</v>
      </c>
      <c r="P108">
        <v>117.24</v>
      </c>
      <c r="Q108" s="5">
        <v>21427700000000</v>
      </c>
      <c r="R108">
        <v>78.5</v>
      </c>
      <c r="S108">
        <v>9.6</v>
      </c>
      <c r="T108">
        <v>36.6</v>
      </c>
      <c r="U108">
        <v>328239523</v>
      </c>
      <c r="V108" s="3">
        <f t="shared" ca="1" si="3"/>
        <v>45607</v>
      </c>
      <c r="W108" s="3">
        <f t="shared" si="4"/>
        <v>28559</v>
      </c>
      <c r="X108">
        <f t="shared" ca="1" si="5"/>
        <v>46.674200500961149</v>
      </c>
    </row>
    <row r="109" spans="1:24" x14ac:dyDescent="0.25">
      <c r="A109">
        <v>114</v>
      </c>
      <c r="B109" t="s">
        <v>21</v>
      </c>
      <c r="C109" t="s">
        <v>525</v>
      </c>
      <c r="D109" t="s">
        <v>74</v>
      </c>
      <c r="E109" t="s">
        <v>75</v>
      </c>
      <c r="F109" t="s">
        <v>526</v>
      </c>
      <c r="G109" t="s">
        <v>21</v>
      </c>
      <c r="H109" t="b">
        <v>1</v>
      </c>
      <c r="I109" t="s">
        <v>1797</v>
      </c>
      <c r="J109" t="s">
        <v>527</v>
      </c>
      <c r="K109" t="s">
        <v>528</v>
      </c>
      <c r="L109">
        <v>15300</v>
      </c>
      <c r="M109">
        <v>1955</v>
      </c>
      <c r="N109">
        <v>1</v>
      </c>
      <c r="O109">
        <v>1</v>
      </c>
      <c r="P109">
        <v>180.44</v>
      </c>
      <c r="Q109" s="5">
        <v>2611000000000</v>
      </c>
      <c r="R109">
        <v>69.400000000000006</v>
      </c>
      <c r="S109">
        <v>11.2</v>
      </c>
      <c r="T109">
        <v>49.7</v>
      </c>
      <c r="U109">
        <v>1366417754</v>
      </c>
      <c r="V109" s="3">
        <f t="shared" ca="1" si="3"/>
        <v>45607</v>
      </c>
      <c r="W109" s="3">
        <f t="shared" si="4"/>
        <v>20090</v>
      </c>
      <c r="X109">
        <f t="shared" ca="1" si="5"/>
        <v>69.860372340425528</v>
      </c>
    </row>
    <row r="110" spans="1:24" x14ac:dyDescent="0.25">
      <c r="A110">
        <v>115</v>
      </c>
      <c r="B110" t="s">
        <v>30</v>
      </c>
      <c r="C110" t="s">
        <v>529</v>
      </c>
      <c r="D110" t="s">
        <v>105</v>
      </c>
      <c r="E110" t="s">
        <v>214</v>
      </c>
      <c r="F110" t="s">
        <v>215</v>
      </c>
      <c r="G110" t="s">
        <v>30</v>
      </c>
      <c r="H110" t="b">
        <v>1</v>
      </c>
      <c r="I110" t="s">
        <v>1797</v>
      </c>
      <c r="J110" t="s">
        <v>248</v>
      </c>
      <c r="K110" t="s">
        <v>530</v>
      </c>
      <c r="L110">
        <v>15200</v>
      </c>
      <c r="M110">
        <v>1967</v>
      </c>
      <c r="N110">
        <v>1</v>
      </c>
      <c r="O110">
        <v>1</v>
      </c>
      <c r="P110">
        <v>125.08</v>
      </c>
      <c r="Q110" s="5">
        <v>19910000000000</v>
      </c>
      <c r="R110">
        <v>77</v>
      </c>
      <c r="S110">
        <v>9.4</v>
      </c>
      <c r="T110">
        <v>59.2</v>
      </c>
      <c r="U110">
        <v>1397715000</v>
      </c>
      <c r="V110" s="3">
        <f t="shared" ca="1" si="3"/>
        <v>45607</v>
      </c>
      <c r="W110" s="3">
        <f t="shared" si="4"/>
        <v>24473</v>
      </c>
      <c r="X110">
        <f t="shared" ca="1" si="5"/>
        <v>57.860372905357565</v>
      </c>
    </row>
    <row r="111" spans="1:24" x14ac:dyDescent="0.25">
      <c r="A111">
        <v>116</v>
      </c>
      <c r="B111" t="s">
        <v>72</v>
      </c>
      <c r="C111" t="s">
        <v>531</v>
      </c>
      <c r="D111" t="s">
        <v>532</v>
      </c>
      <c r="E111" t="s">
        <v>533</v>
      </c>
      <c r="F111" t="s">
        <v>72</v>
      </c>
      <c r="G111" t="s">
        <v>72</v>
      </c>
      <c r="H111" t="b">
        <v>0</v>
      </c>
      <c r="I111" t="s">
        <v>1797</v>
      </c>
      <c r="J111" t="s">
        <v>534</v>
      </c>
      <c r="K111" t="s">
        <v>535</v>
      </c>
      <c r="L111">
        <v>14900</v>
      </c>
      <c r="M111">
        <v>1939</v>
      </c>
      <c r="N111">
        <v>4</v>
      </c>
      <c r="O111">
        <v>19</v>
      </c>
      <c r="P111">
        <v>113.27</v>
      </c>
      <c r="Q111" s="5">
        <v>543649976166</v>
      </c>
      <c r="R111">
        <v>76.900000000000006</v>
      </c>
      <c r="S111">
        <v>14.9</v>
      </c>
      <c r="T111">
        <v>29.5</v>
      </c>
      <c r="U111">
        <v>69625582</v>
      </c>
      <c r="V111" s="3">
        <f t="shared" ca="1" si="3"/>
        <v>45607</v>
      </c>
      <c r="W111" s="3">
        <f t="shared" si="4"/>
        <v>14354</v>
      </c>
      <c r="X111">
        <f t="shared" ca="1" si="5"/>
        <v>85.564688654017573</v>
      </c>
    </row>
    <row r="112" spans="1:24" x14ac:dyDescent="0.25">
      <c r="A112">
        <v>116</v>
      </c>
      <c r="B112" t="s">
        <v>21</v>
      </c>
      <c r="C112" t="s">
        <v>537</v>
      </c>
      <c r="D112" t="s">
        <v>32</v>
      </c>
      <c r="E112" t="s">
        <v>433</v>
      </c>
      <c r="F112" t="s">
        <v>160</v>
      </c>
      <c r="G112" t="s">
        <v>21</v>
      </c>
      <c r="H112" t="b">
        <v>1</v>
      </c>
      <c r="I112" t="s">
        <v>1797</v>
      </c>
      <c r="J112" t="s">
        <v>538</v>
      </c>
      <c r="K112" t="s">
        <v>137</v>
      </c>
      <c r="L112">
        <v>14900</v>
      </c>
      <c r="M112">
        <v>1941</v>
      </c>
      <c r="N112">
        <v>11</v>
      </c>
      <c r="O112">
        <v>13</v>
      </c>
      <c r="P112">
        <v>117.24</v>
      </c>
      <c r="Q112" s="5">
        <v>21427700000000</v>
      </c>
      <c r="R112">
        <v>78.5</v>
      </c>
      <c r="S112">
        <v>9.6</v>
      </c>
      <c r="T112">
        <v>36.6</v>
      </c>
      <c r="U112">
        <v>328239523</v>
      </c>
      <c r="V112" s="3">
        <f t="shared" ca="1" si="3"/>
        <v>45607</v>
      </c>
      <c r="W112" s="3">
        <f t="shared" si="4"/>
        <v>15293</v>
      </c>
      <c r="X112">
        <f t="shared" ca="1" si="5"/>
        <v>82.995208761122512</v>
      </c>
    </row>
    <row r="113" spans="1:24" x14ac:dyDescent="0.25">
      <c r="A113">
        <v>118</v>
      </c>
      <c r="B113" t="s">
        <v>103</v>
      </c>
      <c r="C113" t="s">
        <v>539</v>
      </c>
      <c r="D113" t="s">
        <v>532</v>
      </c>
      <c r="E113" t="s">
        <v>533</v>
      </c>
      <c r="F113" t="s">
        <v>540</v>
      </c>
      <c r="G113" t="s">
        <v>103</v>
      </c>
      <c r="H113" t="b">
        <v>1</v>
      </c>
      <c r="I113" t="s">
        <v>1797</v>
      </c>
      <c r="J113" t="s">
        <v>541</v>
      </c>
      <c r="K113" t="s">
        <v>542</v>
      </c>
      <c r="L113">
        <v>14800</v>
      </c>
      <c r="M113">
        <v>1944</v>
      </c>
      <c r="N113">
        <v>5</v>
      </c>
      <c r="O113">
        <v>2</v>
      </c>
      <c r="P113">
        <v>113.27</v>
      </c>
      <c r="Q113" s="5">
        <v>543649976166</v>
      </c>
      <c r="R113">
        <v>76.900000000000006</v>
      </c>
      <c r="S113">
        <v>14.9</v>
      </c>
      <c r="T113">
        <v>29.5</v>
      </c>
      <c r="U113">
        <v>69625582</v>
      </c>
      <c r="V113" s="3">
        <f t="shared" ca="1" si="3"/>
        <v>45607</v>
      </c>
      <c r="W113" s="3">
        <f t="shared" si="4"/>
        <v>16194</v>
      </c>
      <c r="X113">
        <f t="shared" ca="1" si="5"/>
        <v>80.526363820726019</v>
      </c>
    </row>
    <row r="114" spans="1:24" x14ac:dyDescent="0.25">
      <c r="A114">
        <v>119</v>
      </c>
      <c r="B114" t="s">
        <v>103</v>
      </c>
      <c r="C114" t="s">
        <v>543</v>
      </c>
      <c r="D114" t="s">
        <v>226</v>
      </c>
      <c r="E114" t="s">
        <v>227</v>
      </c>
      <c r="F114" t="s">
        <v>544</v>
      </c>
      <c r="G114" t="s">
        <v>103</v>
      </c>
      <c r="H114" t="b">
        <v>0</v>
      </c>
      <c r="I114" t="s">
        <v>1796</v>
      </c>
      <c r="J114" t="s">
        <v>545</v>
      </c>
      <c r="K114" t="s">
        <v>546</v>
      </c>
      <c r="L114">
        <v>14700</v>
      </c>
      <c r="M114">
        <v>1954</v>
      </c>
      <c r="N114">
        <v>6</v>
      </c>
      <c r="O114">
        <v>30</v>
      </c>
      <c r="P114">
        <v>119.62</v>
      </c>
      <c r="Q114" s="5">
        <v>2827113184696</v>
      </c>
      <c r="R114">
        <v>81.3</v>
      </c>
      <c r="S114">
        <v>25.5</v>
      </c>
      <c r="T114">
        <v>30.6</v>
      </c>
      <c r="U114">
        <v>66834405</v>
      </c>
      <c r="V114" s="3">
        <f t="shared" ca="1" si="3"/>
        <v>45607</v>
      </c>
      <c r="W114" s="3">
        <f t="shared" si="4"/>
        <v>19905</v>
      </c>
      <c r="X114">
        <f t="shared" ca="1" si="5"/>
        <v>70.367562565071523</v>
      </c>
    </row>
    <row r="115" spans="1:24" x14ac:dyDescent="0.25">
      <c r="A115">
        <v>120</v>
      </c>
      <c r="B115" t="s">
        <v>351</v>
      </c>
      <c r="C115" t="s">
        <v>547</v>
      </c>
      <c r="D115" t="s">
        <v>105</v>
      </c>
      <c r="E115" t="s">
        <v>192</v>
      </c>
      <c r="F115" t="s">
        <v>548</v>
      </c>
      <c r="G115" t="s">
        <v>351</v>
      </c>
      <c r="H115" t="b">
        <v>1</v>
      </c>
      <c r="I115" t="s">
        <v>1797</v>
      </c>
      <c r="J115" t="s">
        <v>549</v>
      </c>
      <c r="K115" t="s">
        <v>550</v>
      </c>
      <c r="L115">
        <v>14600</v>
      </c>
      <c r="M115">
        <v>1962</v>
      </c>
      <c r="N115">
        <v>5</v>
      </c>
      <c r="O115">
        <v>22</v>
      </c>
      <c r="P115">
        <v>125.08</v>
      </c>
      <c r="Q115" s="5">
        <v>19910000000000</v>
      </c>
      <c r="R115">
        <v>77</v>
      </c>
      <c r="S115">
        <v>9.4</v>
      </c>
      <c r="T115">
        <v>59.2</v>
      </c>
      <c r="U115">
        <v>1397715000</v>
      </c>
      <c r="V115" s="3">
        <f t="shared" ca="1" si="3"/>
        <v>45607</v>
      </c>
      <c r="W115" s="3">
        <f t="shared" si="4"/>
        <v>22788</v>
      </c>
      <c r="X115">
        <f t="shared" ca="1" si="5"/>
        <v>62.474338359914825</v>
      </c>
    </row>
    <row r="116" spans="1:24" x14ac:dyDescent="0.25">
      <c r="A116">
        <v>121</v>
      </c>
      <c r="B116" t="s">
        <v>30</v>
      </c>
      <c r="C116" t="s">
        <v>551</v>
      </c>
      <c r="D116" t="s">
        <v>105</v>
      </c>
      <c r="E116" t="s">
        <v>552</v>
      </c>
      <c r="F116" t="s">
        <v>418</v>
      </c>
      <c r="G116" t="s">
        <v>30</v>
      </c>
      <c r="H116" t="b">
        <v>1</v>
      </c>
      <c r="I116" t="s">
        <v>1797</v>
      </c>
      <c r="J116" t="s">
        <v>385</v>
      </c>
      <c r="K116" t="s">
        <v>553</v>
      </c>
      <c r="L116">
        <v>14500</v>
      </c>
      <c r="M116">
        <v>1964</v>
      </c>
      <c r="N116">
        <v>3</v>
      </c>
      <c r="O116">
        <v>1</v>
      </c>
      <c r="P116">
        <v>125.08</v>
      </c>
      <c r="Q116" s="5">
        <v>19910000000000</v>
      </c>
      <c r="R116">
        <v>77</v>
      </c>
      <c r="S116">
        <v>9.4</v>
      </c>
      <c r="T116">
        <v>59.2</v>
      </c>
      <c r="U116">
        <v>1397715000</v>
      </c>
      <c r="V116" s="3">
        <f t="shared" ca="1" si="3"/>
        <v>45607</v>
      </c>
      <c r="W116" s="3">
        <f t="shared" si="4"/>
        <v>23437</v>
      </c>
      <c r="X116">
        <f t="shared" ca="1" si="5"/>
        <v>60.696108792244509</v>
      </c>
    </row>
    <row r="117" spans="1:24" x14ac:dyDescent="0.25">
      <c r="A117">
        <v>123</v>
      </c>
      <c r="B117" t="s">
        <v>250</v>
      </c>
      <c r="C117" t="s">
        <v>554</v>
      </c>
      <c r="D117" t="s">
        <v>555</v>
      </c>
      <c r="E117" t="s">
        <v>555</v>
      </c>
      <c r="F117" t="s">
        <v>556</v>
      </c>
      <c r="G117" t="s">
        <v>250</v>
      </c>
      <c r="H117" t="b">
        <v>1</v>
      </c>
      <c r="I117" t="s">
        <v>1797</v>
      </c>
      <c r="J117" t="s">
        <v>557</v>
      </c>
      <c r="K117" t="s">
        <v>558</v>
      </c>
      <c r="L117">
        <v>14300</v>
      </c>
      <c r="M117">
        <v>1927</v>
      </c>
      <c r="N117">
        <v>6</v>
      </c>
      <c r="O117">
        <v>27</v>
      </c>
      <c r="P117">
        <v>114.41</v>
      </c>
      <c r="Q117" s="5">
        <v>372062527489</v>
      </c>
      <c r="R117">
        <v>83.1</v>
      </c>
      <c r="S117">
        <v>13.1</v>
      </c>
      <c r="T117">
        <v>21</v>
      </c>
      <c r="U117">
        <v>5703569</v>
      </c>
      <c r="V117" s="3">
        <f t="shared" ca="1" si="3"/>
        <v>45607</v>
      </c>
      <c r="W117" s="3">
        <f t="shared" si="4"/>
        <v>10040</v>
      </c>
      <c r="X117">
        <f t="shared" ca="1" si="5"/>
        <v>97.375778740047494</v>
      </c>
    </row>
    <row r="118" spans="1:24" x14ac:dyDescent="0.25">
      <c r="A118">
        <v>124</v>
      </c>
      <c r="B118" t="s">
        <v>72</v>
      </c>
      <c r="C118" t="s">
        <v>560</v>
      </c>
      <c r="D118" t="s">
        <v>74</v>
      </c>
      <c r="E118" t="s">
        <v>75</v>
      </c>
      <c r="F118" t="s">
        <v>561</v>
      </c>
      <c r="G118" t="s">
        <v>72</v>
      </c>
      <c r="H118" t="b">
        <v>0</v>
      </c>
      <c r="I118" t="s">
        <v>1797</v>
      </c>
      <c r="J118" t="s">
        <v>562</v>
      </c>
      <c r="K118" t="s">
        <v>563</v>
      </c>
      <c r="L118">
        <v>14200</v>
      </c>
      <c r="M118">
        <v>1967</v>
      </c>
      <c r="N118">
        <v>6</v>
      </c>
      <c r="O118">
        <v>14</v>
      </c>
      <c r="P118">
        <v>180.44</v>
      </c>
      <c r="Q118" s="5">
        <v>2611000000000</v>
      </c>
      <c r="R118">
        <v>69.400000000000006</v>
      </c>
      <c r="S118">
        <v>11.2</v>
      </c>
      <c r="T118">
        <v>49.7</v>
      </c>
      <c r="U118">
        <v>1366417754</v>
      </c>
      <c r="V118" s="3">
        <f t="shared" ca="1" si="3"/>
        <v>45607</v>
      </c>
      <c r="W118" s="3">
        <f t="shared" si="4"/>
        <v>24637</v>
      </c>
      <c r="X118">
        <f t="shared" ca="1" si="5"/>
        <v>57.411375973566201</v>
      </c>
    </row>
    <row r="119" spans="1:24" x14ac:dyDescent="0.25">
      <c r="A119">
        <v>124</v>
      </c>
      <c r="B119" t="s">
        <v>250</v>
      </c>
      <c r="C119" t="s">
        <v>564</v>
      </c>
      <c r="D119" t="s">
        <v>565</v>
      </c>
      <c r="E119" t="s">
        <v>566</v>
      </c>
      <c r="F119" t="s">
        <v>567</v>
      </c>
      <c r="G119" t="s">
        <v>250</v>
      </c>
      <c r="H119" t="b">
        <v>1</v>
      </c>
      <c r="I119" t="s">
        <v>1797</v>
      </c>
      <c r="J119" t="s">
        <v>568</v>
      </c>
      <c r="K119" t="s">
        <v>569</v>
      </c>
      <c r="L119">
        <v>14200</v>
      </c>
      <c r="M119">
        <v>1957</v>
      </c>
      <c r="N119">
        <v>4</v>
      </c>
      <c r="O119">
        <v>10</v>
      </c>
      <c r="P119">
        <v>267.51</v>
      </c>
      <c r="Q119" s="5">
        <v>448120428859</v>
      </c>
      <c r="R119">
        <v>54.3</v>
      </c>
      <c r="S119">
        <v>1.5</v>
      </c>
      <c r="T119">
        <v>34.799999999999997</v>
      </c>
      <c r="U119">
        <v>200963599</v>
      </c>
      <c r="V119" s="3">
        <f t="shared" ca="1" si="3"/>
        <v>45607</v>
      </c>
      <c r="W119" s="3">
        <f t="shared" si="4"/>
        <v>20920</v>
      </c>
      <c r="X119">
        <f t="shared" ca="1" si="5"/>
        <v>67.589322381930188</v>
      </c>
    </row>
    <row r="120" spans="1:24" x14ac:dyDescent="0.25">
      <c r="A120">
        <v>127</v>
      </c>
      <c r="B120" t="s">
        <v>72</v>
      </c>
      <c r="C120" t="s">
        <v>571</v>
      </c>
      <c r="D120" t="s">
        <v>226</v>
      </c>
      <c r="E120" t="s">
        <v>227</v>
      </c>
      <c r="F120" t="s">
        <v>172</v>
      </c>
      <c r="G120" t="s">
        <v>72</v>
      </c>
      <c r="H120" t="b">
        <v>0</v>
      </c>
      <c r="I120" t="s">
        <v>1797</v>
      </c>
      <c r="J120" t="s">
        <v>572</v>
      </c>
      <c r="K120" t="s">
        <v>573</v>
      </c>
      <c r="L120">
        <v>14000</v>
      </c>
      <c r="M120">
        <v>1955</v>
      </c>
      <c r="N120">
        <v>10</v>
      </c>
      <c r="O120">
        <v>2</v>
      </c>
      <c r="P120">
        <v>119.62</v>
      </c>
      <c r="Q120" s="5">
        <v>2827113184696</v>
      </c>
      <c r="R120">
        <v>81.3</v>
      </c>
      <c r="S120">
        <v>25.5</v>
      </c>
      <c r="T120">
        <v>30.6</v>
      </c>
      <c r="U120">
        <v>66834405</v>
      </c>
      <c r="V120" s="3">
        <f t="shared" ca="1" si="3"/>
        <v>45607</v>
      </c>
      <c r="W120" s="3">
        <f t="shared" si="4"/>
        <v>20364</v>
      </c>
      <c r="X120">
        <f t="shared" ca="1" si="5"/>
        <v>69.110215894868588</v>
      </c>
    </row>
    <row r="121" spans="1:24" x14ac:dyDescent="0.25">
      <c r="A121">
        <v>128</v>
      </c>
      <c r="B121" t="s">
        <v>351</v>
      </c>
      <c r="C121" t="s">
        <v>574</v>
      </c>
      <c r="D121" t="s">
        <v>105</v>
      </c>
      <c r="E121" t="s">
        <v>575</v>
      </c>
      <c r="F121" t="s">
        <v>408</v>
      </c>
      <c r="G121" t="s">
        <v>351</v>
      </c>
      <c r="H121" t="b">
        <v>1</v>
      </c>
      <c r="I121" t="s">
        <v>1797</v>
      </c>
      <c r="J121" t="s">
        <v>576</v>
      </c>
      <c r="K121" t="s">
        <v>577</v>
      </c>
      <c r="L121">
        <v>13900</v>
      </c>
      <c r="M121">
        <v>1965</v>
      </c>
      <c r="N121">
        <v>9</v>
      </c>
      <c r="O121">
        <v>1</v>
      </c>
      <c r="P121">
        <v>125.08</v>
      </c>
      <c r="Q121" s="5">
        <v>19910000000000</v>
      </c>
      <c r="R121">
        <v>77</v>
      </c>
      <c r="S121">
        <v>9.4</v>
      </c>
      <c r="T121">
        <v>59.2</v>
      </c>
      <c r="U121">
        <v>1397715000</v>
      </c>
      <c r="V121" s="3">
        <f t="shared" ca="1" si="3"/>
        <v>45607</v>
      </c>
      <c r="W121" s="3">
        <f t="shared" si="4"/>
        <v>23986</v>
      </c>
      <c r="X121">
        <f t="shared" ca="1" si="5"/>
        <v>59.195071868583163</v>
      </c>
    </row>
    <row r="122" spans="1:24" x14ac:dyDescent="0.25">
      <c r="A122">
        <v>130</v>
      </c>
      <c r="B122" t="s">
        <v>168</v>
      </c>
      <c r="C122" t="s">
        <v>578</v>
      </c>
      <c r="D122" t="s">
        <v>226</v>
      </c>
      <c r="E122" t="s">
        <v>227</v>
      </c>
      <c r="F122" t="s">
        <v>172</v>
      </c>
      <c r="G122" t="s">
        <v>168</v>
      </c>
      <c r="H122" t="b">
        <v>1</v>
      </c>
      <c r="I122" t="s">
        <v>1797</v>
      </c>
      <c r="J122" t="s">
        <v>579</v>
      </c>
      <c r="K122" t="s">
        <v>190</v>
      </c>
      <c r="L122">
        <v>13700</v>
      </c>
      <c r="M122">
        <v>1945</v>
      </c>
      <c r="N122">
        <v>2</v>
      </c>
      <c r="O122">
        <v>1</v>
      </c>
      <c r="P122">
        <v>119.62</v>
      </c>
      <c r="Q122" s="5">
        <v>2827113184696</v>
      </c>
      <c r="R122">
        <v>81.3</v>
      </c>
      <c r="S122">
        <v>25.5</v>
      </c>
      <c r="T122">
        <v>30.6</v>
      </c>
      <c r="U122">
        <v>66834405</v>
      </c>
      <c r="V122" s="3">
        <f t="shared" ca="1" si="3"/>
        <v>45607</v>
      </c>
      <c r="W122" s="3">
        <f t="shared" si="4"/>
        <v>16469</v>
      </c>
      <c r="X122">
        <f t="shared" ca="1" si="5"/>
        <v>79.775496235455165</v>
      </c>
    </row>
    <row r="123" spans="1:24" x14ac:dyDescent="0.25">
      <c r="A123">
        <v>130</v>
      </c>
      <c r="B123" t="s">
        <v>580</v>
      </c>
      <c r="C123" t="s">
        <v>581</v>
      </c>
      <c r="D123" t="s">
        <v>32</v>
      </c>
      <c r="E123" t="s">
        <v>582</v>
      </c>
      <c r="F123" t="s">
        <v>583</v>
      </c>
      <c r="G123" t="s">
        <v>580</v>
      </c>
      <c r="H123" t="b">
        <v>1</v>
      </c>
      <c r="I123" t="s">
        <v>1796</v>
      </c>
      <c r="J123" t="s">
        <v>584</v>
      </c>
      <c r="K123" t="s">
        <v>585</v>
      </c>
      <c r="L123">
        <v>13700</v>
      </c>
      <c r="M123">
        <v>1947</v>
      </c>
      <c r="N123">
        <v>3</v>
      </c>
      <c r="O123">
        <v>2</v>
      </c>
      <c r="P123">
        <v>117.24</v>
      </c>
      <c r="Q123" s="5">
        <v>21427700000000</v>
      </c>
      <c r="R123">
        <v>78.5</v>
      </c>
      <c r="S123">
        <v>9.6</v>
      </c>
      <c r="T123">
        <v>36.6</v>
      </c>
      <c r="U123">
        <v>328239523</v>
      </c>
      <c r="V123" s="3">
        <f t="shared" ca="1" si="3"/>
        <v>45607</v>
      </c>
      <c r="W123" s="3">
        <f t="shared" si="4"/>
        <v>17228</v>
      </c>
      <c r="X123">
        <f t="shared" ca="1" si="5"/>
        <v>77.696103896103892</v>
      </c>
    </row>
    <row r="124" spans="1:24" x14ac:dyDescent="0.25">
      <c r="A124">
        <v>130</v>
      </c>
      <c r="B124" t="s">
        <v>38</v>
      </c>
      <c r="C124" t="s">
        <v>586</v>
      </c>
      <c r="D124" t="s">
        <v>32</v>
      </c>
      <c r="E124" t="s">
        <v>503</v>
      </c>
      <c r="F124" t="s">
        <v>587</v>
      </c>
      <c r="G124" t="s">
        <v>38</v>
      </c>
      <c r="H124" t="b">
        <v>1</v>
      </c>
      <c r="I124" t="s">
        <v>1797</v>
      </c>
      <c r="J124" t="s">
        <v>588</v>
      </c>
      <c r="K124" t="s">
        <v>589</v>
      </c>
      <c r="L124">
        <v>13700</v>
      </c>
      <c r="M124">
        <v>1976</v>
      </c>
      <c r="N124">
        <v>2</v>
      </c>
      <c r="O124">
        <v>24</v>
      </c>
      <c r="P124">
        <v>117.24</v>
      </c>
      <c r="Q124" s="5">
        <v>21427700000000</v>
      </c>
      <c r="R124">
        <v>78.5</v>
      </c>
      <c r="S124">
        <v>9.6</v>
      </c>
      <c r="T124">
        <v>36.6</v>
      </c>
      <c r="U124">
        <v>328239523</v>
      </c>
      <c r="V124" s="3">
        <f t="shared" ca="1" si="3"/>
        <v>45607</v>
      </c>
      <c r="W124" s="3">
        <f t="shared" si="4"/>
        <v>27814</v>
      </c>
      <c r="X124">
        <f t="shared" ca="1" si="5"/>
        <v>48.712537713711029</v>
      </c>
    </row>
    <row r="125" spans="1:24" x14ac:dyDescent="0.25">
      <c r="A125">
        <v>133</v>
      </c>
      <c r="B125" t="s">
        <v>590</v>
      </c>
      <c r="C125" t="s">
        <v>591</v>
      </c>
      <c r="D125" t="s">
        <v>32</v>
      </c>
      <c r="E125" t="s">
        <v>592</v>
      </c>
      <c r="F125" t="s">
        <v>593</v>
      </c>
      <c r="G125" t="s">
        <v>590</v>
      </c>
      <c r="H125" t="b">
        <v>1</v>
      </c>
      <c r="I125" t="s">
        <v>1797</v>
      </c>
      <c r="J125" t="s">
        <v>594</v>
      </c>
      <c r="K125" t="s">
        <v>595</v>
      </c>
      <c r="L125">
        <v>13300</v>
      </c>
      <c r="M125">
        <v>1942</v>
      </c>
      <c r="N125">
        <v>10</v>
      </c>
      <c r="O125">
        <v>13</v>
      </c>
      <c r="P125">
        <v>117.24</v>
      </c>
      <c r="Q125" s="5">
        <v>21427700000000</v>
      </c>
      <c r="R125">
        <v>78.5</v>
      </c>
      <c r="S125">
        <v>9.6</v>
      </c>
      <c r="T125">
        <v>36.6</v>
      </c>
      <c r="U125">
        <v>328239523</v>
      </c>
      <c r="V125" s="3">
        <f t="shared" ca="1" si="3"/>
        <v>45607</v>
      </c>
      <c r="W125" s="3">
        <f t="shared" si="4"/>
        <v>15627</v>
      </c>
      <c r="X125">
        <f t="shared" ca="1" si="5"/>
        <v>82.080089721599151</v>
      </c>
    </row>
    <row r="126" spans="1:24" x14ac:dyDescent="0.25">
      <c r="A126">
        <v>133</v>
      </c>
      <c r="B126" t="s">
        <v>292</v>
      </c>
      <c r="C126" t="s">
        <v>596</v>
      </c>
      <c r="D126" t="s">
        <v>32</v>
      </c>
      <c r="E126" t="s">
        <v>597</v>
      </c>
      <c r="F126" t="s">
        <v>598</v>
      </c>
      <c r="G126" t="s">
        <v>292</v>
      </c>
      <c r="H126" t="b">
        <v>0</v>
      </c>
      <c r="I126" t="s">
        <v>1797</v>
      </c>
      <c r="J126" t="s">
        <v>599</v>
      </c>
      <c r="K126" t="s">
        <v>600</v>
      </c>
      <c r="L126">
        <v>13300</v>
      </c>
      <c r="M126">
        <v>1942</v>
      </c>
      <c r="N126">
        <v>7</v>
      </c>
      <c r="O126">
        <v>29</v>
      </c>
      <c r="P126">
        <v>117.24</v>
      </c>
      <c r="Q126" s="5">
        <v>21427700000000</v>
      </c>
      <c r="R126">
        <v>78.5</v>
      </c>
      <c r="S126">
        <v>9.6</v>
      </c>
      <c r="T126">
        <v>36.6</v>
      </c>
      <c r="U126">
        <v>328239523</v>
      </c>
      <c r="V126" s="3">
        <f t="shared" ca="1" si="3"/>
        <v>45607</v>
      </c>
      <c r="W126" s="3">
        <f t="shared" si="4"/>
        <v>15551</v>
      </c>
      <c r="X126">
        <f t="shared" ca="1" si="5"/>
        <v>82.288164665523155</v>
      </c>
    </row>
    <row r="127" spans="1:24" x14ac:dyDescent="0.25">
      <c r="A127">
        <v>136</v>
      </c>
      <c r="B127" t="s">
        <v>30</v>
      </c>
      <c r="C127" t="s">
        <v>601</v>
      </c>
      <c r="D127" t="s">
        <v>105</v>
      </c>
      <c r="E127" t="s">
        <v>602</v>
      </c>
      <c r="F127" t="s">
        <v>603</v>
      </c>
      <c r="G127" t="s">
        <v>30</v>
      </c>
      <c r="H127" t="b">
        <v>1</v>
      </c>
      <c r="I127" t="s">
        <v>1797</v>
      </c>
      <c r="J127" t="s">
        <v>604</v>
      </c>
      <c r="K127" t="s">
        <v>605</v>
      </c>
      <c r="L127">
        <v>13200</v>
      </c>
      <c r="M127">
        <v>1962</v>
      </c>
      <c r="N127">
        <v>12</v>
      </c>
      <c r="O127">
        <v>28</v>
      </c>
      <c r="P127">
        <v>125.08</v>
      </c>
      <c r="Q127" s="5">
        <v>19910000000000</v>
      </c>
      <c r="R127">
        <v>77</v>
      </c>
      <c r="S127">
        <v>9.4</v>
      </c>
      <c r="T127">
        <v>59.2</v>
      </c>
      <c r="U127">
        <v>1397715000</v>
      </c>
      <c r="V127" s="3">
        <f t="shared" ca="1" si="3"/>
        <v>45607</v>
      </c>
      <c r="W127" s="3">
        <f t="shared" si="4"/>
        <v>23008</v>
      </c>
      <c r="X127">
        <f t="shared" ca="1" si="5"/>
        <v>61.872017730650562</v>
      </c>
    </row>
    <row r="128" spans="1:24" x14ac:dyDescent="0.25">
      <c r="A128">
        <v>137</v>
      </c>
      <c r="B128" t="s">
        <v>462</v>
      </c>
      <c r="C128" t="s">
        <v>606</v>
      </c>
      <c r="D128" t="s">
        <v>274</v>
      </c>
      <c r="E128" t="s">
        <v>607</v>
      </c>
      <c r="F128" t="s">
        <v>465</v>
      </c>
      <c r="G128" t="s">
        <v>462</v>
      </c>
      <c r="H128" t="b">
        <v>1</v>
      </c>
      <c r="I128" t="s">
        <v>1797</v>
      </c>
      <c r="J128" t="s">
        <v>608</v>
      </c>
      <c r="K128" t="s">
        <v>609</v>
      </c>
      <c r="L128">
        <v>13100</v>
      </c>
      <c r="M128">
        <v>1933</v>
      </c>
      <c r="N128">
        <v>3</v>
      </c>
      <c r="O128">
        <v>3</v>
      </c>
      <c r="P128">
        <v>119.8</v>
      </c>
      <c r="Q128" s="5">
        <v>1392680589329</v>
      </c>
      <c r="R128">
        <v>82.7</v>
      </c>
      <c r="S128">
        <v>23</v>
      </c>
      <c r="T128">
        <v>47.4</v>
      </c>
      <c r="U128">
        <v>25766605</v>
      </c>
      <c r="V128" s="3">
        <f t="shared" ca="1" si="3"/>
        <v>45607</v>
      </c>
      <c r="W128" s="3">
        <f t="shared" si="4"/>
        <v>12116</v>
      </c>
      <c r="X128">
        <f t="shared" ca="1" si="5"/>
        <v>91.693360711841208</v>
      </c>
    </row>
    <row r="129" spans="1:24" x14ac:dyDescent="0.25">
      <c r="A129">
        <v>138</v>
      </c>
      <c r="B129" t="s">
        <v>49</v>
      </c>
      <c r="C129" t="s">
        <v>610</v>
      </c>
      <c r="D129" t="s">
        <v>74</v>
      </c>
      <c r="E129" t="s">
        <v>75</v>
      </c>
      <c r="F129" t="s">
        <v>478</v>
      </c>
      <c r="G129" t="s">
        <v>49</v>
      </c>
      <c r="H129" t="b">
        <v>1</v>
      </c>
      <c r="I129" t="s">
        <v>1797</v>
      </c>
      <c r="J129" t="s">
        <v>611</v>
      </c>
      <c r="K129" t="s">
        <v>612</v>
      </c>
      <c r="L129">
        <v>12900</v>
      </c>
      <c r="M129">
        <v>1959</v>
      </c>
      <c r="N129">
        <v>3</v>
      </c>
      <c r="O129">
        <v>15</v>
      </c>
      <c r="P129">
        <v>180.44</v>
      </c>
      <c r="Q129" s="5">
        <v>2611000000000</v>
      </c>
      <c r="R129">
        <v>69.400000000000006</v>
      </c>
      <c r="S129">
        <v>11.2</v>
      </c>
      <c r="T129">
        <v>49.7</v>
      </c>
      <c r="U129">
        <v>1366417754</v>
      </c>
      <c r="V129" s="3">
        <f t="shared" ca="1" si="3"/>
        <v>45607</v>
      </c>
      <c r="W129" s="3">
        <f t="shared" si="4"/>
        <v>21624</v>
      </c>
      <c r="X129">
        <f t="shared" ca="1" si="5"/>
        <v>65.660513543783964</v>
      </c>
    </row>
    <row r="130" spans="1:24" x14ac:dyDescent="0.25">
      <c r="A130">
        <v>138</v>
      </c>
      <c r="B130" t="s">
        <v>590</v>
      </c>
      <c r="C130" t="s">
        <v>613</v>
      </c>
      <c r="D130" t="s">
        <v>32</v>
      </c>
      <c r="E130" t="s">
        <v>614</v>
      </c>
      <c r="F130" t="s">
        <v>615</v>
      </c>
      <c r="G130" t="s">
        <v>590</v>
      </c>
      <c r="H130" t="b">
        <v>1</v>
      </c>
      <c r="I130" t="s">
        <v>1797</v>
      </c>
      <c r="J130" t="s">
        <v>616</v>
      </c>
      <c r="K130" t="s">
        <v>617</v>
      </c>
      <c r="L130">
        <v>12900</v>
      </c>
      <c r="M130">
        <v>1947</v>
      </c>
      <c r="N130">
        <v>7</v>
      </c>
      <c r="O130">
        <v>29</v>
      </c>
      <c r="P130">
        <v>117.24</v>
      </c>
      <c r="Q130" s="5">
        <v>21427700000000</v>
      </c>
      <c r="R130">
        <v>78.5</v>
      </c>
      <c r="S130">
        <v>9.6</v>
      </c>
      <c r="T130">
        <v>36.6</v>
      </c>
      <c r="U130">
        <v>328239523</v>
      </c>
      <c r="V130" s="3">
        <f t="shared" ca="1" si="3"/>
        <v>45607</v>
      </c>
      <c r="W130" s="3">
        <f t="shared" si="4"/>
        <v>17377</v>
      </c>
      <c r="X130">
        <f t="shared" ca="1" si="5"/>
        <v>77.288171288171284</v>
      </c>
    </row>
    <row r="131" spans="1:24" x14ac:dyDescent="0.25">
      <c r="A131">
        <v>140</v>
      </c>
      <c r="B131" t="s">
        <v>292</v>
      </c>
      <c r="C131" t="s">
        <v>618</v>
      </c>
      <c r="D131" t="s">
        <v>226</v>
      </c>
      <c r="E131" t="s">
        <v>227</v>
      </c>
      <c r="F131" t="s">
        <v>619</v>
      </c>
      <c r="G131" t="s">
        <v>292</v>
      </c>
      <c r="H131" t="b">
        <v>1</v>
      </c>
      <c r="I131" t="s">
        <v>1797</v>
      </c>
      <c r="J131" t="s">
        <v>620</v>
      </c>
      <c r="K131" t="s">
        <v>621</v>
      </c>
      <c r="L131">
        <v>12600</v>
      </c>
      <c r="M131">
        <v>1964</v>
      </c>
      <c r="N131">
        <v>4</v>
      </c>
      <c r="O131">
        <v>21</v>
      </c>
      <c r="P131">
        <v>119.62</v>
      </c>
      <c r="Q131" s="5">
        <v>2827113184696</v>
      </c>
      <c r="R131">
        <v>81.3</v>
      </c>
      <c r="S131">
        <v>25.5</v>
      </c>
      <c r="T131">
        <v>30.6</v>
      </c>
      <c r="U131">
        <v>66834405</v>
      </c>
      <c r="V131" s="3">
        <f t="shared" ref="V131:V194" ca="1" si="6">TODAY()</f>
        <v>45607</v>
      </c>
      <c r="W131" s="3">
        <f t="shared" ref="W131:W194" si="7">DATE(M131,N131,O131)</f>
        <v>23488</v>
      </c>
      <c r="X131">
        <f t="shared" ref="X131:X194" ca="1" si="8">YEARFRAC(W131,V131,1)</f>
        <v>60.55648310219469</v>
      </c>
    </row>
    <row r="132" spans="1:24" x14ac:dyDescent="0.25">
      <c r="A132">
        <v>141</v>
      </c>
      <c r="B132" t="s">
        <v>292</v>
      </c>
      <c r="C132" t="s">
        <v>622</v>
      </c>
      <c r="D132" t="s">
        <v>532</v>
      </c>
      <c r="E132" t="s">
        <v>533</v>
      </c>
      <c r="F132" t="s">
        <v>292</v>
      </c>
      <c r="G132" t="s">
        <v>292</v>
      </c>
      <c r="H132" t="b">
        <v>1</v>
      </c>
      <c r="I132" t="s">
        <v>1797</v>
      </c>
      <c r="J132" t="s">
        <v>623</v>
      </c>
      <c r="K132" t="s">
        <v>624</v>
      </c>
      <c r="L132">
        <v>12300</v>
      </c>
      <c r="M132">
        <v>1965</v>
      </c>
      <c r="N132">
        <v>7</v>
      </c>
      <c r="O132">
        <v>12</v>
      </c>
      <c r="P132">
        <v>113.27</v>
      </c>
      <c r="Q132" s="5">
        <v>543649976166</v>
      </c>
      <c r="R132">
        <v>76.900000000000006</v>
      </c>
      <c r="S132">
        <v>14.9</v>
      </c>
      <c r="T132">
        <v>29.5</v>
      </c>
      <c r="U132">
        <v>69625582</v>
      </c>
      <c r="V132" s="3">
        <f t="shared" ca="1" si="6"/>
        <v>45607</v>
      </c>
      <c r="W132" s="3">
        <f t="shared" si="7"/>
        <v>23935</v>
      </c>
      <c r="X132">
        <f t="shared" ca="1" si="8"/>
        <v>59.3347022587269</v>
      </c>
    </row>
    <row r="133" spans="1:24" x14ac:dyDescent="0.25">
      <c r="A133">
        <v>142</v>
      </c>
      <c r="B133" t="s">
        <v>272</v>
      </c>
      <c r="C133" t="s">
        <v>625</v>
      </c>
      <c r="D133" t="s">
        <v>105</v>
      </c>
      <c r="E133" t="s">
        <v>626</v>
      </c>
      <c r="F133" t="s">
        <v>296</v>
      </c>
      <c r="G133" t="s">
        <v>272</v>
      </c>
      <c r="H133" t="b">
        <v>1</v>
      </c>
      <c r="I133" t="s">
        <v>1797</v>
      </c>
      <c r="J133" t="s">
        <v>627</v>
      </c>
      <c r="K133" t="s">
        <v>628</v>
      </c>
      <c r="L133">
        <v>12200</v>
      </c>
      <c r="M133">
        <v>1973</v>
      </c>
      <c r="N133">
        <v>2</v>
      </c>
      <c r="O133">
        <v>1</v>
      </c>
      <c r="P133">
        <v>125.08</v>
      </c>
      <c r="Q133" s="5">
        <v>19910000000000</v>
      </c>
      <c r="R133">
        <v>77</v>
      </c>
      <c r="S133">
        <v>9.4</v>
      </c>
      <c r="T133">
        <v>59.2</v>
      </c>
      <c r="U133">
        <v>1397715000</v>
      </c>
      <c r="V133" s="3">
        <f t="shared" ca="1" si="6"/>
        <v>45607</v>
      </c>
      <c r="W133" s="3">
        <f t="shared" si="7"/>
        <v>26696</v>
      </c>
      <c r="X133">
        <f t="shared" ca="1" si="8"/>
        <v>51.775496235455165</v>
      </c>
    </row>
    <row r="134" spans="1:24" x14ac:dyDescent="0.25">
      <c r="A134">
        <v>142</v>
      </c>
      <c r="B134" t="s">
        <v>351</v>
      </c>
      <c r="C134" t="s">
        <v>629</v>
      </c>
      <c r="D134" t="s">
        <v>105</v>
      </c>
      <c r="E134" t="s">
        <v>630</v>
      </c>
      <c r="F134" t="s">
        <v>354</v>
      </c>
      <c r="G134" t="s">
        <v>351</v>
      </c>
      <c r="H134" t="b">
        <v>1</v>
      </c>
      <c r="I134" t="s">
        <v>1797</v>
      </c>
      <c r="J134" t="s">
        <v>631</v>
      </c>
      <c r="K134" t="s">
        <v>632</v>
      </c>
      <c r="L134">
        <v>12200</v>
      </c>
      <c r="M134">
        <v>1953</v>
      </c>
      <c r="N134">
        <v>10</v>
      </c>
      <c r="O134">
        <v>8</v>
      </c>
      <c r="P134">
        <v>125.08</v>
      </c>
      <c r="Q134" s="5">
        <v>19910000000000</v>
      </c>
      <c r="R134">
        <v>77</v>
      </c>
      <c r="S134">
        <v>9.4</v>
      </c>
      <c r="T134">
        <v>59.2</v>
      </c>
      <c r="U134">
        <v>1397715000</v>
      </c>
      <c r="V134" s="3">
        <f t="shared" ca="1" si="6"/>
        <v>45607</v>
      </c>
      <c r="W134" s="3">
        <f t="shared" si="7"/>
        <v>19640</v>
      </c>
      <c r="X134">
        <f t="shared" ca="1" si="8"/>
        <v>71.093771389459278</v>
      </c>
    </row>
    <row r="135" spans="1:24" x14ac:dyDescent="0.25">
      <c r="A135">
        <v>144</v>
      </c>
      <c r="B135" t="s">
        <v>30</v>
      </c>
      <c r="C135" t="s">
        <v>633</v>
      </c>
      <c r="D135" t="s">
        <v>32</v>
      </c>
      <c r="E135" t="s">
        <v>634</v>
      </c>
      <c r="F135" t="s">
        <v>635</v>
      </c>
      <c r="G135" t="s">
        <v>30</v>
      </c>
      <c r="H135" t="b">
        <v>1</v>
      </c>
      <c r="I135" t="s">
        <v>1797</v>
      </c>
      <c r="J135" t="s">
        <v>636</v>
      </c>
      <c r="K135" t="s">
        <v>637</v>
      </c>
      <c r="L135">
        <v>12100</v>
      </c>
      <c r="M135">
        <v>1950</v>
      </c>
      <c r="N135">
        <v>7</v>
      </c>
      <c r="O135">
        <v>18</v>
      </c>
      <c r="P135">
        <v>117.24</v>
      </c>
      <c r="Q135" s="5">
        <v>21427700000000</v>
      </c>
      <c r="R135">
        <v>78.5</v>
      </c>
      <c r="S135">
        <v>9.6</v>
      </c>
      <c r="T135">
        <v>36.6</v>
      </c>
      <c r="U135">
        <v>328239523</v>
      </c>
      <c r="V135" s="3">
        <f t="shared" ca="1" si="6"/>
        <v>45607</v>
      </c>
      <c r="W135" s="3">
        <f t="shared" si="7"/>
        <v>18462</v>
      </c>
      <c r="X135">
        <f t="shared" ca="1" si="8"/>
        <v>74.318281375483679</v>
      </c>
    </row>
    <row r="136" spans="1:24" x14ac:dyDescent="0.25">
      <c r="A136">
        <v>145</v>
      </c>
      <c r="B136" t="s">
        <v>38</v>
      </c>
      <c r="C136" t="s">
        <v>638</v>
      </c>
      <c r="D136" t="s">
        <v>32</v>
      </c>
      <c r="E136" t="s">
        <v>89</v>
      </c>
      <c r="F136" t="s">
        <v>639</v>
      </c>
      <c r="G136" t="s">
        <v>38</v>
      </c>
      <c r="H136" t="b">
        <v>0</v>
      </c>
      <c r="I136" t="s">
        <v>1796</v>
      </c>
      <c r="J136" t="s">
        <v>640</v>
      </c>
      <c r="K136" t="s">
        <v>641</v>
      </c>
      <c r="L136">
        <v>12000</v>
      </c>
      <c r="M136">
        <v>1963</v>
      </c>
      <c r="N136">
        <v>11</v>
      </c>
      <c r="O136">
        <v>6</v>
      </c>
      <c r="P136">
        <v>117.24</v>
      </c>
      <c r="Q136" s="5">
        <v>21427700000000</v>
      </c>
      <c r="R136">
        <v>78.5</v>
      </c>
      <c r="S136">
        <v>9.6</v>
      </c>
      <c r="T136">
        <v>36.6</v>
      </c>
      <c r="U136">
        <v>328239523</v>
      </c>
      <c r="V136" s="3">
        <f t="shared" ca="1" si="6"/>
        <v>45607</v>
      </c>
      <c r="W136" s="3">
        <f t="shared" si="7"/>
        <v>23321</v>
      </c>
      <c r="X136">
        <f t="shared" ca="1" si="8"/>
        <v>61.014395478230149</v>
      </c>
    </row>
    <row r="137" spans="1:24" x14ac:dyDescent="0.25">
      <c r="A137">
        <v>147</v>
      </c>
      <c r="B137" t="s">
        <v>462</v>
      </c>
      <c r="C137" t="s">
        <v>642</v>
      </c>
      <c r="D137" t="s">
        <v>32</v>
      </c>
      <c r="E137" t="s">
        <v>61</v>
      </c>
      <c r="F137" t="s">
        <v>465</v>
      </c>
      <c r="G137" t="s">
        <v>462</v>
      </c>
      <c r="H137" t="b">
        <v>1</v>
      </c>
      <c r="I137" t="s">
        <v>1797</v>
      </c>
      <c r="J137" t="s">
        <v>643</v>
      </c>
      <c r="K137" t="s">
        <v>266</v>
      </c>
      <c r="L137">
        <v>11600</v>
      </c>
      <c r="M137">
        <v>1940</v>
      </c>
      <c r="N137">
        <v>5</v>
      </c>
      <c r="O137">
        <v>10</v>
      </c>
      <c r="P137">
        <v>117.24</v>
      </c>
      <c r="Q137" s="5">
        <v>21427700000000</v>
      </c>
      <c r="R137">
        <v>78.5</v>
      </c>
      <c r="S137">
        <v>9.6</v>
      </c>
      <c r="T137">
        <v>36.6</v>
      </c>
      <c r="U137">
        <v>328239523</v>
      </c>
      <c r="V137" s="3">
        <f t="shared" ca="1" si="6"/>
        <v>45607</v>
      </c>
      <c r="W137" s="3">
        <f t="shared" si="7"/>
        <v>14741</v>
      </c>
      <c r="X137">
        <f t="shared" ca="1" si="8"/>
        <v>84.504460978516448</v>
      </c>
    </row>
    <row r="138" spans="1:24" x14ac:dyDescent="0.25">
      <c r="A138">
        <v>148</v>
      </c>
      <c r="B138" t="s">
        <v>38</v>
      </c>
      <c r="C138" t="s">
        <v>644</v>
      </c>
      <c r="D138" t="s">
        <v>306</v>
      </c>
      <c r="E138" t="s">
        <v>645</v>
      </c>
      <c r="F138" t="s">
        <v>646</v>
      </c>
      <c r="G138" t="s">
        <v>38</v>
      </c>
      <c r="H138" t="b">
        <v>1</v>
      </c>
      <c r="I138" t="s">
        <v>1797</v>
      </c>
      <c r="J138" t="s">
        <v>647</v>
      </c>
      <c r="K138" t="s">
        <v>648</v>
      </c>
      <c r="L138">
        <v>11500</v>
      </c>
      <c r="M138">
        <v>1984</v>
      </c>
      <c r="N138">
        <v>10</v>
      </c>
      <c r="O138">
        <v>10</v>
      </c>
      <c r="P138">
        <v>114.52</v>
      </c>
      <c r="Q138" s="5">
        <v>421142267938</v>
      </c>
      <c r="R138">
        <v>77.8</v>
      </c>
      <c r="S138">
        <v>0.1</v>
      </c>
      <c r="T138">
        <v>15.9</v>
      </c>
      <c r="U138">
        <v>9770529</v>
      </c>
      <c r="V138" s="3">
        <f t="shared" ca="1" si="6"/>
        <v>45607</v>
      </c>
      <c r="W138" s="3">
        <f t="shared" si="7"/>
        <v>30965</v>
      </c>
      <c r="X138">
        <f t="shared" ca="1" si="8"/>
        <v>40.085603632478637</v>
      </c>
    </row>
    <row r="139" spans="1:24" x14ac:dyDescent="0.25">
      <c r="A139">
        <v>148</v>
      </c>
      <c r="B139" t="s">
        <v>351</v>
      </c>
      <c r="C139" t="s">
        <v>649</v>
      </c>
      <c r="D139" t="s">
        <v>158</v>
      </c>
      <c r="E139" t="s">
        <v>650</v>
      </c>
      <c r="F139" t="s">
        <v>517</v>
      </c>
      <c r="G139" t="s">
        <v>351</v>
      </c>
      <c r="H139" t="b">
        <v>1</v>
      </c>
      <c r="I139" t="s">
        <v>1797</v>
      </c>
      <c r="J139" t="s">
        <v>651</v>
      </c>
      <c r="K139" t="s">
        <v>652</v>
      </c>
      <c r="L139">
        <v>11500</v>
      </c>
      <c r="M139">
        <v>1950</v>
      </c>
      <c r="N139">
        <v>2</v>
      </c>
      <c r="O139">
        <v>16</v>
      </c>
      <c r="P139">
        <v>112.85</v>
      </c>
      <c r="Q139" s="5">
        <v>3845630030824</v>
      </c>
      <c r="R139">
        <v>80.900000000000006</v>
      </c>
      <c r="S139">
        <v>11.5</v>
      </c>
      <c r="T139">
        <v>48.8</v>
      </c>
      <c r="U139">
        <v>83132799</v>
      </c>
      <c r="V139" s="3">
        <f t="shared" ca="1" si="6"/>
        <v>45607</v>
      </c>
      <c r="W139" s="3">
        <f t="shared" si="7"/>
        <v>18310</v>
      </c>
      <c r="X139">
        <f t="shared" ca="1" si="8"/>
        <v>74.734430897276781</v>
      </c>
    </row>
    <row r="140" spans="1:24" x14ac:dyDescent="0.25">
      <c r="A140">
        <v>148</v>
      </c>
      <c r="B140" t="s">
        <v>351</v>
      </c>
      <c r="C140" t="s">
        <v>653</v>
      </c>
      <c r="D140" t="s">
        <v>158</v>
      </c>
      <c r="E140" t="s">
        <v>650</v>
      </c>
      <c r="F140" t="s">
        <v>517</v>
      </c>
      <c r="G140" t="s">
        <v>351</v>
      </c>
      <c r="H140" t="b">
        <v>1</v>
      </c>
      <c r="I140" t="s">
        <v>1797</v>
      </c>
      <c r="J140" t="s">
        <v>651</v>
      </c>
      <c r="K140" t="s">
        <v>304</v>
      </c>
      <c r="L140">
        <v>11500</v>
      </c>
      <c r="M140">
        <v>1950</v>
      </c>
      <c r="N140">
        <v>2</v>
      </c>
      <c r="O140">
        <v>16</v>
      </c>
      <c r="P140">
        <v>112.85</v>
      </c>
      <c r="Q140" s="5">
        <v>3845630030824</v>
      </c>
      <c r="R140">
        <v>80.900000000000006</v>
      </c>
      <c r="S140">
        <v>11.5</v>
      </c>
      <c r="T140">
        <v>48.8</v>
      </c>
      <c r="U140">
        <v>83132799</v>
      </c>
      <c r="V140" s="3">
        <f t="shared" ca="1" si="6"/>
        <v>45607</v>
      </c>
      <c r="W140" s="3">
        <f t="shared" si="7"/>
        <v>18310</v>
      </c>
      <c r="X140">
        <f t="shared" ca="1" si="8"/>
        <v>74.734430897276781</v>
      </c>
    </row>
    <row r="141" spans="1:24" x14ac:dyDescent="0.25">
      <c r="A141">
        <v>151</v>
      </c>
      <c r="B141" t="s">
        <v>103</v>
      </c>
      <c r="C141" t="s">
        <v>654</v>
      </c>
      <c r="D141" t="s">
        <v>105</v>
      </c>
      <c r="E141" t="s">
        <v>655</v>
      </c>
      <c r="F141" t="s">
        <v>656</v>
      </c>
      <c r="G141" t="s">
        <v>103</v>
      </c>
      <c r="H141" t="b">
        <v>1</v>
      </c>
      <c r="I141" t="s">
        <v>1797</v>
      </c>
      <c r="J141" t="s">
        <v>657</v>
      </c>
      <c r="K141" t="s">
        <v>658</v>
      </c>
      <c r="L141">
        <v>11400</v>
      </c>
      <c r="M141">
        <v>1964</v>
      </c>
      <c r="N141">
        <v>1</v>
      </c>
      <c r="O141">
        <v>1</v>
      </c>
      <c r="P141">
        <v>125.08</v>
      </c>
      <c r="Q141" s="5">
        <v>19910000000000</v>
      </c>
      <c r="R141">
        <v>77</v>
      </c>
      <c r="S141">
        <v>9.4</v>
      </c>
      <c r="T141">
        <v>59.2</v>
      </c>
      <c r="U141">
        <v>1397715000</v>
      </c>
      <c r="V141" s="3">
        <f t="shared" ca="1" si="6"/>
        <v>45607</v>
      </c>
      <c r="W141" s="3">
        <f t="shared" si="7"/>
        <v>23377</v>
      </c>
      <c r="X141">
        <f t="shared" ca="1" si="8"/>
        <v>60.860374309950174</v>
      </c>
    </row>
    <row r="142" spans="1:24" x14ac:dyDescent="0.25">
      <c r="A142">
        <v>151</v>
      </c>
      <c r="B142" t="s">
        <v>21</v>
      </c>
      <c r="C142" t="s">
        <v>659</v>
      </c>
      <c r="D142" t="s">
        <v>32</v>
      </c>
      <c r="E142" t="s">
        <v>660</v>
      </c>
      <c r="F142" t="s">
        <v>661</v>
      </c>
      <c r="G142" t="s">
        <v>21</v>
      </c>
      <c r="H142" t="b">
        <v>1</v>
      </c>
      <c r="I142" t="s">
        <v>1797</v>
      </c>
      <c r="J142" t="s">
        <v>662</v>
      </c>
      <c r="K142" t="s">
        <v>64</v>
      </c>
      <c r="L142">
        <v>11400</v>
      </c>
      <c r="M142">
        <v>1972</v>
      </c>
      <c r="N142">
        <v>7</v>
      </c>
      <c r="O142">
        <v>21</v>
      </c>
      <c r="P142">
        <v>117.24</v>
      </c>
      <c r="Q142" s="5">
        <v>21427700000000</v>
      </c>
      <c r="R142">
        <v>78.5</v>
      </c>
      <c r="S142">
        <v>9.6</v>
      </c>
      <c r="T142">
        <v>36.6</v>
      </c>
      <c r="U142">
        <v>328239523</v>
      </c>
      <c r="V142" s="3">
        <f t="shared" ca="1" si="6"/>
        <v>45607</v>
      </c>
      <c r="W142" s="3">
        <f t="shared" si="7"/>
        <v>26501</v>
      </c>
      <c r="X142">
        <f t="shared" ca="1" si="8"/>
        <v>52.307350586290617</v>
      </c>
    </row>
    <row r="143" spans="1:24" x14ac:dyDescent="0.25">
      <c r="A143">
        <v>153</v>
      </c>
      <c r="B143" t="s">
        <v>49</v>
      </c>
      <c r="C143" t="s">
        <v>663</v>
      </c>
      <c r="D143" t="s">
        <v>32</v>
      </c>
      <c r="E143" t="s">
        <v>61</v>
      </c>
      <c r="F143" t="s">
        <v>204</v>
      </c>
      <c r="G143" t="s">
        <v>49</v>
      </c>
      <c r="H143" t="b">
        <v>1</v>
      </c>
      <c r="I143" t="s">
        <v>1797</v>
      </c>
      <c r="J143" t="s">
        <v>664</v>
      </c>
      <c r="K143" t="s">
        <v>665</v>
      </c>
      <c r="L143">
        <v>11300</v>
      </c>
      <c r="M143">
        <v>1948</v>
      </c>
      <c r="N143">
        <v>9</v>
      </c>
      <c r="O143">
        <v>30</v>
      </c>
      <c r="P143">
        <v>117.24</v>
      </c>
      <c r="Q143" s="5">
        <v>21427700000000</v>
      </c>
      <c r="R143">
        <v>78.5</v>
      </c>
      <c r="S143">
        <v>9.6</v>
      </c>
      <c r="T143">
        <v>36.6</v>
      </c>
      <c r="U143">
        <v>328239523</v>
      </c>
      <c r="V143" s="3">
        <f t="shared" ca="1" si="6"/>
        <v>45607</v>
      </c>
      <c r="W143" s="3">
        <f t="shared" si="7"/>
        <v>17806</v>
      </c>
      <c r="X143">
        <f t="shared" ca="1" si="8"/>
        <v>76.112960000000001</v>
      </c>
    </row>
    <row r="144" spans="1:24" x14ac:dyDescent="0.25">
      <c r="A144">
        <v>153</v>
      </c>
      <c r="B144" t="s">
        <v>250</v>
      </c>
      <c r="C144" t="s">
        <v>666</v>
      </c>
      <c r="D144" t="s">
        <v>665</v>
      </c>
      <c r="E144" t="s">
        <v>667</v>
      </c>
      <c r="F144" t="s">
        <v>668</v>
      </c>
      <c r="G144" t="s">
        <v>250</v>
      </c>
      <c r="H144" t="b">
        <v>1</v>
      </c>
      <c r="I144" t="s">
        <v>1797</v>
      </c>
      <c r="J144" t="s">
        <v>669</v>
      </c>
      <c r="K144" t="s">
        <v>670</v>
      </c>
      <c r="L144">
        <v>11300</v>
      </c>
      <c r="M144">
        <v>1953</v>
      </c>
      <c r="N144">
        <v>9</v>
      </c>
      <c r="O144">
        <v>8</v>
      </c>
      <c r="P144">
        <v>108.15</v>
      </c>
      <c r="Q144" s="5">
        <v>395098666122</v>
      </c>
      <c r="R144">
        <v>82.8</v>
      </c>
      <c r="S144">
        <v>23.1</v>
      </c>
      <c r="T144">
        <v>25.3</v>
      </c>
      <c r="U144">
        <v>9053300</v>
      </c>
      <c r="V144" s="3">
        <f t="shared" ca="1" si="6"/>
        <v>45607</v>
      </c>
      <c r="W144" s="3">
        <f t="shared" si="7"/>
        <v>19610</v>
      </c>
      <c r="X144">
        <f t="shared" ca="1" si="8"/>
        <v>71.175906913073234</v>
      </c>
    </row>
    <row r="145" spans="1:24" x14ac:dyDescent="0.25">
      <c r="A145">
        <v>153</v>
      </c>
      <c r="B145" t="s">
        <v>250</v>
      </c>
      <c r="C145" t="s">
        <v>672</v>
      </c>
      <c r="D145" t="s">
        <v>274</v>
      </c>
      <c r="E145" t="s">
        <v>673</v>
      </c>
      <c r="F145" t="s">
        <v>250</v>
      </c>
      <c r="G145" t="s">
        <v>250</v>
      </c>
      <c r="H145" t="b">
        <v>0</v>
      </c>
      <c r="I145" t="s">
        <v>1797</v>
      </c>
      <c r="J145" t="s">
        <v>674</v>
      </c>
      <c r="K145" t="s">
        <v>675</v>
      </c>
      <c r="L145">
        <v>11300</v>
      </c>
      <c r="M145">
        <v>1960</v>
      </c>
      <c r="N145">
        <v>4</v>
      </c>
      <c r="O145">
        <v>11</v>
      </c>
      <c r="P145">
        <v>119.8</v>
      </c>
      <c r="Q145" s="5">
        <v>1392680589329</v>
      </c>
      <c r="R145">
        <v>82.7</v>
      </c>
      <c r="S145">
        <v>23</v>
      </c>
      <c r="T145">
        <v>47.4</v>
      </c>
      <c r="U145">
        <v>25766605</v>
      </c>
      <c r="V145" s="3">
        <f t="shared" ca="1" si="6"/>
        <v>45607</v>
      </c>
      <c r="W145" s="3">
        <f t="shared" si="7"/>
        <v>22017</v>
      </c>
      <c r="X145">
        <f t="shared" ca="1" si="8"/>
        <v>64.583859826467858</v>
      </c>
    </row>
    <row r="146" spans="1:24" x14ac:dyDescent="0.25">
      <c r="A146">
        <v>153</v>
      </c>
      <c r="B146" t="s">
        <v>49</v>
      </c>
      <c r="C146" t="s">
        <v>676</v>
      </c>
      <c r="D146" t="s">
        <v>170</v>
      </c>
      <c r="E146" t="s">
        <v>677</v>
      </c>
      <c r="F146" t="s">
        <v>264</v>
      </c>
      <c r="G146" t="s">
        <v>49</v>
      </c>
      <c r="H146" t="b">
        <v>1</v>
      </c>
      <c r="I146" t="s">
        <v>1797</v>
      </c>
      <c r="J146" t="s">
        <v>678</v>
      </c>
      <c r="K146" t="s">
        <v>621</v>
      </c>
      <c r="L146">
        <v>11300</v>
      </c>
      <c r="M146">
        <v>1965</v>
      </c>
      <c r="N146">
        <v>5</v>
      </c>
      <c r="O146">
        <v>3</v>
      </c>
      <c r="P146">
        <v>99.55</v>
      </c>
      <c r="Q146" s="5">
        <v>703082435360</v>
      </c>
      <c r="R146">
        <v>83.6</v>
      </c>
      <c r="S146">
        <v>10.1</v>
      </c>
      <c r="T146">
        <v>28.8</v>
      </c>
      <c r="U146">
        <v>8574832</v>
      </c>
      <c r="V146" s="3">
        <f t="shared" ca="1" si="6"/>
        <v>45607</v>
      </c>
      <c r="W146" s="3">
        <f t="shared" si="7"/>
        <v>23865</v>
      </c>
      <c r="X146">
        <f t="shared" ca="1" si="8"/>
        <v>59.526351813826146</v>
      </c>
    </row>
    <row r="147" spans="1:24" x14ac:dyDescent="0.25">
      <c r="A147">
        <v>157</v>
      </c>
      <c r="B147" t="s">
        <v>21</v>
      </c>
      <c r="C147" t="s">
        <v>679</v>
      </c>
      <c r="D147" t="s">
        <v>680</v>
      </c>
      <c r="E147" t="s">
        <v>681</v>
      </c>
      <c r="F147" t="s">
        <v>165</v>
      </c>
      <c r="G147" t="s">
        <v>21</v>
      </c>
      <c r="H147" t="b">
        <v>1</v>
      </c>
      <c r="I147" t="s">
        <v>1797</v>
      </c>
      <c r="J147" t="s">
        <v>682</v>
      </c>
      <c r="K147" t="s">
        <v>683</v>
      </c>
      <c r="L147">
        <v>11100</v>
      </c>
      <c r="M147">
        <v>1934</v>
      </c>
      <c r="N147">
        <v>7</v>
      </c>
      <c r="O147">
        <v>11</v>
      </c>
      <c r="P147">
        <v>110.62</v>
      </c>
      <c r="Q147" s="5">
        <v>2001244392042</v>
      </c>
      <c r="R147">
        <v>82.9</v>
      </c>
      <c r="S147">
        <v>24.3</v>
      </c>
      <c r="T147">
        <v>59.1</v>
      </c>
      <c r="U147">
        <v>60297396</v>
      </c>
      <c r="V147" s="3">
        <f t="shared" ca="1" si="6"/>
        <v>45607</v>
      </c>
      <c r="W147" s="3">
        <f t="shared" si="7"/>
        <v>12611</v>
      </c>
      <c r="X147">
        <f t="shared" ca="1" si="8"/>
        <v>90.337445092965879</v>
      </c>
    </row>
    <row r="148" spans="1:24" x14ac:dyDescent="0.25">
      <c r="A148">
        <v>157</v>
      </c>
      <c r="B148" t="s">
        <v>21</v>
      </c>
      <c r="C148" t="s">
        <v>685</v>
      </c>
      <c r="D148" t="s">
        <v>686</v>
      </c>
      <c r="E148" t="s">
        <v>687</v>
      </c>
      <c r="F148" t="s">
        <v>165</v>
      </c>
      <c r="G148" t="s">
        <v>21</v>
      </c>
      <c r="H148" t="b">
        <v>0</v>
      </c>
      <c r="I148" t="s">
        <v>1797</v>
      </c>
      <c r="J148" t="s">
        <v>475</v>
      </c>
      <c r="K148" t="s">
        <v>688</v>
      </c>
      <c r="L148">
        <v>11100</v>
      </c>
      <c r="M148">
        <v>1950</v>
      </c>
      <c r="N148">
        <v>6</v>
      </c>
      <c r="O148">
        <v>1</v>
      </c>
      <c r="P148">
        <v>158.93</v>
      </c>
      <c r="Q148" s="5">
        <v>351431649241</v>
      </c>
      <c r="R148">
        <v>63.9</v>
      </c>
      <c r="S148">
        <v>27.5</v>
      </c>
      <c r="T148">
        <v>29.2</v>
      </c>
      <c r="U148">
        <v>58558270</v>
      </c>
      <c r="V148" s="3">
        <f t="shared" ca="1" si="6"/>
        <v>45607</v>
      </c>
      <c r="W148" s="3">
        <f t="shared" si="7"/>
        <v>18415</v>
      </c>
      <c r="X148">
        <f t="shared" ca="1" si="8"/>
        <v>74.446959188143396</v>
      </c>
    </row>
    <row r="149" spans="1:24" x14ac:dyDescent="0.25">
      <c r="A149">
        <v>159</v>
      </c>
      <c r="B149" t="s">
        <v>38</v>
      </c>
      <c r="C149" t="s">
        <v>690</v>
      </c>
      <c r="D149" t="s">
        <v>105</v>
      </c>
      <c r="E149" t="s">
        <v>192</v>
      </c>
      <c r="F149" t="s">
        <v>193</v>
      </c>
      <c r="G149" t="s">
        <v>38</v>
      </c>
      <c r="H149" t="b">
        <v>1</v>
      </c>
      <c r="I149" t="s">
        <v>1797</v>
      </c>
      <c r="J149" t="s">
        <v>155</v>
      </c>
      <c r="K149" t="s">
        <v>691</v>
      </c>
      <c r="L149">
        <v>11000</v>
      </c>
      <c r="M149">
        <v>1972</v>
      </c>
      <c r="N149">
        <v>1</v>
      </c>
      <c r="O149">
        <v>1</v>
      </c>
      <c r="P149">
        <v>125.08</v>
      </c>
      <c r="Q149" s="5">
        <v>19910000000000</v>
      </c>
      <c r="R149">
        <v>77</v>
      </c>
      <c r="S149">
        <v>9.4</v>
      </c>
      <c r="T149">
        <v>59.2</v>
      </c>
      <c r="U149">
        <v>1397715000</v>
      </c>
      <c r="V149" s="3">
        <f t="shared" ca="1" si="6"/>
        <v>45607</v>
      </c>
      <c r="W149" s="3">
        <f t="shared" si="7"/>
        <v>26299</v>
      </c>
      <c r="X149">
        <f t="shared" ca="1" si="8"/>
        <v>52.860375019370842</v>
      </c>
    </row>
    <row r="150" spans="1:24" x14ac:dyDescent="0.25">
      <c r="A150">
        <v>161</v>
      </c>
      <c r="B150" t="s">
        <v>49</v>
      </c>
      <c r="C150" t="s">
        <v>692</v>
      </c>
      <c r="D150" t="s">
        <v>32</v>
      </c>
      <c r="E150" t="s">
        <v>693</v>
      </c>
      <c r="F150" t="s">
        <v>694</v>
      </c>
      <c r="G150" t="s">
        <v>49</v>
      </c>
      <c r="H150" t="b">
        <v>0</v>
      </c>
      <c r="I150" t="s">
        <v>1797</v>
      </c>
      <c r="J150" t="s">
        <v>695</v>
      </c>
      <c r="K150" t="s">
        <v>696</v>
      </c>
      <c r="L150">
        <v>10900</v>
      </c>
      <c r="M150">
        <v>1939</v>
      </c>
      <c r="N150">
        <v>12</v>
      </c>
      <c r="O150">
        <v>28</v>
      </c>
      <c r="P150">
        <v>117.24</v>
      </c>
      <c r="Q150" s="5">
        <v>21427700000000</v>
      </c>
      <c r="R150">
        <v>78.5</v>
      </c>
      <c r="S150">
        <v>9.6</v>
      </c>
      <c r="T150">
        <v>36.6</v>
      </c>
      <c r="U150">
        <v>328239523</v>
      </c>
      <c r="V150" s="3">
        <f t="shared" ca="1" si="6"/>
        <v>45607</v>
      </c>
      <c r="W150" s="3">
        <f t="shared" si="7"/>
        <v>14607</v>
      </c>
      <c r="X150">
        <f t="shared" ca="1" si="8"/>
        <v>84.872023430536103</v>
      </c>
    </row>
    <row r="151" spans="1:24" x14ac:dyDescent="0.25">
      <c r="A151">
        <v>161</v>
      </c>
      <c r="B151" t="s">
        <v>21</v>
      </c>
      <c r="C151" t="s">
        <v>697</v>
      </c>
      <c r="D151" t="s">
        <v>32</v>
      </c>
      <c r="E151" t="s">
        <v>433</v>
      </c>
      <c r="F151" t="s">
        <v>698</v>
      </c>
      <c r="G151" t="s">
        <v>21</v>
      </c>
      <c r="H151" t="b">
        <v>1</v>
      </c>
      <c r="I151" t="s">
        <v>1796</v>
      </c>
      <c r="J151" t="s">
        <v>699</v>
      </c>
      <c r="K151" t="s">
        <v>700</v>
      </c>
      <c r="L151">
        <v>10900</v>
      </c>
      <c r="M151">
        <v>1937</v>
      </c>
      <c r="N151">
        <v>6</v>
      </c>
      <c r="O151">
        <v>17</v>
      </c>
      <c r="P151">
        <v>117.24</v>
      </c>
      <c r="Q151" s="5">
        <v>21427700000000</v>
      </c>
      <c r="R151">
        <v>78.5</v>
      </c>
      <c r="S151">
        <v>9.6</v>
      </c>
      <c r="T151">
        <v>36.6</v>
      </c>
      <c r="U151">
        <v>328239523</v>
      </c>
      <c r="V151" s="3">
        <f t="shared" ca="1" si="6"/>
        <v>45607</v>
      </c>
      <c r="W151" s="3">
        <f t="shared" si="7"/>
        <v>13683</v>
      </c>
      <c r="X151">
        <f t="shared" ca="1" si="8"/>
        <v>87.403148528405197</v>
      </c>
    </row>
    <row r="152" spans="1:24" x14ac:dyDescent="0.25">
      <c r="A152">
        <v>161</v>
      </c>
      <c r="B152" t="s">
        <v>21</v>
      </c>
      <c r="C152" t="s">
        <v>701</v>
      </c>
      <c r="D152" t="s">
        <v>67</v>
      </c>
      <c r="E152" t="s">
        <v>68</v>
      </c>
      <c r="F152" t="s">
        <v>702</v>
      </c>
      <c r="G152" t="s">
        <v>21</v>
      </c>
      <c r="H152" t="b">
        <v>0</v>
      </c>
      <c r="I152" t="s">
        <v>1797</v>
      </c>
      <c r="J152" t="s">
        <v>703</v>
      </c>
      <c r="K152" t="s">
        <v>704</v>
      </c>
      <c r="L152">
        <v>10900</v>
      </c>
      <c r="M152">
        <v>1955</v>
      </c>
      <c r="N152">
        <v>10</v>
      </c>
      <c r="O152">
        <v>19</v>
      </c>
      <c r="P152">
        <v>141.54</v>
      </c>
      <c r="Q152" s="5">
        <v>1258286717125</v>
      </c>
      <c r="R152">
        <v>75</v>
      </c>
      <c r="S152">
        <v>13.1</v>
      </c>
      <c r="T152">
        <v>55.1</v>
      </c>
      <c r="U152">
        <v>126014024</v>
      </c>
      <c r="V152" s="3">
        <f t="shared" ca="1" si="6"/>
        <v>45607</v>
      </c>
      <c r="W152" s="3">
        <f t="shared" si="7"/>
        <v>20381</v>
      </c>
      <c r="X152">
        <f t="shared" ca="1" si="8"/>
        <v>69.063673341677088</v>
      </c>
    </row>
    <row r="153" spans="1:24" x14ac:dyDescent="0.25">
      <c r="A153">
        <v>164</v>
      </c>
      <c r="B153" t="s">
        <v>59</v>
      </c>
      <c r="C153" t="s">
        <v>705</v>
      </c>
      <c r="D153" t="s">
        <v>32</v>
      </c>
      <c r="E153" t="s">
        <v>61</v>
      </c>
      <c r="F153" t="s">
        <v>135</v>
      </c>
      <c r="G153" t="s">
        <v>59</v>
      </c>
      <c r="H153" t="b">
        <v>0</v>
      </c>
      <c r="I153" t="s">
        <v>1797</v>
      </c>
      <c r="J153" t="s">
        <v>706</v>
      </c>
      <c r="K153" t="s">
        <v>467</v>
      </c>
      <c r="L153">
        <v>10700</v>
      </c>
      <c r="M153">
        <v>1929</v>
      </c>
      <c r="N153">
        <v>8</v>
      </c>
      <c r="O153">
        <v>5</v>
      </c>
      <c r="P153">
        <v>117.24</v>
      </c>
      <c r="Q153" s="5">
        <v>21427700000000</v>
      </c>
      <c r="R153">
        <v>78.5</v>
      </c>
      <c r="S153">
        <v>9.6</v>
      </c>
      <c r="T153">
        <v>36.6</v>
      </c>
      <c r="U153">
        <v>328239523</v>
      </c>
      <c r="V153" s="3">
        <f t="shared" ca="1" si="6"/>
        <v>45607</v>
      </c>
      <c r="W153" s="3">
        <f t="shared" si="7"/>
        <v>10810</v>
      </c>
      <c r="X153">
        <f t="shared" ca="1" si="8"/>
        <v>95.26899383983573</v>
      </c>
    </row>
    <row r="154" spans="1:24" x14ac:dyDescent="0.25">
      <c r="A154">
        <v>165</v>
      </c>
      <c r="B154" t="s">
        <v>590</v>
      </c>
      <c r="C154" t="s">
        <v>707</v>
      </c>
      <c r="D154" t="s">
        <v>32</v>
      </c>
      <c r="E154" t="s">
        <v>708</v>
      </c>
      <c r="F154" t="s">
        <v>709</v>
      </c>
      <c r="G154" t="s">
        <v>590</v>
      </c>
      <c r="H154" t="b">
        <v>1</v>
      </c>
      <c r="I154" t="s">
        <v>1797</v>
      </c>
      <c r="J154" t="s">
        <v>710</v>
      </c>
      <c r="K154" t="s">
        <v>524</v>
      </c>
      <c r="L154">
        <v>10600</v>
      </c>
      <c r="M154">
        <v>1941</v>
      </c>
      <c r="N154">
        <v>6</v>
      </c>
      <c r="O154">
        <v>5</v>
      </c>
      <c r="P154">
        <v>117.24</v>
      </c>
      <c r="Q154" s="5">
        <v>21427700000000</v>
      </c>
      <c r="R154">
        <v>78.5</v>
      </c>
      <c r="S154">
        <v>9.6</v>
      </c>
      <c r="T154">
        <v>36.6</v>
      </c>
      <c r="U154">
        <v>328239523</v>
      </c>
      <c r="V154" s="3">
        <f t="shared" ca="1" si="6"/>
        <v>45607</v>
      </c>
      <c r="W154" s="3">
        <f t="shared" si="7"/>
        <v>15132</v>
      </c>
      <c r="X154">
        <f t="shared" ca="1" si="8"/>
        <v>83.436002737850785</v>
      </c>
    </row>
    <row r="155" spans="1:24" x14ac:dyDescent="0.25">
      <c r="A155">
        <v>165</v>
      </c>
      <c r="B155" t="s">
        <v>103</v>
      </c>
      <c r="C155" t="s">
        <v>711</v>
      </c>
      <c r="D155" t="s">
        <v>712</v>
      </c>
      <c r="E155" t="s">
        <v>713</v>
      </c>
      <c r="F155" t="s">
        <v>513</v>
      </c>
      <c r="G155" t="s">
        <v>103</v>
      </c>
      <c r="H155" t="b">
        <v>1</v>
      </c>
      <c r="I155" t="s">
        <v>1797</v>
      </c>
      <c r="J155" t="s">
        <v>714</v>
      </c>
      <c r="K155" t="s">
        <v>715</v>
      </c>
      <c r="L155">
        <v>10600</v>
      </c>
      <c r="M155">
        <v>1950</v>
      </c>
      <c r="N155">
        <v>1</v>
      </c>
      <c r="O155">
        <v>1</v>
      </c>
      <c r="P155">
        <v>167.4</v>
      </c>
      <c r="Q155" s="5">
        <v>1839758040766</v>
      </c>
      <c r="R155">
        <v>75.7</v>
      </c>
      <c r="S155">
        <v>14.2</v>
      </c>
      <c r="T155">
        <v>65.099999999999994</v>
      </c>
      <c r="U155">
        <v>212559417</v>
      </c>
      <c r="V155" s="3">
        <f t="shared" ca="1" si="6"/>
        <v>45607</v>
      </c>
      <c r="W155" s="3">
        <f t="shared" si="7"/>
        <v>18264</v>
      </c>
      <c r="X155">
        <f t="shared" ca="1" si="8"/>
        <v>74.860370884135207</v>
      </c>
    </row>
    <row r="156" spans="1:24" x14ac:dyDescent="0.25">
      <c r="A156">
        <v>167</v>
      </c>
      <c r="B156" t="s">
        <v>49</v>
      </c>
      <c r="C156" t="s">
        <v>717</v>
      </c>
      <c r="D156" t="s">
        <v>327</v>
      </c>
      <c r="E156" t="s">
        <v>328</v>
      </c>
      <c r="F156" t="s">
        <v>718</v>
      </c>
      <c r="G156" t="s">
        <v>49</v>
      </c>
      <c r="H156" t="b">
        <v>1</v>
      </c>
      <c r="I156" t="s">
        <v>1797</v>
      </c>
      <c r="J156" t="s">
        <v>719</v>
      </c>
      <c r="K156" t="s">
        <v>720</v>
      </c>
      <c r="L156">
        <v>10500</v>
      </c>
      <c r="M156">
        <v>1966</v>
      </c>
      <c r="N156">
        <v>3</v>
      </c>
      <c r="O156">
        <v>12</v>
      </c>
      <c r="P156">
        <v>180.75</v>
      </c>
      <c r="Q156" s="5">
        <v>1699876578871</v>
      </c>
      <c r="R156">
        <v>72.7</v>
      </c>
      <c r="S156">
        <v>11.4</v>
      </c>
      <c r="T156">
        <v>46.2</v>
      </c>
      <c r="U156">
        <v>144373535</v>
      </c>
      <c r="V156" s="3">
        <f t="shared" ca="1" si="6"/>
        <v>45607</v>
      </c>
      <c r="W156" s="3">
        <f t="shared" si="7"/>
        <v>24178</v>
      </c>
      <c r="X156">
        <f t="shared" ca="1" si="8"/>
        <v>58.668723897911832</v>
      </c>
    </row>
    <row r="157" spans="1:24" x14ac:dyDescent="0.25">
      <c r="A157">
        <v>167</v>
      </c>
      <c r="B157" t="s">
        <v>21</v>
      </c>
      <c r="C157" t="s">
        <v>721</v>
      </c>
      <c r="D157" t="s">
        <v>105</v>
      </c>
      <c r="E157" t="s">
        <v>602</v>
      </c>
      <c r="F157" t="s">
        <v>247</v>
      </c>
      <c r="G157" t="s">
        <v>21</v>
      </c>
      <c r="H157" t="b">
        <v>1</v>
      </c>
      <c r="I157" t="s">
        <v>1797</v>
      </c>
      <c r="J157" t="s">
        <v>549</v>
      </c>
      <c r="K157" t="s">
        <v>722</v>
      </c>
      <c r="L157">
        <v>10500</v>
      </c>
      <c r="M157">
        <v>1984</v>
      </c>
      <c r="N157">
        <v>1</v>
      </c>
      <c r="O157">
        <v>1</v>
      </c>
      <c r="P157">
        <v>125.08</v>
      </c>
      <c r="Q157" s="5">
        <v>19910000000000</v>
      </c>
      <c r="R157">
        <v>77</v>
      </c>
      <c r="S157">
        <v>9.4</v>
      </c>
      <c r="T157">
        <v>59.2</v>
      </c>
      <c r="U157">
        <v>1397715000</v>
      </c>
      <c r="V157" s="3">
        <f t="shared" ca="1" si="6"/>
        <v>45607</v>
      </c>
      <c r="W157" s="3">
        <f t="shared" si="7"/>
        <v>30682</v>
      </c>
      <c r="X157">
        <f t="shared" ca="1" si="8"/>
        <v>40.860376602564102</v>
      </c>
    </row>
    <row r="158" spans="1:24" x14ac:dyDescent="0.25">
      <c r="A158">
        <v>167</v>
      </c>
      <c r="B158" t="s">
        <v>49</v>
      </c>
      <c r="C158" t="s">
        <v>723</v>
      </c>
      <c r="D158" t="s">
        <v>306</v>
      </c>
      <c r="E158" t="s">
        <v>645</v>
      </c>
      <c r="F158" t="s">
        <v>724</v>
      </c>
      <c r="G158" t="s">
        <v>49</v>
      </c>
      <c r="H158" t="b">
        <v>1</v>
      </c>
      <c r="I158" t="s">
        <v>1797</v>
      </c>
      <c r="J158" t="s">
        <v>725</v>
      </c>
      <c r="K158" t="s">
        <v>726</v>
      </c>
      <c r="L158">
        <v>10500</v>
      </c>
      <c r="M158">
        <v>1977</v>
      </c>
      <c r="N158">
        <v>9</v>
      </c>
      <c r="O158">
        <v>10</v>
      </c>
      <c r="P158">
        <v>114.52</v>
      </c>
      <c r="Q158" s="5">
        <v>421142267938</v>
      </c>
      <c r="R158">
        <v>77.8</v>
      </c>
      <c r="S158">
        <v>0.1</v>
      </c>
      <c r="T158">
        <v>15.9</v>
      </c>
      <c r="U158">
        <v>9770529</v>
      </c>
      <c r="V158" s="3">
        <f t="shared" ca="1" si="6"/>
        <v>45607</v>
      </c>
      <c r="W158" s="3">
        <f t="shared" si="7"/>
        <v>28378</v>
      </c>
      <c r="X158">
        <f t="shared" ca="1" si="8"/>
        <v>47.170431211498972</v>
      </c>
    </row>
    <row r="159" spans="1:24" x14ac:dyDescent="0.25">
      <c r="A159">
        <v>170</v>
      </c>
      <c r="B159" t="s">
        <v>49</v>
      </c>
      <c r="C159" t="s">
        <v>727</v>
      </c>
      <c r="D159" t="s">
        <v>32</v>
      </c>
      <c r="E159" t="s">
        <v>592</v>
      </c>
      <c r="F159" t="s">
        <v>728</v>
      </c>
      <c r="G159" t="s">
        <v>49</v>
      </c>
      <c r="H159" t="b">
        <v>1</v>
      </c>
      <c r="I159" t="s">
        <v>1797</v>
      </c>
      <c r="J159" t="s">
        <v>729</v>
      </c>
      <c r="K159" t="s">
        <v>412</v>
      </c>
      <c r="L159">
        <v>10300</v>
      </c>
      <c r="M159">
        <v>1952</v>
      </c>
      <c r="N159">
        <v>11</v>
      </c>
      <c r="O159">
        <v>29</v>
      </c>
      <c r="P159">
        <v>117.24</v>
      </c>
      <c r="Q159" s="5">
        <v>21427700000000</v>
      </c>
      <c r="R159">
        <v>78.5</v>
      </c>
      <c r="S159">
        <v>9.6</v>
      </c>
      <c r="T159">
        <v>36.6</v>
      </c>
      <c r="U159">
        <v>328239523</v>
      </c>
      <c r="V159" s="3">
        <f t="shared" ca="1" si="6"/>
        <v>45607</v>
      </c>
      <c r="W159" s="3">
        <f t="shared" si="7"/>
        <v>19327</v>
      </c>
      <c r="X159">
        <f t="shared" ca="1" si="8"/>
        <v>71.948694869486943</v>
      </c>
    </row>
    <row r="160" spans="1:24" x14ac:dyDescent="0.25">
      <c r="A160">
        <v>171</v>
      </c>
      <c r="B160" t="s">
        <v>38</v>
      </c>
      <c r="C160" t="s">
        <v>730</v>
      </c>
      <c r="D160" t="s">
        <v>274</v>
      </c>
      <c r="E160" t="s">
        <v>607</v>
      </c>
      <c r="F160" t="s">
        <v>731</v>
      </c>
      <c r="G160" t="s">
        <v>38</v>
      </c>
      <c r="H160" t="b">
        <v>1</v>
      </c>
      <c r="I160" t="s">
        <v>1797</v>
      </c>
      <c r="J160" t="s">
        <v>732</v>
      </c>
      <c r="K160" t="s">
        <v>733</v>
      </c>
      <c r="L160">
        <v>10200</v>
      </c>
      <c r="M160">
        <v>1979</v>
      </c>
      <c r="N160">
        <v>11</v>
      </c>
      <c r="O160">
        <v>17</v>
      </c>
      <c r="P160">
        <v>119.8</v>
      </c>
      <c r="Q160" s="5">
        <v>1392680589329</v>
      </c>
      <c r="R160">
        <v>82.7</v>
      </c>
      <c r="S160">
        <v>23</v>
      </c>
      <c r="T160">
        <v>47.4</v>
      </c>
      <c r="U160">
        <v>25766605</v>
      </c>
      <c r="V160" s="3">
        <f t="shared" ca="1" si="6"/>
        <v>45607</v>
      </c>
      <c r="W160" s="3">
        <f t="shared" si="7"/>
        <v>29176</v>
      </c>
      <c r="X160">
        <f t="shared" ca="1" si="8"/>
        <v>44.984287584811334</v>
      </c>
    </row>
    <row r="161" spans="1:24" x14ac:dyDescent="0.25">
      <c r="A161">
        <v>171</v>
      </c>
      <c r="B161" t="s">
        <v>351</v>
      </c>
      <c r="C161" t="s">
        <v>734</v>
      </c>
      <c r="D161" t="s">
        <v>32</v>
      </c>
      <c r="E161" t="s">
        <v>735</v>
      </c>
      <c r="F161" t="s">
        <v>548</v>
      </c>
      <c r="G161" t="s">
        <v>351</v>
      </c>
      <c r="H161" t="b">
        <v>0</v>
      </c>
      <c r="I161" t="s">
        <v>1797</v>
      </c>
      <c r="J161" t="s">
        <v>736</v>
      </c>
      <c r="K161" t="s">
        <v>457</v>
      </c>
      <c r="L161">
        <v>10200</v>
      </c>
      <c r="M161">
        <v>1962</v>
      </c>
      <c r="N161">
        <v>8</v>
      </c>
      <c r="O161">
        <v>19</v>
      </c>
      <c r="P161">
        <v>117.24</v>
      </c>
      <c r="Q161" s="5">
        <v>21427700000000</v>
      </c>
      <c r="R161">
        <v>78.5</v>
      </c>
      <c r="S161">
        <v>9.6</v>
      </c>
      <c r="T161">
        <v>36.6</v>
      </c>
      <c r="U161">
        <v>328239523</v>
      </c>
      <c r="V161" s="3">
        <f t="shared" ca="1" si="6"/>
        <v>45607</v>
      </c>
      <c r="W161" s="3">
        <f t="shared" si="7"/>
        <v>22877</v>
      </c>
      <c r="X161">
        <f t="shared" ca="1" si="8"/>
        <v>62.23067228716701</v>
      </c>
    </row>
    <row r="162" spans="1:24" x14ac:dyDescent="0.25">
      <c r="A162">
        <v>171</v>
      </c>
      <c r="B162" t="s">
        <v>38</v>
      </c>
      <c r="C162" t="s">
        <v>737</v>
      </c>
      <c r="D162" t="s">
        <v>32</v>
      </c>
      <c r="E162" t="s">
        <v>738</v>
      </c>
      <c r="F162" t="s">
        <v>739</v>
      </c>
      <c r="G162" t="s">
        <v>38</v>
      </c>
      <c r="H162" t="b">
        <v>1</v>
      </c>
      <c r="I162" t="s">
        <v>1797</v>
      </c>
      <c r="J162" t="s">
        <v>740</v>
      </c>
      <c r="K162" t="s">
        <v>137</v>
      </c>
      <c r="L162">
        <v>10200</v>
      </c>
      <c r="M162">
        <v>1940</v>
      </c>
      <c r="N162">
        <v>9</v>
      </c>
      <c r="O162">
        <v>21</v>
      </c>
      <c r="P162">
        <v>117.24</v>
      </c>
      <c r="Q162" s="5">
        <v>21427700000000</v>
      </c>
      <c r="R162">
        <v>78.5</v>
      </c>
      <c r="S162">
        <v>9.6</v>
      </c>
      <c r="T162">
        <v>36.6</v>
      </c>
      <c r="U162">
        <v>328239523</v>
      </c>
      <c r="V162" s="3">
        <f t="shared" ca="1" si="6"/>
        <v>45607</v>
      </c>
      <c r="W162" s="3">
        <f t="shared" si="7"/>
        <v>14875</v>
      </c>
      <c r="X162">
        <f t="shared" ca="1" si="8"/>
        <v>84.137597835539665</v>
      </c>
    </row>
    <row r="163" spans="1:24" x14ac:dyDescent="0.25">
      <c r="A163">
        <v>171</v>
      </c>
      <c r="B163" t="s">
        <v>292</v>
      </c>
      <c r="C163" t="s">
        <v>741</v>
      </c>
      <c r="D163" t="s">
        <v>32</v>
      </c>
      <c r="E163" t="s">
        <v>742</v>
      </c>
      <c r="F163" t="s">
        <v>403</v>
      </c>
      <c r="G163" t="s">
        <v>292</v>
      </c>
      <c r="H163" t="b">
        <v>1</v>
      </c>
      <c r="I163" t="s">
        <v>1797</v>
      </c>
      <c r="J163" t="s">
        <v>743</v>
      </c>
      <c r="K163" t="s">
        <v>744</v>
      </c>
      <c r="L163">
        <v>10200</v>
      </c>
      <c r="M163">
        <v>1959</v>
      </c>
      <c r="N163">
        <v>3</v>
      </c>
      <c r="O163">
        <v>5</v>
      </c>
      <c r="P163">
        <v>117.24</v>
      </c>
      <c r="Q163" s="5">
        <v>21427700000000</v>
      </c>
      <c r="R163">
        <v>78.5</v>
      </c>
      <c r="S163">
        <v>9.6</v>
      </c>
      <c r="T163">
        <v>36.6</v>
      </c>
      <c r="U163">
        <v>328239523</v>
      </c>
      <c r="V163" s="3">
        <f t="shared" ca="1" si="6"/>
        <v>45607</v>
      </c>
      <c r="W163" s="3">
        <f t="shared" si="7"/>
        <v>21614</v>
      </c>
      <c r="X163">
        <f t="shared" ca="1" si="8"/>
        <v>65.68789148380138</v>
      </c>
    </row>
    <row r="164" spans="1:24" x14ac:dyDescent="0.25">
      <c r="A164">
        <v>171</v>
      </c>
      <c r="B164" t="s">
        <v>250</v>
      </c>
      <c r="C164" t="s">
        <v>745</v>
      </c>
      <c r="D164" t="s">
        <v>327</v>
      </c>
      <c r="E164" t="s">
        <v>746</v>
      </c>
      <c r="F164" t="s">
        <v>449</v>
      </c>
      <c r="G164" t="s">
        <v>250</v>
      </c>
      <c r="H164" t="b">
        <v>1</v>
      </c>
      <c r="I164" t="s">
        <v>1797</v>
      </c>
      <c r="J164" t="s">
        <v>747</v>
      </c>
      <c r="K164" t="s">
        <v>748</v>
      </c>
      <c r="L164">
        <v>10200</v>
      </c>
      <c r="M164">
        <v>1948</v>
      </c>
      <c r="N164">
        <v>10</v>
      </c>
      <c r="O164">
        <v>13</v>
      </c>
      <c r="P164">
        <v>180.75</v>
      </c>
      <c r="Q164" s="5">
        <v>1699876578871</v>
      </c>
      <c r="R164">
        <v>72.7</v>
      </c>
      <c r="S164">
        <v>11.4</v>
      </c>
      <c r="T164">
        <v>46.2</v>
      </c>
      <c r="U164">
        <v>144373535</v>
      </c>
      <c r="V164" s="3">
        <f t="shared" ca="1" si="6"/>
        <v>45607</v>
      </c>
      <c r="W164" s="3">
        <f t="shared" si="7"/>
        <v>17819</v>
      </c>
      <c r="X164">
        <f t="shared" ca="1" si="8"/>
        <v>76.077368888888884</v>
      </c>
    </row>
    <row r="165" spans="1:24" x14ac:dyDescent="0.25">
      <c r="A165">
        <v>171</v>
      </c>
      <c r="B165" t="s">
        <v>38</v>
      </c>
      <c r="C165" t="s">
        <v>749</v>
      </c>
      <c r="D165" t="s">
        <v>555</v>
      </c>
      <c r="E165" t="s">
        <v>555</v>
      </c>
      <c r="F165" t="s">
        <v>112</v>
      </c>
      <c r="G165" t="s">
        <v>38</v>
      </c>
      <c r="H165" t="b">
        <v>1</v>
      </c>
      <c r="I165" t="s">
        <v>1797</v>
      </c>
      <c r="J165" t="s">
        <v>750</v>
      </c>
      <c r="K165" t="s">
        <v>751</v>
      </c>
      <c r="L165">
        <v>10200</v>
      </c>
      <c r="M165">
        <v>1982</v>
      </c>
      <c r="N165">
        <v>3</v>
      </c>
      <c r="O165">
        <v>19</v>
      </c>
      <c r="P165">
        <v>114.41</v>
      </c>
      <c r="Q165" s="5">
        <v>372062527489</v>
      </c>
      <c r="R165">
        <v>83.1</v>
      </c>
      <c r="S165">
        <v>13.1</v>
      </c>
      <c r="T165">
        <v>21</v>
      </c>
      <c r="U165">
        <v>5703569</v>
      </c>
      <c r="V165" s="3">
        <f t="shared" ca="1" si="6"/>
        <v>45607</v>
      </c>
      <c r="W165" s="3">
        <f t="shared" si="7"/>
        <v>30029</v>
      </c>
      <c r="X165">
        <f t="shared" ca="1" si="8"/>
        <v>42.649560677448108</v>
      </c>
    </row>
    <row r="166" spans="1:24" x14ac:dyDescent="0.25">
      <c r="A166">
        <v>171</v>
      </c>
      <c r="B166" t="s">
        <v>30</v>
      </c>
      <c r="C166" t="s">
        <v>752</v>
      </c>
      <c r="D166" t="s">
        <v>158</v>
      </c>
      <c r="E166" t="s">
        <v>753</v>
      </c>
      <c r="F166" t="s">
        <v>635</v>
      </c>
      <c r="G166" t="s">
        <v>30</v>
      </c>
      <c r="H166" t="b">
        <v>0</v>
      </c>
      <c r="I166" t="s">
        <v>1797</v>
      </c>
      <c r="J166" t="s">
        <v>754</v>
      </c>
      <c r="K166" t="s">
        <v>755</v>
      </c>
      <c r="L166">
        <v>10200</v>
      </c>
      <c r="M166">
        <v>1964</v>
      </c>
      <c r="N166">
        <v>10</v>
      </c>
      <c r="O166">
        <v>19</v>
      </c>
      <c r="P166">
        <v>112.85</v>
      </c>
      <c r="Q166" s="5">
        <v>3845630030824</v>
      </c>
      <c r="R166">
        <v>80.900000000000006</v>
      </c>
      <c r="S166">
        <v>11.5</v>
      </c>
      <c r="T166">
        <v>48.8</v>
      </c>
      <c r="U166">
        <v>83132799</v>
      </c>
      <c r="V166" s="3">
        <f t="shared" ca="1" si="6"/>
        <v>45607</v>
      </c>
      <c r="W166" s="3">
        <f t="shared" si="7"/>
        <v>23669</v>
      </c>
      <c r="X166">
        <f t="shared" ca="1" si="8"/>
        <v>60.06094879044926</v>
      </c>
    </row>
    <row r="167" spans="1:24" x14ac:dyDescent="0.25">
      <c r="A167">
        <v>171</v>
      </c>
      <c r="B167" t="s">
        <v>21</v>
      </c>
      <c r="C167" t="s">
        <v>756</v>
      </c>
      <c r="D167" t="s">
        <v>32</v>
      </c>
      <c r="E167" t="s">
        <v>189</v>
      </c>
      <c r="F167" t="s">
        <v>124</v>
      </c>
      <c r="G167" t="s">
        <v>21</v>
      </c>
      <c r="H167" t="b">
        <v>0</v>
      </c>
      <c r="I167" t="s">
        <v>1796</v>
      </c>
      <c r="J167" t="s">
        <v>125</v>
      </c>
      <c r="K167" t="s">
        <v>757</v>
      </c>
      <c r="L167">
        <v>10200</v>
      </c>
      <c r="M167">
        <v>1949</v>
      </c>
      <c r="N167">
        <v>2</v>
      </c>
      <c r="O167">
        <v>8</v>
      </c>
      <c r="P167">
        <v>117.24</v>
      </c>
      <c r="Q167" s="5">
        <v>21427700000000</v>
      </c>
      <c r="R167">
        <v>78.5</v>
      </c>
      <c r="S167">
        <v>9.6</v>
      </c>
      <c r="T167">
        <v>36.6</v>
      </c>
      <c r="U167">
        <v>328239523</v>
      </c>
      <c r="V167" s="3">
        <f t="shared" ca="1" si="6"/>
        <v>45607</v>
      </c>
      <c r="W167" s="3">
        <f t="shared" si="7"/>
        <v>17937</v>
      </c>
      <c r="X167">
        <f t="shared" ca="1" si="8"/>
        <v>75.756331279945243</v>
      </c>
    </row>
    <row r="168" spans="1:24" x14ac:dyDescent="0.25">
      <c r="A168">
        <v>179</v>
      </c>
      <c r="B168" t="s">
        <v>38</v>
      </c>
      <c r="C168" t="s">
        <v>758</v>
      </c>
      <c r="D168" t="s">
        <v>274</v>
      </c>
      <c r="E168" t="s">
        <v>607</v>
      </c>
      <c r="F168" t="s">
        <v>731</v>
      </c>
      <c r="G168" t="s">
        <v>38</v>
      </c>
      <c r="H168" t="b">
        <v>1</v>
      </c>
      <c r="I168" t="s">
        <v>1797</v>
      </c>
      <c r="J168" t="s">
        <v>759</v>
      </c>
      <c r="K168" t="s">
        <v>319</v>
      </c>
      <c r="L168">
        <v>10100</v>
      </c>
      <c r="M168">
        <v>1979</v>
      </c>
      <c r="N168">
        <v>12</v>
      </c>
      <c r="O168">
        <v>17</v>
      </c>
      <c r="P168">
        <v>119.8</v>
      </c>
      <c r="Q168" s="5">
        <v>1392680589329</v>
      </c>
      <c r="R168">
        <v>82.7</v>
      </c>
      <c r="S168">
        <v>23</v>
      </c>
      <c r="T168">
        <v>47.4</v>
      </c>
      <c r="U168">
        <v>25766605</v>
      </c>
      <c r="V168" s="3">
        <f t="shared" ca="1" si="6"/>
        <v>45607</v>
      </c>
      <c r="W168" s="3">
        <f t="shared" si="7"/>
        <v>29206</v>
      </c>
      <c r="X168">
        <f t="shared" ca="1" si="8"/>
        <v>44.902154505416021</v>
      </c>
    </row>
    <row r="169" spans="1:24" x14ac:dyDescent="0.25">
      <c r="A169">
        <v>179</v>
      </c>
      <c r="B169" t="s">
        <v>72</v>
      </c>
      <c r="C169" t="s">
        <v>760</v>
      </c>
      <c r="D169" t="s">
        <v>761</v>
      </c>
      <c r="E169" t="s">
        <v>762</v>
      </c>
      <c r="F169" t="s">
        <v>763</v>
      </c>
      <c r="G169" t="s">
        <v>72</v>
      </c>
      <c r="H169" t="b">
        <v>0</v>
      </c>
      <c r="I169" t="s">
        <v>1797</v>
      </c>
      <c r="J169" t="s">
        <v>764</v>
      </c>
      <c r="K169" t="s">
        <v>765</v>
      </c>
      <c r="L169">
        <v>10100</v>
      </c>
      <c r="M169">
        <v>1941</v>
      </c>
      <c r="N169">
        <v>8</v>
      </c>
      <c r="O169">
        <v>12</v>
      </c>
      <c r="P169">
        <v>121.46</v>
      </c>
      <c r="Q169" s="5">
        <v>364701517788</v>
      </c>
      <c r="R169">
        <v>76</v>
      </c>
      <c r="S169">
        <v>12</v>
      </c>
      <c r="T169">
        <v>38.700000000000003</v>
      </c>
      <c r="U169">
        <v>32447385</v>
      </c>
      <c r="V169" s="3">
        <f t="shared" ca="1" si="6"/>
        <v>45607</v>
      </c>
      <c r="W169" s="3">
        <f t="shared" si="7"/>
        <v>15200</v>
      </c>
      <c r="X169">
        <f t="shared" ca="1" si="8"/>
        <v>83.249828884325808</v>
      </c>
    </row>
    <row r="170" spans="1:24" x14ac:dyDescent="0.25">
      <c r="A170">
        <v>179</v>
      </c>
      <c r="B170" t="s">
        <v>462</v>
      </c>
      <c r="C170" t="s">
        <v>767</v>
      </c>
      <c r="D170" t="s">
        <v>105</v>
      </c>
      <c r="E170" t="s">
        <v>153</v>
      </c>
      <c r="F170" t="s">
        <v>465</v>
      </c>
      <c r="G170" t="s">
        <v>462</v>
      </c>
      <c r="H170" t="b">
        <v>1</v>
      </c>
      <c r="I170" t="s">
        <v>1796</v>
      </c>
      <c r="J170" t="s">
        <v>768</v>
      </c>
      <c r="K170" t="s">
        <v>769</v>
      </c>
      <c r="L170">
        <v>10100</v>
      </c>
      <c r="M170">
        <v>1964</v>
      </c>
      <c r="N170">
        <v>1</v>
      </c>
      <c r="O170">
        <v>1</v>
      </c>
      <c r="P170">
        <v>125.08</v>
      </c>
      <c r="Q170" s="5">
        <v>19910000000000</v>
      </c>
      <c r="R170">
        <v>77</v>
      </c>
      <c r="S170">
        <v>9.4</v>
      </c>
      <c r="T170">
        <v>59.2</v>
      </c>
      <c r="U170">
        <v>1397715000</v>
      </c>
      <c r="V170" s="3">
        <f t="shared" ca="1" si="6"/>
        <v>45607</v>
      </c>
      <c r="W170" s="3">
        <f t="shared" si="7"/>
        <v>23377</v>
      </c>
      <c r="X170">
        <f t="shared" ca="1" si="8"/>
        <v>60.860374309950174</v>
      </c>
    </row>
    <row r="171" spans="1:24" x14ac:dyDescent="0.25">
      <c r="A171">
        <v>182</v>
      </c>
      <c r="B171" t="s">
        <v>292</v>
      </c>
      <c r="C171" t="s">
        <v>770</v>
      </c>
      <c r="D171" t="s">
        <v>32</v>
      </c>
      <c r="E171" t="s">
        <v>771</v>
      </c>
      <c r="F171" t="s">
        <v>403</v>
      </c>
      <c r="G171" t="s">
        <v>292</v>
      </c>
      <c r="H171" t="b">
        <v>1</v>
      </c>
      <c r="I171" t="s">
        <v>1797</v>
      </c>
      <c r="J171" t="s">
        <v>772</v>
      </c>
      <c r="K171" t="s">
        <v>773</v>
      </c>
      <c r="L171">
        <v>10000</v>
      </c>
      <c r="M171">
        <v>1938</v>
      </c>
      <c r="N171">
        <v>3</v>
      </c>
      <c r="O171">
        <v>8</v>
      </c>
      <c r="P171">
        <v>117.24</v>
      </c>
      <c r="Q171" s="5">
        <v>21427700000000</v>
      </c>
      <c r="R171">
        <v>78.5</v>
      </c>
      <c r="S171">
        <v>9.6</v>
      </c>
      <c r="T171">
        <v>36.6</v>
      </c>
      <c r="U171">
        <v>328239523</v>
      </c>
      <c r="V171" s="3">
        <f t="shared" ca="1" si="6"/>
        <v>45607</v>
      </c>
      <c r="W171" s="3">
        <f t="shared" si="7"/>
        <v>13947</v>
      </c>
      <c r="X171">
        <f t="shared" ca="1" si="8"/>
        <v>86.67967397803443</v>
      </c>
    </row>
    <row r="172" spans="1:24" x14ac:dyDescent="0.25">
      <c r="A172">
        <v>183</v>
      </c>
      <c r="B172" t="s">
        <v>381</v>
      </c>
      <c r="C172" t="s">
        <v>774</v>
      </c>
      <c r="D172" t="s">
        <v>105</v>
      </c>
      <c r="E172" t="s">
        <v>246</v>
      </c>
      <c r="F172" t="s">
        <v>72</v>
      </c>
      <c r="G172" t="s">
        <v>381</v>
      </c>
      <c r="H172" t="b">
        <v>1</v>
      </c>
      <c r="I172" t="s">
        <v>1797</v>
      </c>
      <c r="J172" t="s">
        <v>657</v>
      </c>
      <c r="K172" t="s">
        <v>775</v>
      </c>
      <c r="L172">
        <v>9900</v>
      </c>
      <c r="M172">
        <v>1948</v>
      </c>
      <c r="N172">
        <v>6</v>
      </c>
      <c r="O172">
        <v>1</v>
      </c>
      <c r="P172">
        <v>125.08</v>
      </c>
      <c r="Q172" s="5">
        <v>19910000000000</v>
      </c>
      <c r="R172">
        <v>77</v>
      </c>
      <c r="S172">
        <v>9.4</v>
      </c>
      <c r="T172">
        <v>59.2</v>
      </c>
      <c r="U172">
        <v>1397715000</v>
      </c>
      <c r="V172" s="3">
        <f t="shared" ca="1" si="6"/>
        <v>45607</v>
      </c>
      <c r="W172" s="3">
        <f t="shared" si="7"/>
        <v>17685</v>
      </c>
      <c r="X172">
        <f t="shared" ca="1" si="8"/>
        <v>76.444231111111108</v>
      </c>
    </row>
    <row r="173" spans="1:24" x14ac:dyDescent="0.25">
      <c r="A173">
        <v>184</v>
      </c>
      <c r="B173" t="s">
        <v>72</v>
      </c>
      <c r="C173" t="s">
        <v>776</v>
      </c>
      <c r="D173" t="s">
        <v>306</v>
      </c>
      <c r="E173" t="s">
        <v>645</v>
      </c>
      <c r="F173" t="s">
        <v>144</v>
      </c>
      <c r="G173" t="s">
        <v>72</v>
      </c>
      <c r="H173" t="b">
        <v>1</v>
      </c>
      <c r="I173" t="s">
        <v>1797</v>
      </c>
      <c r="J173" t="s">
        <v>145</v>
      </c>
      <c r="K173" t="s">
        <v>777</v>
      </c>
      <c r="L173">
        <v>9800</v>
      </c>
      <c r="M173">
        <v>1949</v>
      </c>
      <c r="N173">
        <v>1</v>
      </c>
      <c r="O173">
        <v>10</v>
      </c>
      <c r="P173">
        <v>114.52</v>
      </c>
      <c r="Q173" s="5">
        <v>421142267938</v>
      </c>
      <c r="R173">
        <v>77.8</v>
      </c>
      <c r="S173">
        <v>0.1</v>
      </c>
      <c r="T173">
        <v>15.9</v>
      </c>
      <c r="U173">
        <v>9770529</v>
      </c>
      <c r="V173" s="3">
        <f t="shared" ca="1" si="6"/>
        <v>45607</v>
      </c>
      <c r="W173" s="3">
        <f t="shared" si="7"/>
        <v>17908</v>
      </c>
      <c r="X173">
        <f t="shared" ca="1" si="8"/>
        <v>75.835728952772072</v>
      </c>
    </row>
    <row r="174" spans="1:24" x14ac:dyDescent="0.25">
      <c r="A174">
        <v>184</v>
      </c>
      <c r="B174" t="s">
        <v>21</v>
      </c>
      <c r="C174" t="s">
        <v>778</v>
      </c>
      <c r="D174" t="s">
        <v>170</v>
      </c>
      <c r="E174" t="s">
        <v>779</v>
      </c>
      <c r="F174" t="s">
        <v>780</v>
      </c>
      <c r="G174" t="s">
        <v>21</v>
      </c>
      <c r="H174" t="b">
        <v>0</v>
      </c>
      <c r="I174" t="s">
        <v>1797</v>
      </c>
      <c r="J174" t="s">
        <v>781</v>
      </c>
      <c r="K174" t="s">
        <v>782</v>
      </c>
      <c r="L174">
        <v>9800</v>
      </c>
      <c r="M174">
        <v>1943</v>
      </c>
      <c r="N174">
        <v>1</v>
      </c>
      <c r="O174">
        <v>29</v>
      </c>
      <c r="P174">
        <v>99.55</v>
      </c>
      <c r="Q174" s="5">
        <v>703082435360</v>
      </c>
      <c r="R174">
        <v>83.6</v>
      </c>
      <c r="S174">
        <v>10.1</v>
      </c>
      <c r="T174">
        <v>28.8</v>
      </c>
      <c r="U174">
        <v>8574832</v>
      </c>
      <c r="V174" s="3">
        <f t="shared" ca="1" si="6"/>
        <v>45607</v>
      </c>
      <c r="W174" s="3">
        <f t="shared" si="7"/>
        <v>15735</v>
      </c>
      <c r="X174">
        <f t="shared" ca="1" si="8"/>
        <v>81.783713398550972</v>
      </c>
    </row>
    <row r="175" spans="1:24" x14ac:dyDescent="0.25">
      <c r="A175">
        <v>184</v>
      </c>
      <c r="B175" t="s">
        <v>168</v>
      </c>
      <c r="C175" t="s">
        <v>783</v>
      </c>
      <c r="D175" t="s">
        <v>23</v>
      </c>
      <c r="E175" t="s">
        <v>784</v>
      </c>
      <c r="F175" t="s">
        <v>172</v>
      </c>
      <c r="G175" t="s">
        <v>168</v>
      </c>
      <c r="H175" t="b">
        <v>0</v>
      </c>
      <c r="I175" t="s">
        <v>1797</v>
      </c>
      <c r="J175" t="s">
        <v>785</v>
      </c>
      <c r="K175" t="s">
        <v>786</v>
      </c>
      <c r="L175">
        <v>9800</v>
      </c>
      <c r="M175">
        <v>1971</v>
      </c>
      <c r="N175">
        <v>8</v>
      </c>
      <c r="O175">
        <v>10</v>
      </c>
      <c r="P175">
        <v>110.05</v>
      </c>
      <c r="Q175" s="5">
        <v>2715518274227</v>
      </c>
      <c r="R175">
        <v>82.5</v>
      </c>
      <c r="S175">
        <v>24.2</v>
      </c>
      <c r="T175">
        <v>60.7</v>
      </c>
      <c r="U175">
        <v>67059887</v>
      </c>
      <c r="V175" s="3">
        <f t="shared" ca="1" si="6"/>
        <v>45607</v>
      </c>
      <c r="W175" s="3">
        <f t="shared" si="7"/>
        <v>26155</v>
      </c>
      <c r="X175">
        <f t="shared" ca="1" si="8"/>
        <v>53.255323463800451</v>
      </c>
    </row>
    <row r="176" spans="1:24" x14ac:dyDescent="0.25">
      <c r="A176">
        <v>184</v>
      </c>
      <c r="B176" t="s">
        <v>168</v>
      </c>
      <c r="C176" t="s">
        <v>787</v>
      </c>
      <c r="D176" t="s">
        <v>23</v>
      </c>
      <c r="E176" t="s">
        <v>784</v>
      </c>
      <c r="F176" t="s">
        <v>172</v>
      </c>
      <c r="G176" t="s">
        <v>168</v>
      </c>
      <c r="H176" t="b">
        <v>0</v>
      </c>
      <c r="I176" t="s">
        <v>1797</v>
      </c>
      <c r="J176" t="s">
        <v>785</v>
      </c>
      <c r="K176" t="s">
        <v>788</v>
      </c>
      <c r="L176">
        <v>9800</v>
      </c>
      <c r="M176">
        <v>1970</v>
      </c>
      <c r="N176">
        <v>3</v>
      </c>
      <c r="O176">
        <v>3</v>
      </c>
      <c r="P176">
        <v>110.05</v>
      </c>
      <c r="Q176" s="5">
        <v>2715518274227</v>
      </c>
      <c r="R176">
        <v>82.5</v>
      </c>
      <c r="S176">
        <v>24.2</v>
      </c>
      <c r="T176">
        <v>60.7</v>
      </c>
      <c r="U176">
        <v>67059887</v>
      </c>
      <c r="V176" s="3">
        <f t="shared" ca="1" si="6"/>
        <v>45607</v>
      </c>
      <c r="W176" s="3">
        <f t="shared" si="7"/>
        <v>25630</v>
      </c>
      <c r="X176">
        <f t="shared" ca="1" si="8"/>
        <v>54.693364527851067</v>
      </c>
    </row>
    <row r="177" spans="1:24" x14ac:dyDescent="0.25">
      <c r="A177">
        <v>184</v>
      </c>
      <c r="B177" t="s">
        <v>168</v>
      </c>
      <c r="C177" t="s">
        <v>789</v>
      </c>
      <c r="D177" t="s">
        <v>23</v>
      </c>
      <c r="E177" t="s">
        <v>784</v>
      </c>
      <c r="F177" t="s">
        <v>172</v>
      </c>
      <c r="G177" t="s">
        <v>168</v>
      </c>
      <c r="H177" t="b">
        <v>0</v>
      </c>
      <c r="I177" t="s">
        <v>1796</v>
      </c>
      <c r="J177" t="s">
        <v>790</v>
      </c>
      <c r="K177" t="s">
        <v>791</v>
      </c>
      <c r="L177">
        <v>9800</v>
      </c>
      <c r="M177">
        <v>1968</v>
      </c>
      <c r="N177">
        <v>2</v>
      </c>
      <c r="O177">
        <v>1</v>
      </c>
      <c r="P177">
        <v>110.05</v>
      </c>
      <c r="Q177" s="5">
        <v>2715518274227</v>
      </c>
      <c r="R177">
        <v>82.5</v>
      </c>
      <c r="S177">
        <v>24.2</v>
      </c>
      <c r="T177">
        <v>60.7</v>
      </c>
      <c r="U177">
        <v>67059887</v>
      </c>
      <c r="V177" s="3">
        <f t="shared" ca="1" si="6"/>
        <v>45607</v>
      </c>
      <c r="W177" s="3">
        <f t="shared" si="7"/>
        <v>24869</v>
      </c>
      <c r="X177">
        <f t="shared" ca="1" si="8"/>
        <v>56.775504322766572</v>
      </c>
    </row>
    <row r="178" spans="1:24" x14ac:dyDescent="0.25">
      <c r="A178">
        <v>184</v>
      </c>
      <c r="B178" t="s">
        <v>49</v>
      </c>
      <c r="C178" t="s">
        <v>792</v>
      </c>
      <c r="D178" t="s">
        <v>497</v>
      </c>
      <c r="E178" t="s">
        <v>498</v>
      </c>
      <c r="F178" t="s">
        <v>264</v>
      </c>
      <c r="G178" t="s">
        <v>49</v>
      </c>
      <c r="H178" t="b">
        <v>1</v>
      </c>
      <c r="I178" t="s">
        <v>1797</v>
      </c>
      <c r="J178" t="s">
        <v>793</v>
      </c>
      <c r="K178" t="s">
        <v>794</v>
      </c>
      <c r="L178">
        <v>9800</v>
      </c>
      <c r="M178">
        <v>1947</v>
      </c>
      <c r="N178">
        <v>5</v>
      </c>
      <c r="O178">
        <v>15</v>
      </c>
      <c r="P178">
        <v>110.51</v>
      </c>
      <c r="Q178" s="5">
        <v>530832908738</v>
      </c>
      <c r="R178">
        <v>82.5</v>
      </c>
      <c r="S178">
        <v>27.9</v>
      </c>
      <c r="T178">
        <v>49.1</v>
      </c>
      <c r="U178">
        <v>10285453</v>
      </c>
      <c r="V178" s="3">
        <f t="shared" ca="1" si="6"/>
        <v>45607</v>
      </c>
      <c r="W178" s="3">
        <f t="shared" si="7"/>
        <v>17302</v>
      </c>
      <c r="X178">
        <f t="shared" ca="1" si="8"/>
        <v>77.493506493506487</v>
      </c>
    </row>
    <row r="179" spans="1:24" x14ac:dyDescent="0.25">
      <c r="A179">
        <v>190</v>
      </c>
      <c r="B179" t="s">
        <v>250</v>
      </c>
      <c r="C179" t="s">
        <v>795</v>
      </c>
      <c r="D179" t="s">
        <v>327</v>
      </c>
      <c r="E179" t="s">
        <v>328</v>
      </c>
      <c r="F179" t="s">
        <v>796</v>
      </c>
      <c r="G179" t="s">
        <v>250</v>
      </c>
      <c r="H179" t="b">
        <v>1</v>
      </c>
      <c r="I179" t="s">
        <v>1797</v>
      </c>
      <c r="J179" t="s">
        <v>797</v>
      </c>
      <c r="K179" t="s">
        <v>798</v>
      </c>
      <c r="L179">
        <v>9700</v>
      </c>
      <c r="M179">
        <v>1960</v>
      </c>
      <c r="N179">
        <v>3</v>
      </c>
      <c r="O179">
        <v>24</v>
      </c>
      <c r="P179">
        <v>180.75</v>
      </c>
      <c r="Q179" s="5">
        <v>1699876578871</v>
      </c>
      <c r="R179">
        <v>72.7</v>
      </c>
      <c r="S179">
        <v>11.4</v>
      </c>
      <c r="T179">
        <v>46.2</v>
      </c>
      <c r="U179">
        <v>144373535</v>
      </c>
      <c r="V179" s="3">
        <f t="shared" ca="1" si="6"/>
        <v>45607</v>
      </c>
      <c r="W179" s="3">
        <f t="shared" si="7"/>
        <v>21999</v>
      </c>
      <c r="X179">
        <f t="shared" ca="1" si="8"/>
        <v>64.63313958385983</v>
      </c>
    </row>
    <row r="180" spans="1:24" x14ac:dyDescent="0.25">
      <c r="A180">
        <v>190</v>
      </c>
      <c r="B180" t="s">
        <v>49</v>
      </c>
      <c r="C180" t="s">
        <v>799</v>
      </c>
      <c r="D180" t="s">
        <v>800</v>
      </c>
      <c r="E180" t="s">
        <v>801</v>
      </c>
      <c r="F180" t="s">
        <v>802</v>
      </c>
      <c r="G180" t="s">
        <v>49</v>
      </c>
      <c r="H180" t="b">
        <v>1</v>
      </c>
      <c r="I180" t="s">
        <v>1797</v>
      </c>
      <c r="J180" t="s">
        <v>803</v>
      </c>
      <c r="K180" t="s">
        <v>64</v>
      </c>
      <c r="L180">
        <v>9700</v>
      </c>
      <c r="M180">
        <v>1963</v>
      </c>
      <c r="N180">
        <v>10</v>
      </c>
      <c r="O180">
        <v>1</v>
      </c>
      <c r="P180">
        <v>115.16</v>
      </c>
      <c r="Q180" s="5">
        <v>2029000000000</v>
      </c>
      <c r="R180">
        <v>82.6</v>
      </c>
      <c r="S180">
        <v>15.6</v>
      </c>
      <c r="T180">
        <v>33.200000000000003</v>
      </c>
      <c r="U180">
        <v>51709098</v>
      </c>
      <c r="V180" s="3">
        <f t="shared" ca="1" si="6"/>
        <v>45607</v>
      </c>
      <c r="W180" s="3">
        <f t="shared" si="7"/>
        <v>23285</v>
      </c>
      <c r="X180">
        <f t="shared" ca="1" si="8"/>
        <v>61.112955930407139</v>
      </c>
    </row>
    <row r="181" spans="1:24" x14ac:dyDescent="0.25">
      <c r="A181">
        <v>190</v>
      </c>
      <c r="B181" t="s">
        <v>38</v>
      </c>
      <c r="C181" t="s">
        <v>805</v>
      </c>
      <c r="D181" t="s">
        <v>105</v>
      </c>
      <c r="E181" t="s">
        <v>153</v>
      </c>
      <c r="F181" t="s">
        <v>806</v>
      </c>
      <c r="G181" t="s">
        <v>38</v>
      </c>
      <c r="H181" t="b">
        <v>1</v>
      </c>
      <c r="I181" t="s">
        <v>1797</v>
      </c>
      <c r="J181" t="s">
        <v>807</v>
      </c>
      <c r="K181" t="s">
        <v>808</v>
      </c>
      <c r="L181">
        <v>9700</v>
      </c>
      <c r="M181">
        <v>1969</v>
      </c>
      <c r="N181">
        <v>12</v>
      </c>
      <c r="O181">
        <v>16</v>
      </c>
      <c r="P181">
        <v>125.08</v>
      </c>
      <c r="Q181" s="5">
        <v>19910000000000</v>
      </c>
      <c r="R181">
        <v>77</v>
      </c>
      <c r="S181">
        <v>9.4</v>
      </c>
      <c r="T181">
        <v>59.2</v>
      </c>
      <c r="U181">
        <v>1397715000</v>
      </c>
      <c r="V181" s="3">
        <f t="shared" ca="1" si="6"/>
        <v>45607</v>
      </c>
      <c r="W181" s="3">
        <f t="shared" si="7"/>
        <v>25553</v>
      </c>
      <c r="X181">
        <f t="shared" ca="1" si="8"/>
        <v>54.904859685147159</v>
      </c>
    </row>
    <row r="182" spans="1:24" x14ac:dyDescent="0.25">
      <c r="A182">
        <v>190</v>
      </c>
      <c r="B182" t="s">
        <v>250</v>
      </c>
      <c r="C182" t="s">
        <v>809</v>
      </c>
      <c r="D182" t="s">
        <v>158</v>
      </c>
      <c r="E182" t="s">
        <v>810</v>
      </c>
      <c r="F182" t="s">
        <v>250</v>
      </c>
      <c r="G182" t="s">
        <v>250</v>
      </c>
      <c r="H182" t="b">
        <v>0</v>
      </c>
      <c r="I182" t="s">
        <v>1797</v>
      </c>
      <c r="J182" t="s">
        <v>811</v>
      </c>
      <c r="K182" t="s">
        <v>812</v>
      </c>
      <c r="L182">
        <v>9700</v>
      </c>
      <c r="M182">
        <v>1946</v>
      </c>
      <c r="N182">
        <v>8</v>
      </c>
      <c r="O182">
        <v>15</v>
      </c>
      <c r="P182">
        <v>112.85</v>
      </c>
      <c r="Q182" s="5">
        <v>3845630030824</v>
      </c>
      <c r="R182">
        <v>80.900000000000006</v>
      </c>
      <c r="S182">
        <v>11.5</v>
      </c>
      <c r="T182">
        <v>48.8</v>
      </c>
      <c r="U182">
        <v>83132799</v>
      </c>
      <c r="V182" s="3">
        <f t="shared" ca="1" si="6"/>
        <v>45607</v>
      </c>
      <c r="W182" s="3">
        <f t="shared" si="7"/>
        <v>17029</v>
      </c>
      <c r="X182">
        <f t="shared" ca="1" si="8"/>
        <v>78.241621902616529</v>
      </c>
    </row>
    <row r="183" spans="1:24" x14ac:dyDescent="0.25">
      <c r="A183">
        <v>190</v>
      </c>
      <c r="B183" t="s">
        <v>351</v>
      </c>
      <c r="C183" t="s">
        <v>813</v>
      </c>
      <c r="D183" t="s">
        <v>105</v>
      </c>
      <c r="E183" t="s">
        <v>814</v>
      </c>
      <c r="F183" t="s">
        <v>517</v>
      </c>
      <c r="G183" t="s">
        <v>351</v>
      </c>
      <c r="H183" t="b">
        <v>1</v>
      </c>
      <c r="I183" t="s">
        <v>1797</v>
      </c>
      <c r="J183" t="s">
        <v>815</v>
      </c>
      <c r="K183" t="s">
        <v>816</v>
      </c>
      <c r="L183">
        <v>9700</v>
      </c>
      <c r="M183">
        <v>1958</v>
      </c>
      <c r="N183">
        <v>9</v>
      </c>
      <c r="O183">
        <v>1</v>
      </c>
      <c r="P183">
        <v>125.08</v>
      </c>
      <c r="Q183" s="5">
        <v>19910000000000</v>
      </c>
      <c r="R183">
        <v>77</v>
      </c>
      <c r="S183">
        <v>9.4</v>
      </c>
      <c r="T183">
        <v>59.2</v>
      </c>
      <c r="U183">
        <v>1397715000</v>
      </c>
      <c r="V183" s="3">
        <f t="shared" ca="1" si="6"/>
        <v>45607</v>
      </c>
      <c r="W183" s="3">
        <f t="shared" si="7"/>
        <v>21429</v>
      </c>
      <c r="X183">
        <f t="shared" ca="1" si="8"/>
        <v>66.195080091533185</v>
      </c>
    </row>
    <row r="184" spans="1:24" x14ac:dyDescent="0.25">
      <c r="A184">
        <v>195</v>
      </c>
      <c r="B184" t="s">
        <v>38</v>
      </c>
      <c r="C184" t="s">
        <v>817</v>
      </c>
      <c r="D184" t="s">
        <v>32</v>
      </c>
      <c r="E184" t="s">
        <v>818</v>
      </c>
      <c r="F184" t="s">
        <v>819</v>
      </c>
      <c r="G184" t="s">
        <v>38</v>
      </c>
      <c r="H184" t="b">
        <v>0</v>
      </c>
      <c r="I184" t="s">
        <v>1797</v>
      </c>
      <c r="J184" t="s">
        <v>453</v>
      </c>
      <c r="K184" t="s">
        <v>820</v>
      </c>
      <c r="L184">
        <v>9600</v>
      </c>
      <c r="M184">
        <v>1952</v>
      </c>
      <c r="N184">
        <v>7</v>
      </c>
      <c r="O184">
        <v>25</v>
      </c>
      <c r="P184">
        <v>117.24</v>
      </c>
      <c r="Q184" s="5">
        <v>21427700000000</v>
      </c>
      <c r="R184">
        <v>78.5</v>
      </c>
      <c r="S184">
        <v>9.6</v>
      </c>
      <c r="T184">
        <v>36.6</v>
      </c>
      <c r="U184">
        <v>328239523</v>
      </c>
      <c r="V184" s="3">
        <f t="shared" ca="1" si="6"/>
        <v>45607</v>
      </c>
      <c r="W184" s="3">
        <f t="shared" si="7"/>
        <v>19200</v>
      </c>
      <c r="X184">
        <f t="shared" ca="1" si="8"/>
        <v>72.296392139213921</v>
      </c>
    </row>
    <row r="185" spans="1:24" x14ac:dyDescent="0.25">
      <c r="A185">
        <v>195</v>
      </c>
      <c r="B185" t="s">
        <v>292</v>
      </c>
      <c r="C185" t="s">
        <v>821</v>
      </c>
      <c r="D185" t="s">
        <v>105</v>
      </c>
      <c r="E185" t="s">
        <v>822</v>
      </c>
      <c r="F185" t="s">
        <v>823</v>
      </c>
      <c r="G185" t="s">
        <v>292</v>
      </c>
      <c r="H185" t="b">
        <v>1</v>
      </c>
      <c r="I185" t="s">
        <v>1797</v>
      </c>
      <c r="J185" t="s">
        <v>824</v>
      </c>
      <c r="K185" t="s">
        <v>825</v>
      </c>
      <c r="L185">
        <v>9600</v>
      </c>
      <c r="M185">
        <v>1952</v>
      </c>
      <c r="N185">
        <v>9</v>
      </c>
      <c r="O185">
        <v>1</v>
      </c>
      <c r="P185">
        <v>125.08</v>
      </c>
      <c r="Q185" s="5">
        <v>19910000000000</v>
      </c>
      <c r="R185">
        <v>77</v>
      </c>
      <c r="S185">
        <v>9.4</v>
      </c>
      <c r="T185">
        <v>59.2</v>
      </c>
      <c r="U185">
        <v>1397715000</v>
      </c>
      <c r="V185" s="3">
        <f t="shared" ca="1" si="6"/>
        <v>45607</v>
      </c>
      <c r="W185" s="3">
        <f t="shared" si="7"/>
        <v>19238</v>
      </c>
      <c r="X185">
        <f t="shared" ca="1" si="8"/>
        <v>72.19235673567357</v>
      </c>
    </row>
    <row r="186" spans="1:24" x14ac:dyDescent="0.25">
      <c r="A186">
        <v>195</v>
      </c>
      <c r="B186" t="s">
        <v>250</v>
      </c>
      <c r="C186" t="s">
        <v>826</v>
      </c>
      <c r="D186" t="s">
        <v>105</v>
      </c>
      <c r="E186" t="s">
        <v>827</v>
      </c>
      <c r="F186" t="s">
        <v>348</v>
      </c>
      <c r="G186" t="s">
        <v>250</v>
      </c>
      <c r="H186" t="b">
        <v>1</v>
      </c>
      <c r="I186" t="s">
        <v>1797</v>
      </c>
      <c r="J186" t="s">
        <v>828</v>
      </c>
      <c r="K186" t="s">
        <v>829</v>
      </c>
      <c r="L186">
        <v>9600</v>
      </c>
      <c r="M186">
        <v>1956</v>
      </c>
      <c r="N186">
        <v>3</v>
      </c>
      <c r="O186">
        <v>1</v>
      </c>
      <c r="P186">
        <v>125.08</v>
      </c>
      <c r="Q186" s="5">
        <v>19910000000000</v>
      </c>
      <c r="R186">
        <v>77</v>
      </c>
      <c r="S186">
        <v>9.4</v>
      </c>
      <c r="T186">
        <v>59.2</v>
      </c>
      <c r="U186">
        <v>1397715000</v>
      </c>
      <c r="V186" s="3">
        <f t="shared" ca="1" si="6"/>
        <v>45607</v>
      </c>
      <c r="W186" s="3">
        <f t="shared" si="7"/>
        <v>20515</v>
      </c>
      <c r="X186">
        <f t="shared" ca="1" si="8"/>
        <v>68.696107606237362</v>
      </c>
    </row>
    <row r="187" spans="1:24" x14ac:dyDescent="0.25">
      <c r="A187">
        <v>195</v>
      </c>
      <c r="B187" t="s">
        <v>103</v>
      </c>
      <c r="C187" t="s">
        <v>830</v>
      </c>
      <c r="D187" t="s">
        <v>32</v>
      </c>
      <c r="E187" t="s">
        <v>831</v>
      </c>
      <c r="F187" t="s">
        <v>185</v>
      </c>
      <c r="G187" t="s">
        <v>103</v>
      </c>
      <c r="H187" t="b">
        <v>0</v>
      </c>
      <c r="I187" t="s">
        <v>1796</v>
      </c>
      <c r="J187" t="s">
        <v>186</v>
      </c>
      <c r="K187" t="s">
        <v>832</v>
      </c>
      <c r="L187">
        <v>9600</v>
      </c>
      <c r="M187">
        <v>1964</v>
      </c>
      <c r="N187">
        <v>7</v>
      </c>
      <c r="O187">
        <v>28</v>
      </c>
      <c r="P187">
        <v>117.24</v>
      </c>
      <c r="Q187" s="5">
        <v>21427700000000</v>
      </c>
      <c r="R187">
        <v>78.5</v>
      </c>
      <c r="S187">
        <v>9.6</v>
      </c>
      <c r="T187">
        <v>36.6</v>
      </c>
      <c r="U187">
        <v>328239523</v>
      </c>
      <c r="V187" s="3">
        <f t="shared" ca="1" si="6"/>
        <v>45607</v>
      </c>
      <c r="W187" s="3">
        <f t="shared" si="7"/>
        <v>23586</v>
      </c>
      <c r="X187">
        <f t="shared" ca="1" si="8"/>
        <v>60.288182756608762</v>
      </c>
    </row>
    <row r="188" spans="1:24" x14ac:dyDescent="0.25">
      <c r="A188">
        <v>195</v>
      </c>
      <c r="B188" t="s">
        <v>103</v>
      </c>
      <c r="C188" t="s">
        <v>833</v>
      </c>
      <c r="D188" t="s">
        <v>32</v>
      </c>
      <c r="E188" t="s">
        <v>834</v>
      </c>
      <c r="F188" t="s">
        <v>185</v>
      </c>
      <c r="G188" t="s">
        <v>103</v>
      </c>
      <c r="H188" t="b">
        <v>0</v>
      </c>
      <c r="I188" t="s">
        <v>1796</v>
      </c>
      <c r="J188" t="s">
        <v>186</v>
      </c>
      <c r="K188" t="s">
        <v>835</v>
      </c>
      <c r="L188">
        <v>9600</v>
      </c>
      <c r="M188">
        <v>1960</v>
      </c>
      <c r="N188">
        <v>8</v>
      </c>
      <c r="O188">
        <v>1</v>
      </c>
      <c r="P188">
        <v>117.24</v>
      </c>
      <c r="Q188" s="5">
        <v>21427700000000</v>
      </c>
      <c r="R188">
        <v>78.5</v>
      </c>
      <c r="S188">
        <v>9.6</v>
      </c>
      <c r="T188">
        <v>36.6</v>
      </c>
      <c r="U188">
        <v>328239523</v>
      </c>
      <c r="V188" s="3">
        <f t="shared" ca="1" si="6"/>
        <v>45607</v>
      </c>
      <c r="W188" s="3">
        <f t="shared" si="7"/>
        <v>22129</v>
      </c>
      <c r="X188">
        <f t="shared" ca="1" si="8"/>
        <v>64.277230224917872</v>
      </c>
    </row>
    <row r="189" spans="1:24" x14ac:dyDescent="0.25">
      <c r="A189">
        <v>195</v>
      </c>
      <c r="B189" t="s">
        <v>103</v>
      </c>
      <c r="C189" t="s">
        <v>836</v>
      </c>
      <c r="D189" t="s">
        <v>32</v>
      </c>
      <c r="E189" t="s">
        <v>61</v>
      </c>
      <c r="F189" t="s">
        <v>185</v>
      </c>
      <c r="G189" t="s">
        <v>103</v>
      </c>
      <c r="H189" t="b">
        <v>0</v>
      </c>
      <c r="I189" t="s">
        <v>1796</v>
      </c>
      <c r="J189" t="s">
        <v>186</v>
      </c>
      <c r="K189" t="s">
        <v>837</v>
      </c>
      <c r="L189">
        <v>9600</v>
      </c>
      <c r="M189">
        <v>1959</v>
      </c>
      <c r="N189">
        <v>1</v>
      </c>
      <c r="O189">
        <v>26</v>
      </c>
      <c r="P189">
        <v>117.24</v>
      </c>
      <c r="Q189" s="5">
        <v>21427700000000</v>
      </c>
      <c r="R189">
        <v>78.5</v>
      </c>
      <c r="S189">
        <v>9.6</v>
      </c>
      <c r="T189">
        <v>36.6</v>
      </c>
      <c r="U189">
        <v>328239523</v>
      </c>
      <c r="V189" s="3">
        <f t="shared" ca="1" si="6"/>
        <v>45607</v>
      </c>
      <c r="W189" s="3">
        <f t="shared" si="7"/>
        <v>21576</v>
      </c>
      <c r="X189">
        <f t="shared" ca="1" si="8"/>
        <v>65.791927655867596</v>
      </c>
    </row>
    <row r="190" spans="1:24" x14ac:dyDescent="0.25">
      <c r="A190">
        <v>195</v>
      </c>
      <c r="B190" t="s">
        <v>103</v>
      </c>
      <c r="C190" t="s">
        <v>838</v>
      </c>
      <c r="D190" t="s">
        <v>32</v>
      </c>
      <c r="E190" t="s">
        <v>839</v>
      </c>
      <c r="F190" t="s">
        <v>185</v>
      </c>
      <c r="G190" t="s">
        <v>103</v>
      </c>
      <c r="H190" t="b">
        <v>0</v>
      </c>
      <c r="I190" t="s">
        <v>1796</v>
      </c>
      <c r="J190" t="s">
        <v>186</v>
      </c>
      <c r="K190" t="s">
        <v>840</v>
      </c>
      <c r="L190">
        <v>9600</v>
      </c>
      <c r="M190">
        <v>1956</v>
      </c>
      <c r="N190">
        <v>12</v>
      </c>
      <c r="O190">
        <v>15</v>
      </c>
      <c r="P190">
        <v>117.24</v>
      </c>
      <c r="Q190" s="5">
        <v>21427700000000</v>
      </c>
      <c r="R190">
        <v>78.5</v>
      </c>
      <c r="S190">
        <v>9.6</v>
      </c>
      <c r="T190">
        <v>36.6</v>
      </c>
      <c r="U190">
        <v>328239523</v>
      </c>
      <c r="V190" s="3">
        <f t="shared" ca="1" si="6"/>
        <v>45607</v>
      </c>
      <c r="W190" s="3">
        <f t="shared" si="7"/>
        <v>20804</v>
      </c>
      <c r="X190">
        <f t="shared" ca="1" si="8"/>
        <v>67.904892274729207</v>
      </c>
    </row>
    <row r="191" spans="1:24" x14ac:dyDescent="0.25">
      <c r="A191">
        <v>202</v>
      </c>
      <c r="B191" t="s">
        <v>49</v>
      </c>
      <c r="C191" t="s">
        <v>841</v>
      </c>
      <c r="D191" t="s">
        <v>23</v>
      </c>
      <c r="E191" t="s">
        <v>24</v>
      </c>
      <c r="F191" t="s">
        <v>264</v>
      </c>
      <c r="G191" t="s">
        <v>49</v>
      </c>
      <c r="H191" t="b">
        <v>0</v>
      </c>
      <c r="I191" t="s">
        <v>1797</v>
      </c>
      <c r="J191" t="s">
        <v>842</v>
      </c>
      <c r="K191" t="s">
        <v>843</v>
      </c>
      <c r="L191">
        <v>9500</v>
      </c>
      <c r="M191">
        <v>1952</v>
      </c>
      <c r="N191">
        <v>4</v>
      </c>
      <c r="O191">
        <v>1</v>
      </c>
      <c r="P191">
        <v>110.05</v>
      </c>
      <c r="Q191" s="5">
        <v>2715518274227</v>
      </c>
      <c r="R191">
        <v>82.5</v>
      </c>
      <c r="S191">
        <v>24.2</v>
      </c>
      <c r="T191">
        <v>60.7</v>
      </c>
      <c r="U191">
        <v>67059887</v>
      </c>
      <c r="V191" s="3">
        <f t="shared" ca="1" si="6"/>
        <v>45607</v>
      </c>
      <c r="W191" s="3">
        <f t="shared" si="7"/>
        <v>19085</v>
      </c>
      <c r="X191">
        <f t="shared" ca="1" si="8"/>
        <v>72.611236123612358</v>
      </c>
    </row>
    <row r="192" spans="1:24" x14ac:dyDescent="0.25">
      <c r="A192">
        <v>202</v>
      </c>
      <c r="B192" t="s">
        <v>72</v>
      </c>
      <c r="C192" t="s">
        <v>844</v>
      </c>
      <c r="D192" t="s">
        <v>133</v>
      </c>
      <c r="E192" t="s">
        <v>845</v>
      </c>
      <c r="F192" t="s">
        <v>72</v>
      </c>
      <c r="G192" t="s">
        <v>72</v>
      </c>
      <c r="H192" t="b">
        <v>1</v>
      </c>
      <c r="I192" t="s">
        <v>1797</v>
      </c>
      <c r="J192" t="s">
        <v>846</v>
      </c>
      <c r="K192" t="s">
        <v>126</v>
      </c>
      <c r="L192">
        <v>9500</v>
      </c>
      <c r="M192">
        <v>1928</v>
      </c>
      <c r="N192">
        <v>10</v>
      </c>
      <c r="O192">
        <v>1</v>
      </c>
      <c r="P192">
        <v>116.76</v>
      </c>
      <c r="Q192" s="5">
        <v>1736425629520</v>
      </c>
      <c r="R192">
        <v>81.900000000000006</v>
      </c>
      <c r="S192">
        <v>12.8</v>
      </c>
      <c r="T192">
        <v>24.5</v>
      </c>
      <c r="U192">
        <v>36991981</v>
      </c>
      <c r="V192" s="3">
        <f t="shared" ca="1" si="6"/>
        <v>45607</v>
      </c>
      <c r="W192" s="3">
        <f t="shared" si="7"/>
        <v>10502</v>
      </c>
      <c r="X192">
        <f t="shared" ca="1" si="8"/>
        <v>96.11021732994638</v>
      </c>
    </row>
    <row r="193" spans="1:24" x14ac:dyDescent="0.25">
      <c r="A193">
        <v>204</v>
      </c>
      <c r="B193" t="s">
        <v>351</v>
      </c>
      <c r="C193" t="s">
        <v>847</v>
      </c>
      <c r="D193" t="s">
        <v>170</v>
      </c>
      <c r="E193" t="s">
        <v>848</v>
      </c>
      <c r="F193" t="s">
        <v>849</v>
      </c>
      <c r="G193" t="s">
        <v>351</v>
      </c>
      <c r="H193" t="b">
        <v>0</v>
      </c>
      <c r="I193" t="s">
        <v>1797</v>
      </c>
      <c r="J193" t="s">
        <v>850</v>
      </c>
      <c r="K193" t="s">
        <v>851</v>
      </c>
      <c r="L193">
        <v>9400</v>
      </c>
      <c r="M193">
        <v>1965</v>
      </c>
      <c r="N193">
        <v>9</v>
      </c>
      <c r="O193">
        <v>22</v>
      </c>
      <c r="P193">
        <v>99.55</v>
      </c>
      <c r="Q193" s="5">
        <v>703082435360</v>
      </c>
      <c r="R193">
        <v>83.6</v>
      </c>
      <c r="S193">
        <v>10.1</v>
      </c>
      <c r="T193">
        <v>28.8</v>
      </c>
      <c r="U193">
        <v>8574832</v>
      </c>
      <c r="V193" s="3">
        <f t="shared" ca="1" si="6"/>
        <v>45607</v>
      </c>
      <c r="W193" s="3">
        <f t="shared" si="7"/>
        <v>24007</v>
      </c>
      <c r="X193">
        <f t="shared" ca="1" si="8"/>
        <v>59.137577002053391</v>
      </c>
    </row>
    <row r="194" spans="1:24" x14ac:dyDescent="0.25">
      <c r="A194">
        <v>204</v>
      </c>
      <c r="B194" t="s">
        <v>38</v>
      </c>
      <c r="C194" t="s">
        <v>852</v>
      </c>
      <c r="D194" t="s">
        <v>105</v>
      </c>
      <c r="E194" t="s">
        <v>153</v>
      </c>
      <c r="F194" t="s">
        <v>853</v>
      </c>
      <c r="G194" t="s">
        <v>38</v>
      </c>
      <c r="H194" t="b">
        <v>1</v>
      </c>
      <c r="I194" t="s">
        <v>1797</v>
      </c>
      <c r="J194" t="s">
        <v>384</v>
      </c>
      <c r="K194" t="s">
        <v>854</v>
      </c>
      <c r="L194">
        <v>9400</v>
      </c>
      <c r="M194">
        <v>1979</v>
      </c>
      <c r="N194">
        <v>2</v>
      </c>
      <c r="O194">
        <v>18</v>
      </c>
      <c r="P194">
        <v>125.08</v>
      </c>
      <c r="Q194" s="5">
        <v>19910000000000</v>
      </c>
      <c r="R194">
        <v>77</v>
      </c>
      <c r="S194">
        <v>9.4</v>
      </c>
      <c r="T194">
        <v>59.2</v>
      </c>
      <c r="U194">
        <v>1397715000</v>
      </c>
      <c r="V194" s="3">
        <f t="shared" ca="1" si="6"/>
        <v>45607</v>
      </c>
      <c r="W194" s="3">
        <f t="shared" si="7"/>
        <v>28904</v>
      </c>
      <c r="X194">
        <f t="shared" ca="1" si="8"/>
        <v>45.72896083799548</v>
      </c>
    </row>
    <row r="195" spans="1:24" x14ac:dyDescent="0.25">
      <c r="A195">
        <v>206</v>
      </c>
      <c r="B195" t="s">
        <v>38</v>
      </c>
      <c r="C195" t="s">
        <v>855</v>
      </c>
      <c r="D195" t="s">
        <v>32</v>
      </c>
      <c r="E195" t="s">
        <v>856</v>
      </c>
      <c r="F195" t="s">
        <v>857</v>
      </c>
      <c r="G195" t="s">
        <v>38</v>
      </c>
      <c r="H195" t="b">
        <v>1</v>
      </c>
      <c r="I195" t="s">
        <v>1797</v>
      </c>
      <c r="J195" t="s">
        <v>858</v>
      </c>
      <c r="K195" t="s">
        <v>859</v>
      </c>
      <c r="L195">
        <v>9300</v>
      </c>
      <c r="M195">
        <v>1981</v>
      </c>
      <c r="N195">
        <v>8</v>
      </c>
      <c r="O195">
        <v>29</v>
      </c>
      <c r="P195">
        <v>117.24</v>
      </c>
      <c r="Q195" s="5">
        <v>21427700000000</v>
      </c>
      <c r="R195">
        <v>78.5</v>
      </c>
      <c r="S195">
        <v>9.6</v>
      </c>
      <c r="T195">
        <v>36.6</v>
      </c>
      <c r="U195">
        <v>328239523</v>
      </c>
      <c r="V195" s="3">
        <f t="shared" ref="V195:V258" ca="1" si="9">TODAY()</f>
        <v>45607</v>
      </c>
      <c r="W195" s="3">
        <f t="shared" ref="W195:W258" si="10">DATE(M195,N195,O195)</f>
        <v>29827</v>
      </c>
      <c r="X195">
        <f t="shared" ref="X195:X258" ca="1" si="11">YEARFRAC(W195,V195,1)</f>
        <v>43.20328542094456</v>
      </c>
    </row>
    <row r="196" spans="1:24" x14ac:dyDescent="0.25">
      <c r="A196">
        <v>206</v>
      </c>
      <c r="B196" t="s">
        <v>250</v>
      </c>
      <c r="C196" t="s">
        <v>860</v>
      </c>
      <c r="D196" t="s">
        <v>226</v>
      </c>
      <c r="E196" t="s">
        <v>861</v>
      </c>
      <c r="F196" t="s">
        <v>862</v>
      </c>
      <c r="G196" t="s">
        <v>250</v>
      </c>
      <c r="H196" t="b">
        <v>1</v>
      </c>
      <c r="I196" t="s">
        <v>1797</v>
      </c>
      <c r="J196" t="s">
        <v>863</v>
      </c>
      <c r="K196" t="s">
        <v>350</v>
      </c>
      <c r="L196">
        <v>9300</v>
      </c>
      <c r="M196">
        <v>1947</v>
      </c>
      <c r="N196">
        <v>5</v>
      </c>
      <c r="O196">
        <v>2</v>
      </c>
      <c r="P196">
        <v>119.62</v>
      </c>
      <c r="Q196" s="5">
        <v>2827113184696</v>
      </c>
      <c r="R196">
        <v>81.3</v>
      </c>
      <c r="S196">
        <v>25.5</v>
      </c>
      <c r="T196">
        <v>30.6</v>
      </c>
      <c r="U196">
        <v>66834405</v>
      </c>
      <c r="V196" s="3">
        <f t="shared" ca="1" si="9"/>
        <v>45607</v>
      </c>
      <c r="W196" s="3">
        <f t="shared" si="10"/>
        <v>17289</v>
      </c>
      <c r="X196">
        <f t="shared" ca="1" si="11"/>
        <v>77.529097929097929</v>
      </c>
    </row>
    <row r="197" spans="1:24" x14ac:dyDescent="0.25">
      <c r="A197">
        <v>208</v>
      </c>
      <c r="B197" t="s">
        <v>72</v>
      </c>
      <c r="C197" t="s">
        <v>864</v>
      </c>
      <c r="D197" t="s">
        <v>327</v>
      </c>
      <c r="E197" t="s">
        <v>328</v>
      </c>
      <c r="F197" t="s">
        <v>399</v>
      </c>
      <c r="G197" t="s">
        <v>72</v>
      </c>
      <c r="H197" t="b">
        <v>1</v>
      </c>
      <c r="I197" t="s">
        <v>1797</v>
      </c>
      <c r="J197" t="s">
        <v>865</v>
      </c>
      <c r="K197" t="s">
        <v>866</v>
      </c>
      <c r="L197">
        <v>9200</v>
      </c>
      <c r="M197">
        <v>1966</v>
      </c>
      <c r="N197">
        <v>10</v>
      </c>
      <c r="O197">
        <v>24</v>
      </c>
      <c r="P197">
        <v>180.75</v>
      </c>
      <c r="Q197" s="5">
        <v>1699876578871</v>
      </c>
      <c r="R197">
        <v>72.7</v>
      </c>
      <c r="S197">
        <v>11.4</v>
      </c>
      <c r="T197">
        <v>46.2</v>
      </c>
      <c r="U197">
        <v>144373535</v>
      </c>
      <c r="V197" s="3">
        <f t="shared" ca="1" si="9"/>
        <v>45607</v>
      </c>
      <c r="W197" s="3">
        <f t="shared" si="10"/>
        <v>24404</v>
      </c>
      <c r="X197">
        <f t="shared" ca="1" si="11"/>
        <v>58.049976798143852</v>
      </c>
    </row>
    <row r="198" spans="1:24" x14ac:dyDescent="0.25">
      <c r="A198">
        <v>208</v>
      </c>
      <c r="B198" t="s">
        <v>72</v>
      </c>
      <c r="C198" t="s">
        <v>867</v>
      </c>
      <c r="D198" t="s">
        <v>497</v>
      </c>
      <c r="E198" t="s">
        <v>498</v>
      </c>
      <c r="F198" t="s">
        <v>72</v>
      </c>
      <c r="G198" t="s">
        <v>72</v>
      </c>
      <c r="H198" t="b">
        <v>0</v>
      </c>
      <c r="I198" t="s">
        <v>1796</v>
      </c>
      <c r="J198" t="s">
        <v>868</v>
      </c>
      <c r="K198" t="s">
        <v>869</v>
      </c>
      <c r="L198">
        <v>9200</v>
      </c>
      <c r="M198">
        <v>1943</v>
      </c>
      <c r="N198">
        <v>9</v>
      </c>
      <c r="O198">
        <v>6</v>
      </c>
      <c r="P198">
        <v>110.51</v>
      </c>
      <c r="Q198" s="5">
        <v>530832908738</v>
      </c>
      <c r="R198">
        <v>82.5</v>
      </c>
      <c r="S198">
        <v>27.9</v>
      </c>
      <c r="T198">
        <v>49.1</v>
      </c>
      <c r="U198">
        <v>10285453</v>
      </c>
      <c r="V198" s="3">
        <f t="shared" ca="1" si="9"/>
        <v>45607</v>
      </c>
      <c r="W198" s="3">
        <f t="shared" si="10"/>
        <v>15955</v>
      </c>
      <c r="X198">
        <f t="shared" ca="1" si="11"/>
        <v>81.181396280591628</v>
      </c>
    </row>
    <row r="199" spans="1:24" x14ac:dyDescent="0.25">
      <c r="A199">
        <v>208</v>
      </c>
      <c r="B199" t="s">
        <v>292</v>
      </c>
      <c r="C199" t="s">
        <v>870</v>
      </c>
      <c r="D199" t="s">
        <v>487</v>
      </c>
      <c r="E199" t="s">
        <v>488</v>
      </c>
      <c r="F199" t="s">
        <v>871</v>
      </c>
      <c r="G199" t="s">
        <v>292</v>
      </c>
      <c r="H199" t="b">
        <v>1</v>
      </c>
      <c r="I199" t="s">
        <v>1797</v>
      </c>
      <c r="J199" t="s">
        <v>872</v>
      </c>
      <c r="K199" t="s">
        <v>447</v>
      </c>
      <c r="L199">
        <v>9200</v>
      </c>
      <c r="M199">
        <v>1975</v>
      </c>
      <c r="N199">
        <v>7</v>
      </c>
      <c r="O199">
        <v>9</v>
      </c>
      <c r="P199">
        <v>116.48</v>
      </c>
      <c r="Q199" s="5">
        <v>246489245495</v>
      </c>
      <c r="R199">
        <v>79</v>
      </c>
      <c r="S199">
        <v>14.9</v>
      </c>
      <c r="T199">
        <v>46.1</v>
      </c>
      <c r="U199">
        <v>10669709</v>
      </c>
      <c r="V199" s="3">
        <f t="shared" ca="1" si="9"/>
        <v>45607</v>
      </c>
      <c r="W199" s="3">
        <f t="shared" si="10"/>
        <v>27584</v>
      </c>
      <c r="X199">
        <f t="shared" ca="1" si="11"/>
        <v>49.342933800580411</v>
      </c>
    </row>
    <row r="200" spans="1:24" x14ac:dyDescent="0.25">
      <c r="A200">
        <v>208</v>
      </c>
      <c r="B200" t="s">
        <v>59</v>
      </c>
      <c r="C200" t="s">
        <v>873</v>
      </c>
      <c r="D200" t="s">
        <v>32</v>
      </c>
      <c r="E200" t="s">
        <v>874</v>
      </c>
      <c r="F200" t="s">
        <v>875</v>
      </c>
      <c r="G200" t="s">
        <v>59</v>
      </c>
      <c r="H200" t="b">
        <v>1</v>
      </c>
      <c r="I200" t="s">
        <v>1797</v>
      </c>
      <c r="J200" t="s">
        <v>876</v>
      </c>
      <c r="K200" t="s">
        <v>190</v>
      </c>
      <c r="L200">
        <v>9200</v>
      </c>
      <c r="M200">
        <v>1941</v>
      </c>
      <c r="N200">
        <v>3</v>
      </c>
      <c r="O200">
        <v>7</v>
      </c>
      <c r="P200">
        <v>117.24</v>
      </c>
      <c r="Q200" s="5">
        <v>21427700000000</v>
      </c>
      <c r="R200">
        <v>78.5</v>
      </c>
      <c r="S200">
        <v>9.6</v>
      </c>
      <c r="T200">
        <v>36.6</v>
      </c>
      <c r="U200">
        <v>328239523</v>
      </c>
      <c r="V200" s="3">
        <f t="shared" ca="1" si="9"/>
        <v>45607</v>
      </c>
      <c r="W200" s="3">
        <f t="shared" si="10"/>
        <v>15042</v>
      </c>
      <c r="X200">
        <f t="shared" ca="1" si="11"/>
        <v>83.682409308692669</v>
      </c>
    </row>
    <row r="201" spans="1:24" x14ac:dyDescent="0.25">
      <c r="A201">
        <v>208</v>
      </c>
      <c r="B201" t="s">
        <v>38</v>
      </c>
      <c r="C201" t="s">
        <v>877</v>
      </c>
      <c r="D201" t="s">
        <v>74</v>
      </c>
      <c r="E201" t="s">
        <v>878</v>
      </c>
      <c r="F201" t="s">
        <v>879</v>
      </c>
      <c r="G201" t="s">
        <v>38</v>
      </c>
      <c r="H201" t="b">
        <v>0</v>
      </c>
      <c r="I201" t="s">
        <v>1797</v>
      </c>
      <c r="J201" t="s">
        <v>880</v>
      </c>
      <c r="K201" t="s">
        <v>881</v>
      </c>
      <c r="L201">
        <v>9200</v>
      </c>
      <c r="M201">
        <v>1945</v>
      </c>
      <c r="N201">
        <v>7</v>
      </c>
      <c r="O201">
        <v>24</v>
      </c>
      <c r="P201">
        <v>180.44</v>
      </c>
      <c r="Q201" s="5">
        <v>2611000000000</v>
      </c>
      <c r="R201">
        <v>69.400000000000006</v>
      </c>
      <c r="S201">
        <v>11.2</v>
      </c>
      <c r="T201">
        <v>49.7</v>
      </c>
      <c r="U201">
        <v>1366417754</v>
      </c>
      <c r="V201" s="3">
        <f t="shared" ca="1" si="9"/>
        <v>45607</v>
      </c>
      <c r="W201" s="3">
        <f t="shared" si="10"/>
        <v>16642</v>
      </c>
      <c r="X201">
        <f t="shared" ca="1" si="11"/>
        <v>79.301848049281318</v>
      </c>
    </row>
    <row r="202" spans="1:24" x14ac:dyDescent="0.25">
      <c r="A202">
        <v>208</v>
      </c>
      <c r="B202" t="s">
        <v>49</v>
      </c>
      <c r="C202" t="s">
        <v>882</v>
      </c>
      <c r="D202" t="s">
        <v>32</v>
      </c>
      <c r="E202" t="s">
        <v>883</v>
      </c>
      <c r="F202" t="s">
        <v>302</v>
      </c>
      <c r="G202" t="s">
        <v>49</v>
      </c>
      <c r="H202" t="b">
        <v>1</v>
      </c>
      <c r="I202" t="s">
        <v>1797</v>
      </c>
      <c r="J202" t="s">
        <v>884</v>
      </c>
      <c r="K202" t="s">
        <v>119</v>
      </c>
      <c r="L202">
        <v>9200</v>
      </c>
      <c r="M202">
        <v>1937</v>
      </c>
      <c r="N202">
        <v>7</v>
      </c>
      <c r="O202">
        <v>29</v>
      </c>
      <c r="P202">
        <v>117.24</v>
      </c>
      <c r="Q202" s="5">
        <v>21427700000000</v>
      </c>
      <c r="R202">
        <v>78.5</v>
      </c>
      <c r="S202">
        <v>9.6</v>
      </c>
      <c r="T202">
        <v>36.6</v>
      </c>
      <c r="U202">
        <v>328239523</v>
      </c>
      <c r="V202" s="3">
        <f t="shared" ca="1" si="9"/>
        <v>45607</v>
      </c>
      <c r="W202" s="3">
        <f t="shared" si="10"/>
        <v>13725</v>
      </c>
      <c r="X202">
        <f t="shared" ca="1" si="11"/>
        <v>87.288158795345652</v>
      </c>
    </row>
    <row r="203" spans="1:24" x14ac:dyDescent="0.25">
      <c r="A203">
        <v>208</v>
      </c>
      <c r="B203" t="s">
        <v>21</v>
      </c>
      <c r="C203" t="s">
        <v>885</v>
      </c>
      <c r="D203" t="s">
        <v>32</v>
      </c>
      <c r="E203" t="s">
        <v>886</v>
      </c>
      <c r="F203" t="s">
        <v>887</v>
      </c>
      <c r="G203" t="s">
        <v>21</v>
      </c>
      <c r="H203" t="b">
        <v>1</v>
      </c>
      <c r="I203" t="s">
        <v>1797</v>
      </c>
      <c r="J203" t="s">
        <v>888</v>
      </c>
      <c r="K203" t="s">
        <v>420</v>
      </c>
      <c r="L203">
        <v>9200</v>
      </c>
      <c r="M203">
        <v>1960</v>
      </c>
      <c r="N203">
        <v>1</v>
      </c>
      <c r="O203">
        <v>1</v>
      </c>
      <c r="P203">
        <v>117.24</v>
      </c>
      <c r="Q203" s="5">
        <v>21427700000000</v>
      </c>
      <c r="R203">
        <v>78.5</v>
      </c>
      <c r="S203">
        <v>9.6</v>
      </c>
      <c r="T203">
        <v>36.6</v>
      </c>
      <c r="U203">
        <v>328239523</v>
      </c>
      <c r="V203" s="3">
        <f t="shared" ca="1" si="9"/>
        <v>45607</v>
      </c>
      <c r="W203" s="3">
        <f t="shared" si="10"/>
        <v>21916</v>
      </c>
      <c r="X203">
        <f t="shared" ca="1" si="11"/>
        <v>64.860374020722773</v>
      </c>
    </row>
    <row r="204" spans="1:24" x14ac:dyDescent="0.25">
      <c r="A204">
        <v>215</v>
      </c>
      <c r="B204" t="s">
        <v>38</v>
      </c>
      <c r="C204" t="s">
        <v>889</v>
      </c>
      <c r="D204" t="s">
        <v>32</v>
      </c>
      <c r="E204" t="s">
        <v>89</v>
      </c>
      <c r="F204" t="s">
        <v>90</v>
      </c>
      <c r="G204" t="s">
        <v>38</v>
      </c>
      <c r="H204" t="b">
        <v>1</v>
      </c>
      <c r="I204" t="s">
        <v>1797</v>
      </c>
      <c r="J204" t="s">
        <v>890</v>
      </c>
      <c r="K204" t="s">
        <v>137</v>
      </c>
      <c r="L204">
        <v>9000</v>
      </c>
      <c r="M204">
        <v>1951</v>
      </c>
      <c r="N204">
        <v>3</v>
      </c>
      <c r="O204">
        <v>29</v>
      </c>
      <c r="P204">
        <v>117.24</v>
      </c>
      <c r="Q204" s="5">
        <v>21427700000000</v>
      </c>
      <c r="R204">
        <v>78.5</v>
      </c>
      <c r="S204">
        <v>9.6</v>
      </c>
      <c r="T204">
        <v>36.6</v>
      </c>
      <c r="U204">
        <v>328239523</v>
      </c>
      <c r="V204" s="3">
        <f t="shared" ca="1" si="9"/>
        <v>45607</v>
      </c>
      <c r="W204" s="3">
        <f t="shared" si="10"/>
        <v>18716</v>
      </c>
      <c r="X204">
        <f t="shared" ca="1" si="11"/>
        <v>73.622183580598616</v>
      </c>
    </row>
    <row r="205" spans="1:24" x14ac:dyDescent="0.25">
      <c r="A205">
        <v>215</v>
      </c>
      <c r="B205" t="s">
        <v>272</v>
      </c>
      <c r="C205" t="s">
        <v>891</v>
      </c>
      <c r="D205" t="s">
        <v>170</v>
      </c>
      <c r="E205" t="s">
        <v>892</v>
      </c>
      <c r="F205" t="s">
        <v>276</v>
      </c>
      <c r="G205" t="s">
        <v>272</v>
      </c>
      <c r="H205" t="b">
        <v>1</v>
      </c>
      <c r="I205" t="s">
        <v>1797</v>
      </c>
      <c r="J205" t="s">
        <v>893</v>
      </c>
      <c r="K205" t="s">
        <v>894</v>
      </c>
      <c r="L205">
        <v>9000</v>
      </c>
      <c r="M205">
        <v>1957</v>
      </c>
      <c r="N205">
        <v>1</v>
      </c>
      <c r="O205">
        <v>7</v>
      </c>
      <c r="P205">
        <v>99.55</v>
      </c>
      <c r="Q205" s="5">
        <v>703082435360</v>
      </c>
      <c r="R205">
        <v>83.6</v>
      </c>
      <c r="S205">
        <v>10.1</v>
      </c>
      <c r="T205">
        <v>28.8</v>
      </c>
      <c r="U205">
        <v>8574832</v>
      </c>
      <c r="V205" s="3">
        <f t="shared" ca="1" si="9"/>
        <v>45607</v>
      </c>
      <c r="W205" s="3">
        <f t="shared" si="10"/>
        <v>20827</v>
      </c>
      <c r="X205">
        <f t="shared" ca="1" si="11"/>
        <v>67.843942505133469</v>
      </c>
    </row>
    <row r="206" spans="1:24" x14ac:dyDescent="0.25">
      <c r="A206">
        <v>215</v>
      </c>
      <c r="B206" t="s">
        <v>462</v>
      </c>
      <c r="C206" t="s">
        <v>895</v>
      </c>
      <c r="D206" t="s">
        <v>158</v>
      </c>
      <c r="E206" t="s">
        <v>896</v>
      </c>
      <c r="F206" t="s">
        <v>465</v>
      </c>
      <c r="G206" t="s">
        <v>462</v>
      </c>
      <c r="H206" t="b">
        <v>0</v>
      </c>
      <c r="I206" t="s">
        <v>1797</v>
      </c>
      <c r="J206" t="s">
        <v>897</v>
      </c>
      <c r="K206" t="s">
        <v>898</v>
      </c>
      <c r="L206">
        <v>9000</v>
      </c>
      <c r="M206">
        <v>1967</v>
      </c>
      <c r="N206">
        <v>7</v>
      </c>
      <c r="O206">
        <v>7</v>
      </c>
      <c r="P206">
        <v>112.85</v>
      </c>
      <c r="Q206" s="5">
        <v>3845630030824</v>
      </c>
      <c r="R206">
        <v>80.900000000000006</v>
      </c>
      <c r="S206">
        <v>11.5</v>
      </c>
      <c r="T206">
        <v>48.8</v>
      </c>
      <c r="U206">
        <v>83132799</v>
      </c>
      <c r="V206" s="3">
        <f t="shared" ca="1" si="9"/>
        <v>45607</v>
      </c>
      <c r="W206" s="3">
        <f t="shared" si="10"/>
        <v>24660</v>
      </c>
      <c r="X206">
        <f t="shared" ca="1" si="11"/>
        <v>57.348406891668631</v>
      </c>
    </row>
    <row r="207" spans="1:24" x14ac:dyDescent="0.25">
      <c r="A207">
        <v>215</v>
      </c>
      <c r="B207" t="s">
        <v>103</v>
      </c>
      <c r="C207" t="s">
        <v>899</v>
      </c>
      <c r="D207" t="s">
        <v>133</v>
      </c>
      <c r="E207" t="s">
        <v>845</v>
      </c>
      <c r="F207" t="s">
        <v>900</v>
      </c>
      <c r="G207" t="s">
        <v>103</v>
      </c>
      <c r="H207" t="b">
        <v>1</v>
      </c>
      <c r="I207" t="s">
        <v>1797</v>
      </c>
      <c r="J207" t="s">
        <v>901</v>
      </c>
      <c r="K207" t="s">
        <v>675</v>
      </c>
      <c r="L207">
        <v>9000</v>
      </c>
      <c r="M207">
        <v>1950</v>
      </c>
      <c r="N207">
        <v>3</v>
      </c>
      <c r="O207">
        <v>10</v>
      </c>
      <c r="P207">
        <v>116.76</v>
      </c>
      <c r="Q207" s="5">
        <v>1736425629520</v>
      </c>
      <c r="R207">
        <v>81.900000000000006</v>
      </c>
      <c r="S207">
        <v>12.8</v>
      </c>
      <c r="T207">
        <v>24.5</v>
      </c>
      <c r="U207">
        <v>36991981</v>
      </c>
      <c r="V207" s="3">
        <f t="shared" ca="1" si="9"/>
        <v>45607</v>
      </c>
      <c r="W207" s="3">
        <f t="shared" si="10"/>
        <v>18332</v>
      </c>
      <c r="X207">
        <f t="shared" ca="1" si="11"/>
        <v>74.674198729648822</v>
      </c>
    </row>
    <row r="208" spans="1:24" x14ac:dyDescent="0.25">
      <c r="A208">
        <v>215</v>
      </c>
      <c r="B208" t="s">
        <v>250</v>
      </c>
      <c r="C208" t="s">
        <v>902</v>
      </c>
      <c r="D208" t="s">
        <v>105</v>
      </c>
      <c r="E208" t="s">
        <v>903</v>
      </c>
      <c r="F208" t="s">
        <v>904</v>
      </c>
      <c r="G208" t="s">
        <v>250</v>
      </c>
      <c r="H208" t="b">
        <v>1</v>
      </c>
      <c r="I208" t="s">
        <v>1797</v>
      </c>
      <c r="J208" t="s">
        <v>384</v>
      </c>
      <c r="K208" t="s">
        <v>905</v>
      </c>
      <c r="L208">
        <v>9000</v>
      </c>
      <c r="M208">
        <v>1966</v>
      </c>
      <c r="N208">
        <v>2</v>
      </c>
      <c r="O208">
        <v>24</v>
      </c>
      <c r="P208">
        <v>125.08</v>
      </c>
      <c r="Q208" s="5">
        <v>19910000000000</v>
      </c>
      <c r="R208">
        <v>77</v>
      </c>
      <c r="S208">
        <v>9.4</v>
      </c>
      <c r="T208">
        <v>59.2</v>
      </c>
      <c r="U208">
        <v>1397715000</v>
      </c>
      <c r="V208" s="3">
        <f t="shared" ca="1" si="9"/>
        <v>45607</v>
      </c>
      <c r="W208" s="3">
        <f t="shared" si="10"/>
        <v>24162</v>
      </c>
      <c r="X208">
        <f t="shared" ca="1" si="11"/>
        <v>58.712529002320188</v>
      </c>
    </row>
    <row r="209" spans="1:24" x14ac:dyDescent="0.25">
      <c r="A209">
        <v>220</v>
      </c>
      <c r="B209" t="s">
        <v>103</v>
      </c>
      <c r="C209" t="s">
        <v>906</v>
      </c>
      <c r="D209" t="s">
        <v>226</v>
      </c>
      <c r="E209" t="s">
        <v>227</v>
      </c>
      <c r="F209" t="s">
        <v>907</v>
      </c>
      <c r="G209" t="s">
        <v>103</v>
      </c>
      <c r="H209" t="b">
        <v>0</v>
      </c>
      <c r="I209" t="s">
        <v>1797</v>
      </c>
      <c r="J209" t="s">
        <v>908</v>
      </c>
      <c r="K209" t="s">
        <v>909</v>
      </c>
      <c r="L209">
        <v>8900</v>
      </c>
      <c r="M209">
        <v>1955</v>
      </c>
      <c r="N209">
        <v>1</v>
      </c>
      <c r="O209">
        <v>1</v>
      </c>
      <c r="P209">
        <v>119.62</v>
      </c>
      <c r="Q209" s="5">
        <v>2827113184696</v>
      </c>
      <c r="R209">
        <v>81.3</v>
      </c>
      <c r="S209">
        <v>25.5</v>
      </c>
      <c r="T209">
        <v>30.6</v>
      </c>
      <c r="U209">
        <v>66834405</v>
      </c>
      <c r="V209" s="3">
        <f t="shared" ca="1" si="9"/>
        <v>45607</v>
      </c>
      <c r="W209" s="3">
        <f t="shared" si="10"/>
        <v>20090</v>
      </c>
      <c r="X209">
        <f t="shared" ca="1" si="11"/>
        <v>69.860372340425528</v>
      </c>
    </row>
    <row r="210" spans="1:24" x14ac:dyDescent="0.25">
      <c r="A210">
        <v>220</v>
      </c>
      <c r="B210" t="s">
        <v>103</v>
      </c>
      <c r="C210" t="s">
        <v>910</v>
      </c>
      <c r="D210" t="s">
        <v>226</v>
      </c>
      <c r="E210" t="s">
        <v>911</v>
      </c>
      <c r="F210" t="s">
        <v>907</v>
      </c>
      <c r="G210" t="s">
        <v>103</v>
      </c>
      <c r="H210" t="b">
        <v>0</v>
      </c>
      <c r="I210" t="s">
        <v>1797</v>
      </c>
      <c r="J210" t="s">
        <v>908</v>
      </c>
      <c r="K210" t="s">
        <v>912</v>
      </c>
      <c r="L210">
        <v>8900</v>
      </c>
      <c r="M210">
        <v>1960</v>
      </c>
      <c r="N210">
        <v>1</v>
      </c>
      <c r="O210">
        <v>1</v>
      </c>
      <c r="P210">
        <v>119.62</v>
      </c>
      <c r="Q210" s="5">
        <v>2827113184696</v>
      </c>
      <c r="R210">
        <v>81.3</v>
      </c>
      <c r="S210">
        <v>25.5</v>
      </c>
      <c r="T210">
        <v>30.6</v>
      </c>
      <c r="U210">
        <v>66834405</v>
      </c>
      <c r="V210" s="3">
        <f t="shared" ca="1" si="9"/>
        <v>45607</v>
      </c>
      <c r="W210" s="3">
        <f t="shared" si="10"/>
        <v>21916</v>
      </c>
      <c r="X210">
        <f t="shared" ca="1" si="11"/>
        <v>64.860374020722773</v>
      </c>
    </row>
    <row r="211" spans="1:24" x14ac:dyDescent="0.25">
      <c r="A211">
        <v>220</v>
      </c>
      <c r="B211" t="s">
        <v>103</v>
      </c>
      <c r="C211" t="s">
        <v>913</v>
      </c>
      <c r="D211" t="s">
        <v>226</v>
      </c>
      <c r="E211" t="s">
        <v>914</v>
      </c>
      <c r="F211" t="s">
        <v>907</v>
      </c>
      <c r="G211" t="s">
        <v>103</v>
      </c>
      <c r="H211" t="b">
        <v>0</v>
      </c>
      <c r="I211" t="s">
        <v>1796</v>
      </c>
      <c r="J211" t="s">
        <v>908</v>
      </c>
      <c r="K211" t="s">
        <v>915</v>
      </c>
      <c r="L211">
        <v>8900</v>
      </c>
      <c r="M211">
        <v>1952</v>
      </c>
      <c r="N211">
        <v>6</v>
      </c>
      <c r="O211">
        <v>6</v>
      </c>
      <c r="P211">
        <v>119.62</v>
      </c>
      <c r="Q211" s="5">
        <v>2827113184696</v>
      </c>
      <c r="R211">
        <v>81.3</v>
      </c>
      <c r="S211">
        <v>25.5</v>
      </c>
      <c r="T211">
        <v>30.6</v>
      </c>
      <c r="U211">
        <v>66834405</v>
      </c>
      <c r="V211" s="3">
        <f t="shared" ca="1" si="9"/>
        <v>45607</v>
      </c>
      <c r="W211" s="3">
        <f t="shared" si="10"/>
        <v>19151</v>
      </c>
      <c r="X211">
        <f t="shared" ca="1" si="11"/>
        <v>72.430543054305431</v>
      </c>
    </row>
    <row r="212" spans="1:24" x14ac:dyDescent="0.25">
      <c r="A212">
        <v>223</v>
      </c>
      <c r="B212" t="s">
        <v>21</v>
      </c>
      <c r="C212" t="s">
        <v>916</v>
      </c>
      <c r="D212" t="s">
        <v>327</v>
      </c>
      <c r="E212" t="s">
        <v>917</v>
      </c>
      <c r="F212" t="s">
        <v>918</v>
      </c>
      <c r="G212" t="s">
        <v>21</v>
      </c>
      <c r="H212" t="b">
        <v>1</v>
      </c>
      <c r="I212" t="s">
        <v>1796</v>
      </c>
      <c r="J212" t="s">
        <v>919</v>
      </c>
      <c r="K212" t="s">
        <v>920</v>
      </c>
      <c r="L212">
        <v>8800</v>
      </c>
      <c r="M212">
        <v>1975</v>
      </c>
      <c r="N212">
        <v>10</v>
      </c>
      <c r="O212">
        <v>16</v>
      </c>
      <c r="P212">
        <v>180.75</v>
      </c>
      <c r="Q212" s="5">
        <v>1699876578871</v>
      </c>
      <c r="R212">
        <v>72.7</v>
      </c>
      <c r="S212">
        <v>11.4</v>
      </c>
      <c r="T212">
        <v>46.2</v>
      </c>
      <c r="U212">
        <v>144373535</v>
      </c>
      <c r="V212" s="3">
        <f t="shared" ca="1" si="9"/>
        <v>45607</v>
      </c>
      <c r="W212" s="3">
        <f t="shared" si="10"/>
        <v>27683</v>
      </c>
      <c r="X212">
        <f t="shared" ca="1" si="11"/>
        <v>49.071893993319826</v>
      </c>
    </row>
    <row r="213" spans="1:24" x14ac:dyDescent="0.25">
      <c r="A213">
        <v>223</v>
      </c>
      <c r="B213" t="s">
        <v>38</v>
      </c>
      <c r="C213" t="s">
        <v>921</v>
      </c>
      <c r="D213" t="s">
        <v>32</v>
      </c>
      <c r="E213" t="s">
        <v>883</v>
      </c>
      <c r="F213" t="s">
        <v>922</v>
      </c>
      <c r="G213" t="s">
        <v>38</v>
      </c>
      <c r="H213" t="b">
        <v>1</v>
      </c>
      <c r="I213" t="s">
        <v>1797</v>
      </c>
      <c r="J213" t="s">
        <v>923</v>
      </c>
      <c r="K213" t="s">
        <v>190</v>
      </c>
      <c r="L213">
        <v>8800</v>
      </c>
      <c r="M213">
        <v>1951</v>
      </c>
      <c r="N213">
        <v>6</v>
      </c>
      <c r="O213">
        <v>29</v>
      </c>
      <c r="P213">
        <v>117.24</v>
      </c>
      <c r="Q213" s="5">
        <v>21427700000000</v>
      </c>
      <c r="R213">
        <v>78.5</v>
      </c>
      <c r="S213">
        <v>9.6</v>
      </c>
      <c r="T213">
        <v>36.6</v>
      </c>
      <c r="U213">
        <v>328239523</v>
      </c>
      <c r="V213" s="3">
        <f t="shared" ca="1" si="9"/>
        <v>45607</v>
      </c>
      <c r="W213" s="3">
        <f t="shared" si="10"/>
        <v>18808</v>
      </c>
      <c r="X213">
        <f t="shared" ca="1" si="11"/>
        <v>73.370305967664351</v>
      </c>
    </row>
    <row r="214" spans="1:24" x14ac:dyDescent="0.25">
      <c r="A214">
        <v>223</v>
      </c>
      <c r="B214" t="s">
        <v>38</v>
      </c>
      <c r="C214" t="s">
        <v>924</v>
      </c>
      <c r="D214" t="s">
        <v>105</v>
      </c>
      <c r="E214" t="s">
        <v>153</v>
      </c>
      <c r="F214" t="s">
        <v>247</v>
      </c>
      <c r="G214" t="s">
        <v>38</v>
      </c>
      <c r="H214" t="b">
        <v>1</v>
      </c>
      <c r="I214" t="s">
        <v>1797</v>
      </c>
      <c r="J214" t="s">
        <v>657</v>
      </c>
      <c r="K214" t="s">
        <v>925</v>
      </c>
      <c r="L214">
        <v>8800</v>
      </c>
      <c r="M214">
        <v>1974</v>
      </c>
      <c r="N214">
        <v>3</v>
      </c>
      <c r="O214">
        <v>10</v>
      </c>
      <c r="P214">
        <v>125.08</v>
      </c>
      <c r="Q214" s="5">
        <v>19910000000000</v>
      </c>
      <c r="R214">
        <v>77</v>
      </c>
      <c r="S214">
        <v>9.4</v>
      </c>
      <c r="T214">
        <v>59.2</v>
      </c>
      <c r="U214">
        <v>1397715000</v>
      </c>
      <c r="V214" s="3">
        <f t="shared" ca="1" si="9"/>
        <v>45607</v>
      </c>
      <c r="W214" s="3">
        <f t="shared" si="10"/>
        <v>27098</v>
      </c>
      <c r="X214">
        <f t="shared" ca="1" si="11"/>
        <v>50.674200128838308</v>
      </c>
    </row>
    <row r="215" spans="1:24" x14ac:dyDescent="0.25">
      <c r="A215">
        <v>223</v>
      </c>
      <c r="B215" t="s">
        <v>38</v>
      </c>
      <c r="C215" t="s">
        <v>926</v>
      </c>
      <c r="D215" t="s">
        <v>32</v>
      </c>
      <c r="E215" t="s">
        <v>856</v>
      </c>
      <c r="F215" t="s">
        <v>112</v>
      </c>
      <c r="G215" t="s">
        <v>38</v>
      </c>
      <c r="H215" t="b">
        <v>1</v>
      </c>
      <c r="I215" t="s">
        <v>1797</v>
      </c>
      <c r="J215" t="s">
        <v>927</v>
      </c>
      <c r="K215" t="s">
        <v>928</v>
      </c>
      <c r="L215">
        <v>8800</v>
      </c>
      <c r="M215">
        <v>1984</v>
      </c>
      <c r="N215">
        <v>5</v>
      </c>
      <c r="O215">
        <v>22</v>
      </c>
      <c r="P215">
        <v>117.24</v>
      </c>
      <c r="Q215" s="5">
        <v>21427700000000</v>
      </c>
      <c r="R215">
        <v>78.5</v>
      </c>
      <c r="S215">
        <v>9.6</v>
      </c>
      <c r="T215">
        <v>36.6</v>
      </c>
      <c r="U215">
        <v>328239523</v>
      </c>
      <c r="V215" s="3">
        <f t="shared" ca="1" si="9"/>
        <v>45607</v>
      </c>
      <c r="W215" s="3">
        <f t="shared" si="10"/>
        <v>30824</v>
      </c>
      <c r="X215">
        <f t="shared" ca="1" si="11"/>
        <v>40.471621260683762</v>
      </c>
    </row>
    <row r="216" spans="1:24" x14ac:dyDescent="0.25">
      <c r="A216">
        <v>223</v>
      </c>
      <c r="B216" t="s">
        <v>38</v>
      </c>
      <c r="C216" t="s">
        <v>929</v>
      </c>
      <c r="D216" t="s">
        <v>32</v>
      </c>
      <c r="E216" t="s">
        <v>930</v>
      </c>
      <c r="F216" t="s">
        <v>931</v>
      </c>
      <c r="G216" t="s">
        <v>38</v>
      </c>
      <c r="H216" t="b">
        <v>1</v>
      </c>
      <c r="I216" t="s">
        <v>1797</v>
      </c>
      <c r="J216" t="s">
        <v>932</v>
      </c>
      <c r="K216" t="s">
        <v>933</v>
      </c>
      <c r="L216">
        <v>8800</v>
      </c>
      <c r="M216">
        <v>1967</v>
      </c>
      <c r="N216">
        <v>6</v>
      </c>
      <c r="O216">
        <v>21</v>
      </c>
      <c r="P216">
        <v>117.24</v>
      </c>
      <c r="Q216" s="5">
        <v>21427700000000</v>
      </c>
      <c r="R216">
        <v>78.5</v>
      </c>
      <c r="S216">
        <v>9.6</v>
      </c>
      <c r="T216">
        <v>36.6</v>
      </c>
      <c r="U216">
        <v>328239523</v>
      </c>
      <c r="V216" s="3">
        <f t="shared" ca="1" si="9"/>
        <v>45607</v>
      </c>
      <c r="W216" s="3">
        <f t="shared" si="10"/>
        <v>24644</v>
      </c>
      <c r="X216">
        <f t="shared" ca="1" si="11"/>
        <v>57.392211470379983</v>
      </c>
    </row>
    <row r="217" spans="1:24" x14ac:dyDescent="0.25">
      <c r="A217">
        <v>223</v>
      </c>
      <c r="B217" t="s">
        <v>292</v>
      </c>
      <c r="C217" t="s">
        <v>934</v>
      </c>
      <c r="D217" t="s">
        <v>105</v>
      </c>
      <c r="E217" t="s">
        <v>214</v>
      </c>
      <c r="F217" t="s">
        <v>215</v>
      </c>
      <c r="G217" t="s">
        <v>292</v>
      </c>
      <c r="H217" t="b">
        <v>1</v>
      </c>
      <c r="I217" t="s">
        <v>1797</v>
      </c>
      <c r="J217" t="s">
        <v>935</v>
      </c>
      <c r="K217" t="s">
        <v>936</v>
      </c>
      <c r="L217">
        <v>8800</v>
      </c>
      <c r="M217">
        <v>1959</v>
      </c>
      <c r="N217">
        <v>1</v>
      </c>
      <c r="O217">
        <v>1</v>
      </c>
      <c r="P217">
        <v>125.08</v>
      </c>
      <c r="Q217" s="5">
        <v>19910000000000</v>
      </c>
      <c r="R217">
        <v>77</v>
      </c>
      <c r="S217">
        <v>9.4</v>
      </c>
      <c r="T217">
        <v>59.2</v>
      </c>
      <c r="U217">
        <v>1397715000</v>
      </c>
      <c r="V217" s="3">
        <f t="shared" ca="1" si="9"/>
        <v>45607</v>
      </c>
      <c r="W217" s="3">
        <f t="shared" si="10"/>
        <v>21551</v>
      </c>
      <c r="X217">
        <f t="shared" ca="1" si="11"/>
        <v>65.860372505911144</v>
      </c>
    </row>
    <row r="218" spans="1:24" x14ac:dyDescent="0.25">
      <c r="A218">
        <v>223</v>
      </c>
      <c r="B218" t="s">
        <v>292</v>
      </c>
      <c r="C218" t="s">
        <v>937</v>
      </c>
      <c r="D218" t="s">
        <v>226</v>
      </c>
      <c r="E218" t="s">
        <v>227</v>
      </c>
      <c r="F218" t="s">
        <v>403</v>
      </c>
      <c r="G218" t="s">
        <v>292</v>
      </c>
      <c r="H218" t="b">
        <v>0</v>
      </c>
      <c r="I218" t="s">
        <v>1796</v>
      </c>
      <c r="J218" t="s">
        <v>938</v>
      </c>
      <c r="K218" t="s">
        <v>939</v>
      </c>
      <c r="L218">
        <v>8800</v>
      </c>
      <c r="M218">
        <v>1951</v>
      </c>
      <c r="N218">
        <v>1</v>
      </c>
      <c r="O218">
        <v>1</v>
      </c>
      <c r="P218">
        <v>119.62</v>
      </c>
      <c r="Q218" s="5">
        <v>2827113184696</v>
      </c>
      <c r="R218">
        <v>81.3</v>
      </c>
      <c r="S218">
        <v>25.5</v>
      </c>
      <c r="T218">
        <v>30.6</v>
      </c>
      <c r="U218">
        <v>66834405</v>
      </c>
      <c r="V218" s="3">
        <f t="shared" ca="1" si="9"/>
        <v>45607</v>
      </c>
      <c r="W218" s="3">
        <f t="shared" si="10"/>
        <v>18629</v>
      </c>
      <c r="X218">
        <f t="shared" ca="1" si="11"/>
        <v>73.860372192829914</v>
      </c>
    </row>
    <row r="219" spans="1:24" x14ac:dyDescent="0.25">
      <c r="A219">
        <v>230</v>
      </c>
      <c r="B219" t="s">
        <v>250</v>
      </c>
      <c r="C219" t="s">
        <v>940</v>
      </c>
      <c r="D219" t="s">
        <v>105</v>
      </c>
      <c r="E219" t="s">
        <v>941</v>
      </c>
      <c r="F219" t="s">
        <v>348</v>
      </c>
      <c r="G219" t="s">
        <v>250</v>
      </c>
      <c r="H219" t="b">
        <v>1</v>
      </c>
      <c r="I219" t="s">
        <v>1797</v>
      </c>
      <c r="J219" t="s">
        <v>576</v>
      </c>
      <c r="K219" t="s">
        <v>942</v>
      </c>
      <c r="L219">
        <v>8700</v>
      </c>
      <c r="M219">
        <v>1971</v>
      </c>
      <c r="N219">
        <v>1</v>
      </c>
      <c r="O219">
        <v>1</v>
      </c>
      <c r="P219">
        <v>125.08</v>
      </c>
      <c r="Q219" s="5">
        <v>19910000000000</v>
      </c>
      <c r="R219">
        <v>77</v>
      </c>
      <c r="S219">
        <v>9.4</v>
      </c>
      <c r="T219">
        <v>59.2</v>
      </c>
      <c r="U219">
        <v>1397715000</v>
      </c>
      <c r="V219" s="3">
        <f t="shared" ca="1" si="9"/>
        <v>45607</v>
      </c>
      <c r="W219" s="3">
        <f t="shared" si="10"/>
        <v>25934</v>
      </c>
      <c r="X219">
        <f t="shared" ca="1" si="11"/>
        <v>53.860373149462589</v>
      </c>
    </row>
    <row r="220" spans="1:24" x14ac:dyDescent="0.25">
      <c r="A220">
        <v>230</v>
      </c>
      <c r="B220" t="s">
        <v>21</v>
      </c>
      <c r="C220" t="s">
        <v>943</v>
      </c>
      <c r="D220" t="s">
        <v>158</v>
      </c>
      <c r="E220" t="s">
        <v>896</v>
      </c>
      <c r="F220" t="s">
        <v>944</v>
      </c>
      <c r="G220" t="s">
        <v>21</v>
      </c>
      <c r="H220" t="b">
        <v>0</v>
      </c>
      <c r="I220" t="s">
        <v>1797</v>
      </c>
      <c r="J220" t="s">
        <v>897</v>
      </c>
      <c r="K220" t="s">
        <v>64</v>
      </c>
      <c r="L220">
        <v>8700</v>
      </c>
      <c r="M220">
        <v>1943</v>
      </c>
      <c r="N220">
        <v>4</v>
      </c>
      <c r="O220">
        <v>12</v>
      </c>
      <c r="P220">
        <v>112.85</v>
      </c>
      <c r="Q220" s="5">
        <v>3845630030824</v>
      </c>
      <c r="R220">
        <v>80.900000000000006</v>
      </c>
      <c r="S220">
        <v>11.5</v>
      </c>
      <c r="T220">
        <v>48.8</v>
      </c>
      <c r="U220">
        <v>83132799</v>
      </c>
      <c r="V220" s="3">
        <f t="shared" ca="1" si="9"/>
        <v>45607</v>
      </c>
      <c r="W220" s="3">
        <f t="shared" si="10"/>
        <v>15808</v>
      </c>
      <c r="X220">
        <f t="shared" ca="1" si="11"/>
        <v>81.583853627591736</v>
      </c>
    </row>
    <row r="221" spans="1:24" x14ac:dyDescent="0.25">
      <c r="A221">
        <v>232</v>
      </c>
      <c r="B221" t="s">
        <v>49</v>
      </c>
      <c r="C221" t="s">
        <v>945</v>
      </c>
      <c r="D221" t="s">
        <v>32</v>
      </c>
      <c r="E221" t="s">
        <v>61</v>
      </c>
      <c r="F221" t="s">
        <v>802</v>
      </c>
      <c r="G221" t="s">
        <v>49</v>
      </c>
      <c r="H221" t="b">
        <v>1</v>
      </c>
      <c r="I221" t="s">
        <v>1797</v>
      </c>
      <c r="J221" t="s">
        <v>946</v>
      </c>
      <c r="K221" t="s">
        <v>947</v>
      </c>
      <c r="L221">
        <v>8600</v>
      </c>
      <c r="M221">
        <v>1951</v>
      </c>
      <c r="N221">
        <v>7</v>
      </c>
      <c r="O221">
        <v>31</v>
      </c>
      <c r="P221">
        <v>117.24</v>
      </c>
      <c r="Q221" s="5">
        <v>21427700000000</v>
      </c>
      <c r="R221">
        <v>78.5</v>
      </c>
      <c r="S221">
        <v>9.6</v>
      </c>
      <c r="T221">
        <v>36.6</v>
      </c>
      <c r="U221">
        <v>328239523</v>
      </c>
      <c r="V221" s="3">
        <f t="shared" ca="1" si="9"/>
        <v>45607</v>
      </c>
      <c r="W221" s="3">
        <f t="shared" si="10"/>
        <v>18840</v>
      </c>
      <c r="X221">
        <f t="shared" ca="1" si="11"/>
        <v>73.282696363165485</v>
      </c>
    </row>
    <row r="222" spans="1:24" x14ac:dyDescent="0.25">
      <c r="A222">
        <v>232</v>
      </c>
      <c r="B222" t="s">
        <v>49</v>
      </c>
      <c r="C222" t="s">
        <v>948</v>
      </c>
      <c r="D222" t="s">
        <v>949</v>
      </c>
      <c r="E222" t="s">
        <v>950</v>
      </c>
      <c r="F222" t="s">
        <v>264</v>
      </c>
      <c r="G222" t="s">
        <v>49</v>
      </c>
      <c r="H222" t="b">
        <v>1</v>
      </c>
      <c r="I222" t="s">
        <v>1797</v>
      </c>
      <c r="J222" t="s">
        <v>951</v>
      </c>
      <c r="K222" t="s">
        <v>952</v>
      </c>
      <c r="L222">
        <v>8600</v>
      </c>
      <c r="M222">
        <v>1955</v>
      </c>
      <c r="N222">
        <v>6</v>
      </c>
      <c r="O222">
        <v>6</v>
      </c>
      <c r="P222">
        <v>114.24</v>
      </c>
      <c r="Q222" s="5">
        <v>206928765544</v>
      </c>
      <c r="R222">
        <v>81.900000000000006</v>
      </c>
      <c r="S222">
        <v>29</v>
      </c>
      <c r="T222">
        <v>34.6</v>
      </c>
      <c r="U222">
        <v>4841000</v>
      </c>
      <c r="V222" s="3">
        <f t="shared" ca="1" si="9"/>
        <v>45607</v>
      </c>
      <c r="W222" s="3">
        <f t="shared" si="10"/>
        <v>20246</v>
      </c>
      <c r="X222">
        <f t="shared" ca="1" si="11"/>
        <v>69.433275969962452</v>
      </c>
    </row>
    <row r="223" spans="1:24" x14ac:dyDescent="0.25">
      <c r="A223">
        <v>232</v>
      </c>
      <c r="B223" t="s">
        <v>103</v>
      </c>
      <c r="C223" t="s">
        <v>954</v>
      </c>
      <c r="D223" t="s">
        <v>74</v>
      </c>
      <c r="E223" t="s">
        <v>288</v>
      </c>
      <c r="F223" t="s">
        <v>955</v>
      </c>
      <c r="G223" t="s">
        <v>103</v>
      </c>
      <c r="H223" t="b">
        <v>0</v>
      </c>
      <c r="I223" t="s">
        <v>1797</v>
      </c>
      <c r="J223" t="s">
        <v>956</v>
      </c>
      <c r="K223" t="s">
        <v>957</v>
      </c>
      <c r="L223">
        <v>8600</v>
      </c>
      <c r="M223">
        <v>1954</v>
      </c>
      <c r="N223">
        <v>11</v>
      </c>
      <c r="O223">
        <v>28</v>
      </c>
      <c r="P223">
        <v>180.44</v>
      </c>
      <c r="Q223" s="5">
        <v>2611000000000</v>
      </c>
      <c r="R223">
        <v>69.400000000000006</v>
      </c>
      <c r="S223">
        <v>11.2</v>
      </c>
      <c r="T223">
        <v>49.7</v>
      </c>
      <c r="U223">
        <v>1366417754</v>
      </c>
      <c r="V223" s="3">
        <f t="shared" ca="1" si="9"/>
        <v>45607</v>
      </c>
      <c r="W223" s="3">
        <f t="shared" si="10"/>
        <v>20056</v>
      </c>
      <c r="X223">
        <f t="shared" ca="1" si="11"/>
        <v>69.954151081633441</v>
      </c>
    </row>
    <row r="224" spans="1:24" x14ac:dyDescent="0.25">
      <c r="A224">
        <v>232</v>
      </c>
      <c r="B224" t="s">
        <v>38</v>
      </c>
      <c r="C224" t="s">
        <v>958</v>
      </c>
      <c r="D224" t="s">
        <v>158</v>
      </c>
      <c r="E224" t="s">
        <v>959</v>
      </c>
      <c r="F224" t="s">
        <v>731</v>
      </c>
      <c r="G224" t="s">
        <v>38</v>
      </c>
      <c r="H224" t="b">
        <v>1</v>
      </c>
      <c r="I224" t="s">
        <v>1797</v>
      </c>
      <c r="J224" t="s">
        <v>960</v>
      </c>
      <c r="K224" t="s">
        <v>961</v>
      </c>
      <c r="L224">
        <v>8600</v>
      </c>
      <c r="M224">
        <v>1944</v>
      </c>
      <c r="N224">
        <v>1</v>
      </c>
      <c r="O224">
        <v>21</v>
      </c>
      <c r="P224">
        <v>112.85</v>
      </c>
      <c r="Q224" s="5">
        <v>3845630030824</v>
      </c>
      <c r="R224">
        <v>80.900000000000006</v>
      </c>
      <c r="S224">
        <v>11.5</v>
      </c>
      <c r="T224">
        <v>48.8</v>
      </c>
      <c r="U224">
        <v>83132799</v>
      </c>
      <c r="V224" s="3">
        <f t="shared" ca="1" si="9"/>
        <v>45607</v>
      </c>
      <c r="W224" s="3">
        <f t="shared" si="10"/>
        <v>16092</v>
      </c>
      <c r="X224">
        <f t="shared" ca="1" si="11"/>
        <v>80.805617521800855</v>
      </c>
    </row>
    <row r="225" spans="1:24" x14ac:dyDescent="0.25">
      <c r="A225">
        <v>232</v>
      </c>
      <c r="B225" t="s">
        <v>103</v>
      </c>
      <c r="C225" t="s">
        <v>962</v>
      </c>
      <c r="D225" t="s">
        <v>170</v>
      </c>
      <c r="E225" t="s">
        <v>963</v>
      </c>
      <c r="F225" t="s">
        <v>513</v>
      </c>
      <c r="G225" t="s">
        <v>103</v>
      </c>
      <c r="H225" t="b">
        <v>1</v>
      </c>
      <c r="I225" t="s">
        <v>1797</v>
      </c>
      <c r="J225" t="s">
        <v>964</v>
      </c>
      <c r="K225" t="s">
        <v>965</v>
      </c>
      <c r="L225">
        <v>8600</v>
      </c>
      <c r="M225">
        <v>1948</v>
      </c>
      <c r="N225">
        <v>1</v>
      </c>
      <c r="O225">
        <v>1</v>
      </c>
      <c r="P225">
        <v>99.55</v>
      </c>
      <c r="Q225" s="5">
        <v>703082435360</v>
      </c>
      <c r="R225">
        <v>83.6</v>
      </c>
      <c r="S225">
        <v>10.1</v>
      </c>
      <c r="T225">
        <v>28.8</v>
      </c>
      <c r="U225">
        <v>8574832</v>
      </c>
      <c r="V225" s="3">
        <f t="shared" ca="1" si="9"/>
        <v>45607</v>
      </c>
      <c r="W225" s="3">
        <f t="shared" si="10"/>
        <v>17533</v>
      </c>
      <c r="X225">
        <f t="shared" ca="1" si="11"/>
        <v>76.860373333333328</v>
      </c>
    </row>
    <row r="226" spans="1:24" x14ac:dyDescent="0.25">
      <c r="A226">
        <v>232</v>
      </c>
      <c r="B226" t="s">
        <v>462</v>
      </c>
      <c r="C226" t="s">
        <v>966</v>
      </c>
      <c r="D226" t="s">
        <v>967</v>
      </c>
      <c r="E226" t="s">
        <v>968</v>
      </c>
      <c r="F226" t="s">
        <v>465</v>
      </c>
      <c r="G226" t="s">
        <v>462</v>
      </c>
      <c r="H226" t="b">
        <v>1</v>
      </c>
      <c r="I226" t="s">
        <v>1797</v>
      </c>
      <c r="J226" t="s">
        <v>969</v>
      </c>
      <c r="K226" t="s">
        <v>970</v>
      </c>
      <c r="L226">
        <v>8600</v>
      </c>
      <c r="M226">
        <v>1949</v>
      </c>
      <c r="N226">
        <v>12</v>
      </c>
      <c r="O226">
        <v>13</v>
      </c>
      <c r="P226">
        <v>129.61000000000001</v>
      </c>
      <c r="Q226" s="5">
        <v>376795508680</v>
      </c>
      <c r="R226">
        <v>71.099999999999994</v>
      </c>
      <c r="S226">
        <v>14</v>
      </c>
      <c r="T226">
        <v>43.1</v>
      </c>
      <c r="U226">
        <v>108116615</v>
      </c>
      <c r="V226" s="3">
        <f t="shared" ca="1" si="9"/>
        <v>45607</v>
      </c>
      <c r="W226" s="3">
        <f t="shared" si="10"/>
        <v>18245</v>
      </c>
      <c r="X226">
        <f t="shared" ca="1" si="11"/>
        <v>74.913073237508556</v>
      </c>
    </row>
    <row r="227" spans="1:24" x14ac:dyDescent="0.25">
      <c r="A227">
        <v>232</v>
      </c>
      <c r="B227" t="s">
        <v>38</v>
      </c>
      <c r="C227" t="s">
        <v>972</v>
      </c>
      <c r="D227" t="s">
        <v>32</v>
      </c>
      <c r="E227" t="s">
        <v>89</v>
      </c>
      <c r="F227" t="s">
        <v>90</v>
      </c>
      <c r="G227" t="s">
        <v>38</v>
      </c>
      <c r="H227" t="b">
        <v>1</v>
      </c>
      <c r="I227" t="s">
        <v>1797</v>
      </c>
      <c r="J227" t="s">
        <v>973</v>
      </c>
      <c r="K227" t="s">
        <v>652</v>
      </c>
      <c r="L227">
        <v>8600</v>
      </c>
      <c r="M227">
        <v>1955</v>
      </c>
      <c r="N227">
        <v>9</v>
      </c>
      <c r="O227">
        <v>30</v>
      </c>
      <c r="P227">
        <v>117.24</v>
      </c>
      <c r="Q227" s="5">
        <v>21427700000000</v>
      </c>
      <c r="R227">
        <v>78.5</v>
      </c>
      <c r="S227">
        <v>9.6</v>
      </c>
      <c r="T227">
        <v>36.6</v>
      </c>
      <c r="U227">
        <v>328239523</v>
      </c>
      <c r="V227" s="3">
        <f t="shared" ca="1" si="9"/>
        <v>45607</v>
      </c>
      <c r="W227" s="3">
        <f t="shared" si="10"/>
        <v>20362</v>
      </c>
      <c r="X227">
        <f t="shared" ca="1" si="11"/>
        <v>69.115691489361694</v>
      </c>
    </row>
    <row r="228" spans="1:24" x14ac:dyDescent="0.25">
      <c r="A228">
        <v>239</v>
      </c>
      <c r="B228" t="s">
        <v>49</v>
      </c>
      <c r="C228" t="s">
        <v>974</v>
      </c>
      <c r="D228" t="s">
        <v>32</v>
      </c>
      <c r="E228" t="s">
        <v>61</v>
      </c>
      <c r="F228" t="s">
        <v>264</v>
      </c>
      <c r="G228" t="s">
        <v>49</v>
      </c>
      <c r="H228" t="b">
        <v>1</v>
      </c>
      <c r="I228" t="s">
        <v>1797</v>
      </c>
      <c r="J228" t="s">
        <v>975</v>
      </c>
      <c r="K228" t="s">
        <v>976</v>
      </c>
      <c r="L228">
        <v>8500</v>
      </c>
      <c r="M228">
        <v>1975</v>
      </c>
      <c r="N228">
        <v>6</v>
      </c>
      <c r="O228">
        <v>21</v>
      </c>
      <c r="P228">
        <v>117.24</v>
      </c>
      <c r="Q228" s="5">
        <v>21427700000000</v>
      </c>
      <c r="R228">
        <v>78.5</v>
      </c>
      <c r="S228">
        <v>9.6</v>
      </c>
      <c r="T228">
        <v>36.6</v>
      </c>
      <c r="U228">
        <v>328239523</v>
      </c>
      <c r="V228" s="3">
        <f t="shared" ca="1" si="9"/>
        <v>45607</v>
      </c>
      <c r="W228" s="3">
        <f t="shared" si="10"/>
        <v>27566</v>
      </c>
      <c r="X228">
        <f t="shared" ca="1" si="11"/>
        <v>49.39221376553688</v>
      </c>
    </row>
    <row r="229" spans="1:24" x14ac:dyDescent="0.25">
      <c r="A229">
        <v>239</v>
      </c>
      <c r="B229" t="s">
        <v>21</v>
      </c>
      <c r="C229" t="s">
        <v>977</v>
      </c>
      <c r="D229" t="s">
        <v>32</v>
      </c>
      <c r="E229" t="s">
        <v>614</v>
      </c>
      <c r="F229" t="s">
        <v>124</v>
      </c>
      <c r="G229" t="s">
        <v>21</v>
      </c>
      <c r="H229" t="b">
        <v>0</v>
      </c>
      <c r="I229" t="s">
        <v>1796</v>
      </c>
      <c r="J229" t="s">
        <v>616</v>
      </c>
      <c r="K229" t="s">
        <v>978</v>
      </c>
      <c r="L229">
        <v>8500</v>
      </c>
      <c r="M229">
        <v>1948</v>
      </c>
      <c r="N229">
        <v>12</v>
      </c>
      <c r="O229">
        <v>18</v>
      </c>
      <c r="P229">
        <v>117.24</v>
      </c>
      <c r="Q229" s="5">
        <v>21427700000000</v>
      </c>
      <c r="R229">
        <v>78.5</v>
      </c>
      <c r="S229">
        <v>9.6</v>
      </c>
      <c r="T229">
        <v>36.6</v>
      </c>
      <c r="U229">
        <v>328239523</v>
      </c>
      <c r="V229" s="3">
        <f t="shared" ca="1" si="9"/>
        <v>45607</v>
      </c>
      <c r="W229" s="3">
        <f t="shared" si="10"/>
        <v>17885</v>
      </c>
      <c r="X229">
        <f t="shared" ca="1" si="11"/>
        <v>75.896675555555547</v>
      </c>
    </row>
    <row r="230" spans="1:24" x14ac:dyDescent="0.25">
      <c r="A230">
        <v>239</v>
      </c>
      <c r="B230" t="s">
        <v>250</v>
      </c>
      <c r="C230" t="s">
        <v>979</v>
      </c>
      <c r="D230" t="s">
        <v>105</v>
      </c>
      <c r="E230" t="s">
        <v>980</v>
      </c>
      <c r="F230" t="s">
        <v>981</v>
      </c>
      <c r="G230" t="s">
        <v>250</v>
      </c>
      <c r="H230" t="b">
        <v>1</v>
      </c>
      <c r="I230" t="s">
        <v>1797</v>
      </c>
      <c r="J230" t="s">
        <v>419</v>
      </c>
      <c r="K230" t="s">
        <v>982</v>
      </c>
      <c r="L230">
        <v>8500</v>
      </c>
      <c r="M230">
        <v>1968</v>
      </c>
      <c r="N230">
        <v>1</v>
      </c>
      <c r="O230">
        <v>1</v>
      </c>
      <c r="P230">
        <v>125.08</v>
      </c>
      <c r="Q230" s="5">
        <v>19910000000000</v>
      </c>
      <c r="R230">
        <v>77</v>
      </c>
      <c r="S230">
        <v>9.4</v>
      </c>
      <c r="T230">
        <v>59.2</v>
      </c>
      <c r="U230">
        <v>1397715000</v>
      </c>
      <c r="V230" s="3">
        <f t="shared" ca="1" si="9"/>
        <v>45607</v>
      </c>
      <c r="W230" s="3">
        <f t="shared" si="10"/>
        <v>24838</v>
      </c>
      <c r="X230">
        <f t="shared" ca="1" si="11"/>
        <v>56.860374639769454</v>
      </c>
    </row>
    <row r="231" spans="1:24" x14ac:dyDescent="0.25">
      <c r="A231">
        <v>242</v>
      </c>
      <c r="B231" t="s">
        <v>59</v>
      </c>
      <c r="C231" t="s">
        <v>983</v>
      </c>
      <c r="D231" t="s">
        <v>32</v>
      </c>
      <c r="E231" t="s">
        <v>984</v>
      </c>
      <c r="F231" t="s">
        <v>985</v>
      </c>
      <c r="G231" t="s">
        <v>59</v>
      </c>
      <c r="H231" t="b">
        <v>0</v>
      </c>
      <c r="I231" t="s">
        <v>1797</v>
      </c>
      <c r="J231" t="s">
        <v>986</v>
      </c>
      <c r="K231" t="s">
        <v>126</v>
      </c>
      <c r="L231">
        <v>8400</v>
      </c>
      <c r="M231">
        <v>1947</v>
      </c>
      <c r="N231">
        <v>11</v>
      </c>
      <c r="O231">
        <v>29</v>
      </c>
      <c r="P231">
        <v>117.24</v>
      </c>
      <c r="Q231" s="5">
        <v>21427700000000</v>
      </c>
      <c r="R231">
        <v>78.5</v>
      </c>
      <c r="S231">
        <v>9.6</v>
      </c>
      <c r="T231">
        <v>36.6</v>
      </c>
      <c r="U231">
        <v>328239523</v>
      </c>
      <c r="V231" s="3">
        <f t="shared" ca="1" si="9"/>
        <v>45607</v>
      </c>
      <c r="W231" s="3">
        <f t="shared" si="10"/>
        <v>17500</v>
      </c>
      <c r="X231">
        <f t="shared" ca="1" si="11"/>
        <v>76.951421551421546</v>
      </c>
    </row>
    <row r="232" spans="1:24" x14ac:dyDescent="0.25">
      <c r="A232">
        <v>242</v>
      </c>
      <c r="B232" t="s">
        <v>272</v>
      </c>
      <c r="C232" t="s">
        <v>987</v>
      </c>
      <c r="D232" t="s">
        <v>686</v>
      </c>
      <c r="E232" t="s">
        <v>988</v>
      </c>
      <c r="F232" t="s">
        <v>989</v>
      </c>
      <c r="G232" t="s">
        <v>272</v>
      </c>
      <c r="H232" t="b">
        <v>0</v>
      </c>
      <c r="I232" t="s">
        <v>1797</v>
      </c>
      <c r="J232" t="s">
        <v>990</v>
      </c>
      <c r="K232" t="s">
        <v>991</v>
      </c>
      <c r="L232">
        <v>8400</v>
      </c>
      <c r="M232">
        <v>1945</v>
      </c>
      <c r="N232">
        <v>6</v>
      </c>
      <c r="O232">
        <v>8</v>
      </c>
      <c r="P232">
        <v>158.93</v>
      </c>
      <c r="Q232" s="5">
        <v>351431649241</v>
      </c>
      <c r="R232">
        <v>63.9</v>
      </c>
      <c r="S232">
        <v>27.5</v>
      </c>
      <c r="T232">
        <v>29.2</v>
      </c>
      <c r="U232">
        <v>58558270</v>
      </c>
      <c r="V232" s="3">
        <f t="shared" ca="1" si="9"/>
        <v>45607</v>
      </c>
      <c r="W232" s="3">
        <f t="shared" si="10"/>
        <v>16596</v>
      </c>
      <c r="X232">
        <f t="shared" ca="1" si="11"/>
        <v>79.427789185489388</v>
      </c>
    </row>
    <row r="233" spans="1:24" x14ac:dyDescent="0.25">
      <c r="A233">
        <v>242</v>
      </c>
      <c r="B233" t="s">
        <v>59</v>
      </c>
      <c r="C233" t="s">
        <v>992</v>
      </c>
      <c r="D233" t="s">
        <v>274</v>
      </c>
      <c r="E233" t="s">
        <v>993</v>
      </c>
      <c r="F233" t="s">
        <v>985</v>
      </c>
      <c r="G233" t="s">
        <v>59</v>
      </c>
      <c r="H233" t="b">
        <v>0</v>
      </c>
      <c r="I233" t="s">
        <v>1796</v>
      </c>
      <c r="J233" t="s">
        <v>994</v>
      </c>
      <c r="K233" t="s">
        <v>995</v>
      </c>
      <c r="L233">
        <v>8400</v>
      </c>
      <c r="M233">
        <v>1950</v>
      </c>
      <c r="N233">
        <v>5</v>
      </c>
      <c r="O233">
        <v>21</v>
      </c>
      <c r="P233">
        <v>119.8</v>
      </c>
      <c r="Q233" s="5">
        <v>1392680589329</v>
      </c>
      <c r="R233">
        <v>82.7</v>
      </c>
      <c r="S233">
        <v>23</v>
      </c>
      <c r="T233">
        <v>47.4</v>
      </c>
      <c r="U233">
        <v>25766605</v>
      </c>
      <c r="V233" s="3">
        <f t="shared" ca="1" si="9"/>
        <v>45607</v>
      </c>
      <c r="W233" s="3">
        <f t="shared" si="10"/>
        <v>18404</v>
      </c>
      <c r="X233">
        <f t="shared" ca="1" si="11"/>
        <v>74.477075271957361</v>
      </c>
    </row>
    <row r="234" spans="1:24" x14ac:dyDescent="0.25">
      <c r="A234">
        <v>242</v>
      </c>
      <c r="B234" t="s">
        <v>272</v>
      </c>
      <c r="C234" t="s">
        <v>996</v>
      </c>
      <c r="D234" t="s">
        <v>105</v>
      </c>
      <c r="E234" t="s">
        <v>997</v>
      </c>
      <c r="F234" t="s">
        <v>998</v>
      </c>
      <c r="G234" t="s">
        <v>272</v>
      </c>
      <c r="H234" t="b">
        <v>0</v>
      </c>
      <c r="I234" t="s">
        <v>1796</v>
      </c>
      <c r="J234" t="s">
        <v>999</v>
      </c>
      <c r="K234" t="s">
        <v>1000</v>
      </c>
      <c r="L234">
        <v>8400</v>
      </c>
      <c r="M234">
        <v>1946</v>
      </c>
      <c r="N234">
        <v>1</v>
      </c>
      <c r="O234">
        <v>1</v>
      </c>
      <c r="P234">
        <v>125.08</v>
      </c>
      <c r="Q234" s="5">
        <v>19910000000000</v>
      </c>
      <c r="R234">
        <v>77</v>
      </c>
      <c r="S234">
        <v>9.4</v>
      </c>
      <c r="T234">
        <v>59.2</v>
      </c>
      <c r="U234">
        <v>1397715000</v>
      </c>
      <c r="V234" s="3">
        <f t="shared" ca="1" si="9"/>
        <v>45607</v>
      </c>
      <c r="W234" s="3">
        <f t="shared" si="10"/>
        <v>16803</v>
      </c>
      <c r="X234">
        <f t="shared" ca="1" si="11"/>
        <v>78.860370819615312</v>
      </c>
    </row>
    <row r="235" spans="1:24" x14ac:dyDescent="0.25">
      <c r="A235">
        <v>246</v>
      </c>
      <c r="B235" t="s">
        <v>21</v>
      </c>
      <c r="C235" t="s">
        <v>1001</v>
      </c>
      <c r="D235" t="s">
        <v>32</v>
      </c>
      <c r="E235" t="s">
        <v>1002</v>
      </c>
      <c r="F235" t="s">
        <v>1003</v>
      </c>
      <c r="G235" t="s">
        <v>21</v>
      </c>
      <c r="H235" t="b">
        <v>1</v>
      </c>
      <c r="I235" t="s">
        <v>1797</v>
      </c>
      <c r="J235" t="s">
        <v>1004</v>
      </c>
      <c r="K235" t="s">
        <v>190</v>
      </c>
      <c r="L235">
        <v>8300</v>
      </c>
      <c r="M235">
        <v>1948</v>
      </c>
      <c r="N235">
        <v>3</v>
      </c>
      <c r="O235">
        <v>19</v>
      </c>
      <c r="P235">
        <v>117.24</v>
      </c>
      <c r="Q235" s="5">
        <v>21427700000000</v>
      </c>
      <c r="R235">
        <v>78.5</v>
      </c>
      <c r="S235">
        <v>9.6</v>
      </c>
      <c r="T235">
        <v>36.6</v>
      </c>
      <c r="U235">
        <v>328239523</v>
      </c>
      <c r="V235" s="3">
        <f t="shared" ca="1" si="9"/>
        <v>45607</v>
      </c>
      <c r="W235" s="3">
        <f t="shared" si="10"/>
        <v>17611</v>
      </c>
      <c r="X235">
        <f t="shared" ca="1" si="11"/>
        <v>76.646826666666655</v>
      </c>
    </row>
    <row r="236" spans="1:24" x14ac:dyDescent="0.25">
      <c r="A236">
        <v>249</v>
      </c>
      <c r="B236" t="s">
        <v>292</v>
      </c>
      <c r="C236" t="s">
        <v>1005</v>
      </c>
      <c r="D236" t="s">
        <v>327</v>
      </c>
      <c r="E236" t="s">
        <v>328</v>
      </c>
      <c r="F236" t="s">
        <v>619</v>
      </c>
      <c r="G236" t="s">
        <v>292</v>
      </c>
      <c r="H236" t="b">
        <v>1</v>
      </c>
      <c r="I236" t="s">
        <v>1797</v>
      </c>
      <c r="J236" t="s">
        <v>636</v>
      </c>
      <c r="K236" t="s">
        <v>1006</v>
      </c>
      <c r="L236">
        <v>8200</v>
      </c>
      <c r="M236">
        <v>1961</v>
      </c>
      <c r="N236">
        <v>10</v>
      </c>
      <c r="O236">
        <v>24</v>
      </c>
      <c r="P236">
        <v>180.75</v>
      </c>
      <c r="Q236" s="5">
        <v>1699876578871</v>
      </c>
      <c r="R236">
        <v>72.7</v>
      </c>
      <c r="S236">
        <v>11.4</v>
      </c>
      <c r="T236">
        <v>46.2</v>
      </c>
      <c r="U236">
        <v>144373535</v>
      </c>
      <c r="V236" s="3">
        <f t="shared" ca="1" si="9"/>
        <v>45607</v>
      </c>
      <c r="W236" s="3">
        <f t="shared" si="10"/>
        <v>22578</v>
      </c>
      <c r="X236">
        <f t="shared" ca="1" si="11"/>
        <v>63.049965776865157</v>
      </c>
    </row>
    <row r="237" spans="1:24" x14ac:dyDescent="0.25">
      <c r="A237">
        <v>249</v>
      </c>
      <c r="B237" t="s">
        <v>72</v>
      </c>
      <c r="C237" t="s">
        <v>1007</v>
      </c>
      <c r="D237" t="s">
        <v>565</v>
      </c>
      <c r="E237" t="s">
        <v>566</v>
      </c>
      <c r="F237" t="s">
        <v>567</v>
      </c>
      <c r="G237" t="s">
        <v>72</v>
      </c>
      <c r="H237" t="b">
        <v>0</v>
      </c>
      <c r="I237" t="s">
        <v>1797</v>
      </c>
      <c r="J237" t="s">
        <v>1008</v>
      </c>
      <c r="K237" t="s">
        <v>1009</v>
      </c>
      <c r="L237">
        <v>8200</v>
      </c>
      <c r="M237">
        <v>1960</v>
      </c>
      <c r="N237">
        <v>8</v>
      </c>
      <c r="O237">
        <v>4</v>
      </c>
      <c r="P237">
        <v>267.51</v>
      </c>
      <c r="Q237" s="5">
        <v>448120428859</v>
      </c>
      <c r="R237">
        <v>54.3</v>
      </c>
      <c r="S237">
        <v>1.5</v>
      </c>
      <c r="T237">
        <v>34.799999999999997</v>
      </c>
      <c r="U237">
        <v>200963599</v>
      </c>
      <c r="V237" s="3">
        <f t="shared" ca="1" si="9"/>
        <v>45607</v>
      </c>
      <c r="W237" s="3">
        <f t="shared" si="10"/>
        <v>22132</v>
      </c>
      <c r="X237">
        <f t="shared" ca="1" si="11"/>
        <v>64.269016932019213</v>
      </c>
    </row>
    <row r="238" spans="1:24" x14ac:dyDescent="0.25">
      <c r="A238">
        <v>249</v>
      </c>
      <c r="B238" t="s">
        <v>49</v>
      </c>
      <c r="C238" t="s">
        <v>1010</v>
      </c>
      <c r="D238" t="s">
        <v>32</v>
      </c>
      <c r="E238" t="s">
        <v>503</v>
      </c>
      <c r="F238" t="s">
        <v>802</v>
      </c>
      <c r="G238" t="s">
        <v>49</v>
      </c>
      <c r="H238" t="b">
        <v>1</v>
      </c>
      <c r="I238" t="s">
        <v>1797</v>
      </c>
      <c r="J238" t="s">
        <v>1011</v>
      </c>
      <c r="K238" t="s">
        <v>600</v>
      </c>
      <c r="L238">
        <v>8200</v>
      </c>
      <c r="M238">
        <v>1943</v>
      </c>
      <c r="N238">
        <v>9</v>
      </c>
      <c r="O238">
        <v>14</v>
      </c>
      <c r="P238">
        <v>117.24</v>
      </c>
      <c r="Q238" s="5">
        <v>21427700000000</v>
      </c>
      <c r="R238">
        <v>78.5</v>
      </c>
      <c r="S238">
        <v>9.6</v>
      </c>
      <c r="T238">
        <v>36.6</v>
      </c>
      <c r="U238">
        <v>328239523</v>
      </c>
      <c r="V238" s="3">
        <f t="shared" ca="1" si="9"/>
        <v>45607</v>
      </c>
      <c r="W238" s="3">
        <f t="shared" si="10"/>
        <v>15963</v>
      </c>
      <c r="X238">
        <f t="shared" ca="1" si="11"/>
        <v>81.159493839938563</v>
      </c>
    </row>
    <row r="239" spans="1:24" x14ac:dyDescent="0.25">
      <c r="A239">
        <v>249</v>
      </c>
      <c r="B239" t="s">
        <v>462</v>
      </c>
      <c r="C239" t="s">
        <v>1012</v>
      </c>
      <c r="D239" t="s">
        <v>74</v>
      </c>
      <c r="E239" t="s">
        <v>288</v>
      </c>
      <c r="F239" t="s">
        <v>465</v>
      </c>
      <c r="G239" t="s">
        <v>462</v>
      </c>
      <c r="H239" t="b">
        <v>0</v>
      </c>
      <c r="I239" t="s">
        <v>1797</v>
      </c>
      <c r="J239" t="s">
        <v>1013</v>
      </c>
      <c r="K239" t="s">
        <v>1014</v>
      </c>
      <c r="L239">
        <v>8200</v>
      </c>
      <c r="M239">
        <v>1931</v>
      </c>
      <c r="N239">
        <v>8</v>
      </c>
      <c r="O239">
        <v>15</v>
      </c>
      <c r="P239">
        <v>180.44</v>
      </c>
      <c r="Q239" s="5">
        <v>2611000000000</v>
      </c>
      <c r="R239">
        <v>69.400000000000006</v>
      </c>
      <c r="S239">
        <v>11.2</v>
      </c>
      <c r="T239">
        <v>49.7</v>
      </c>
      <c r="U239">
        <v>1366417754</v>
      </c>
      <c r="V239" s="3">
        <f t="shared" ca="1" si="9"/>
        <v>45607</v>
      </c>
      <c r="W239" s="3">
        <f t="shared" si="10"/>
        <v>11550</v>
      </c>
      <c r="X239">
        <f t="shared" ca="1" si="11"/>
        <v>93.241626376186872</v>
      </c>
    </row>
    <row r="240" spans="1:24" x14ac:dyDescent="0.25">
      <c r="A240">
        <v>249</v>
      </c>
      <c r="B240" t="s">
        <v>462</v>
      </c>
      <c r="C240" t="s">
        <v>1015</v>
      </c>
      <c r="D240" t="s">
        <v>105</v>
      </c>
      <c r="E240" t="s">
        <v>153</v>
      </c>
      <c r="F240" t="s">
        <v>465</v>
      </c>
      <c r="G240" t="s">
        <v>462</v>
      </c>
      <c r="H240" t="b">
        <v>1</v>
      </c>
      <c r="I240" t="s">
        <v>1797</v>
      </c>
      <c r="J240" t="s">
        <v>384</v>
      </c>
      <c r="K240" t="s">
        <v>1016</v>
      </c>
      <c r="L240">
        <v>8200</v>
      </c>
      <c r="M240">
        <v>1954</v>
      </c>
      <c r="N240">
        <v>10</v>
      </c>
      <c r="O240">
        <v>1</v>
      </c>
      <c r="P240">
        <v>125.08</v>
      </c>
      <c r="Q240" s="5">
        <v>19910000000000</v>
      </c>
      <c r="R240">
        <v>77</v>
      </c>
      <c r="S240">
        <v>9.4</v>
      </c>
      <c r="T240">
        <v>59.2</v>
      </c>
      <c r="U240">
        <v>1397715000</v>
      </c>
      <c r="V240" s="3">
        <f t="shared" ca="1" si="9"/>
        <v>45607</v>
      </c>
      <c r="W240" s="3">
        <f t="shared" si="10"/>
        <v>19998</v>
      </c>
      <c r="X240">
        <f t="shared" ca="1" si="11"/>
        <v>70.112944896463958</v>
      </c>
    </row>
    <row r="241" spans="1:24" x14ac:dyDescent="0.25">
      <c r="A241">
        <v>249</v>
      </c>
      <c r="B241" t="s">
        <v>462</v>
      </c>
      <c r="C241" t="s">
        <v>1017</v>
      </c>
      <c r="D241" t="s">
        <v>105</v>
      </c>
      <c r="E241" t="s">
        <v>336</v>
      </c>
      <c r="F241" t="s">
        <v>465</v>
      </c>
      <c r="G241" t="s">
        <v>462</v>
      </c>
      <c r="H241" t="b">
        <v>0</v>
      </c>
      <c r="I241" t="s">
        <v>1796</v>
      </c>
      <c r="J241" t="s">
        <v>1018</v>
      </c>
      <c r="K241" t="s">
        <v>1019</v>
      </c>
      <c r="L241">
        <v>8200</v>
      </c>
      <c r="M241">
        <v>1981</v>
      </c>
      <c r="N241">
        <v>9</v>
      </c>
      <c r="O241">
        <v>27</v>
      </c>
      <c r="P241">
        <v>125.08</v>
      </c>
      <c r="Q241" s="5">
        <v>19910000000000</v>
      </c>
      <c r="R241">
        <v>77</v>
      </c>
      <c r="S241">
        <v>9.4</v>
      </c>
      <c r="T241">
        <v>59.2</v>
      </c>
      <c r="U241">
        <v>1397715000</v>
      </c>
      <c r="V241" s="3">
        <f t="shared" ca="1" si="9"/>
        <v>45607</v>
      </c>
      <c r="W241" s="3">
        <f t="shared" si="10"/>
        <v>29856</v>
      </c>
      <c r="X241">
        <f t="shared" ca="1" si="11"/>
        <v>43.123887748117724</v>
      </c>
    </row>
    <row r="242" spans="1:24" x14ac:dyDescent="0.25">
      <c r="A242">
        <v>256</v>
      </c>
      <c r="B242" t="s">
        <v>72</v>
      </c>
      <c r="C242" t="s">
        <v>1020</v>
      </c>
      <c r="D242" t="s">
        <v>23</v>
      </c>
      <c r="E242" t="s">
        <v>24</v>
      </c>
      <c r="F242" t="s">
        <v>72</v>
      </c>
      <c r="G242" t="s">
        <v>72</v>
      </c>
      <c r="H242" t="b">
        <v>0</v>
      </c>
      <c r="I242" t="s">
        <v>1797</v>
      </c>
      <c r="J242" t="s">
        <v>1021</v>
      </c>
      <c r="K242" t="s">
        <v>1022</v>
      </c>
      <c r="L242">
        <v>8100</v>
      </c>
      <c r="M242">
        <v>1953</v>
      </c>
      <c r="N242">
        <v>7</v>
      </c>
      <c r="O242">
        <v>7</v>
      </c>
      <c r="P242">
        <v>110.05</v>
      </c>
      <c r="Q242" s="5">
        <v>2715518274227</v>
      </c>
      <c r="R242">
        <v>82.5</v>
      </c>
      <c r="S242">
        <v>24.2</v>
      </c>
      <c r="T242">
        <v>60.7</v>
      </c>
      <c r="U242">
        <v>67059887</v>
      </c>
      <c r="V242" s="3">
        <f t="shared" ca="1" si="9"/>
        <v>45607</v>
      </c>
      <c r="W242" s="3">
        <f t="shared" si="10"/>
        <v>19547</v>
      </c>
      <c r="X242">
        <f t="shared" ca="1" si="11"/>
        <v>71.348391512662559</v>
      </c>
    </row>
    <row r="243" spans="1:24" x14ac:dyDescent="0.25">
      <c r="A243">
        <v>256</v>
      </c>
      <c r="B243" t="s">
        <v>72</v>
      </c>
      <c r="C243" t="s">
        <v>1023</v>
      </c>
      <c r="D243" t="s">
        <v>23</v>
      </c>
      <c r="E243" t="s">
        <v>24</v>
      </c>
      <c r="F243" t="s">
        <v>72</v>
      </c>
      <c r="G243" t="s">
        <v>72</v>
      </c>
      <c r="H243" t="b">
        <v>0</v>
      </c>
      <c r="I243" t="s">
        <v>1797</v>
      </c>
      <c r="J243" t="s">
        <v>1021</v>
      </c>
      <c r="K243" t="s">
        <v>1024</v>
      </c>
      <c r="L243">
        <v>8100</v>
      </c>
      <c r="M243">
        <v>1957</v>
      </c>
      <c r="N243">
        <v>3</v>
      </c>
      <c r="O243">
        <v>26</v>
      </c>
      <c r="P243">
        <v>110.05</v>
      </c>
      <c r="Q243" s="5">
        <v>2715518274227</v>
      </c>
      <c r="R243">
        <v>82.5</v>
      </c>
      <c r="S243">
        <v>24.2</v>
      </c>
      <c r="T243">
        <v>60.7</v>
      </c>
      <c r="U243">
        <v>67059887</v>
      </c>
      <c r="V243" s="3">
        <f t="shared" ca="1" si="9"/>
        <v>45607</v>
      </c>
      <c r="W243" s="3">
        <f t="shared" si="10"/>
        <v>20905</v>
      </c>
      <c r="X243">
        <f t="shared" ca="1" si="11"/>
        <v>67.630390143737159</v>
      </c>
    </row>
    <row r="244" spans="1:24" x14ac:dyDescent="0.25">
      <c r="A244">
        <v>256</v>
      </c>
      <c r="B244" t="s">
        <v>103</v>
      </c>
      <c r="C244" t="s">
        <v>1025</v>
      </c>
      <c r="D244" t="s">
        <v>32</v>
      </c>
      <c r="E244" t="s">
        <v>742</v>
      </c>
      <c r="F244" t="s">
        <v>1026</v>
      </c>
      <c r="G244" t="s">
        <v>103</v>
      </c>
      <c r="H244" t="b">
        <v>1</v>
      </c>
      <c r="I244" t="s">
        <v>1797</v>
      </c>
      <c r="J244" t="s">
        <v>1027</v>
      </c>
      <c r="K244" t="s">
        <v>1028</v>
      </c>
      <c r="L244">
        <v>8100</v>
      </c>
      <c r="M244">
        <v>1957</v>
      </c>
      <c r="N244">
        <v>6</v>
      </c>
      <c r="O244">
        <v>25</v>
      </c>
      <c r="P244">
        <v>117.24</v>
      </c>
      <c r="Q244" s="5">
        <v>21427700000000</v>
      </c>
      <c r="R244">
        <v>78.5</v>
      </c>
      <c r="S244">
        <v>9.6</v>
      </c>
      <c r="T244">
        <v>36.6</v>
      </c>
      <c r="U244">
        <v>328239523</v>
      </c>
      <c r="V244" s="3">
        <f t="shared" ca="1" si="9"/>
        <v>45607</v>
      </c>
      <c r="W244" s="3">
        <f t="shared" si="10"/>
        <v>20996</v>
      </c>
      <c r="X244">
        <f t="shared" ca="1" si="11"/>
        <v>67.381245722108147</v>
      </c>
    </row>
    <row r="245" spans="1:24" x14ac:dyDescent="0.25">
      <c r="A245">
        <v>256</v>
      </c>
      <c r="B245" t="s">
        <v>72</v>
      </c>
      <c r="C245" t="s">
        <v>1029</v>
      </c>
      <c r="D245" t="s">
        <v>23</v>
      </c>
      <c r="E245" t="s">
        <v>24</v>
      </c>
      <c r="F245" t="s">
        <v>72</v>
      </c>
      <c r="G245" t="s">
        <v>72</v>
      </c>
      <c r="H245" t="b">
        <v>0</v>
      </c>
      <c r="I245" t="s">
        <v>1796</v>
      </c>
      <c r="J245" t="s">
        <v>1030</v>
      </c>
      <c r="K245" t="s">
        <v>1031</v>
      </c>
      <c r="L245">
        <v>8100</v>
      </c>
      <c r="M245">
        <v>1965</v>
      </c>
      <c r="N245">
        <v>4</v>
      </c>
      <c r="O245">
        <v>4</v>
      </c>
      <c r="P245">
        <v>110.05</v>
      </c>
      <c r="Q245" s="5">
        <v>2715518274227</v>
      </c>
      <c r="R245">
        <v>82.5</v>
      </c>
      <c r="S245">
        <v>24.2</v>
      </c>
      <c r="T245">
        <v>60.7</v>
      </c>
      <c r="U245">
        <v>67059887</v>
      </c>
      <c r="V245" s="3">
        <f t="shared" ca="1" si="9"/>
        <v>45607</v>
      </c>
      <c r="W245" s="3">
        <f t="shared" si="10"/>
        <v>23836</v>
      </c>
      <c r="X245">
        <f t="shared" ca="1" si="11"/>
        <v>59.605749486652975</v>
      </c>
    </row>
    <row r="246" spans="1:24" x14ac:dyDescent="0.25">
      <c r="A246">
        <v>256</v>
      </c>
      <c r="B246" t="s">
        <v>196</v>
      </c>
      <c r="C246" t="s">
        <v>1032</v>
      </c>
      <c r="D246" t="s">
        <v>170</v>
      </c>
      <c r="E246" t="s">
        <v>1033</v>
      </c>
      <c r="F246" t="s">
        <v>1034</v>
      </c>
      <c r="G246" t="s">
        <v>196</v>
      </c>
      <c r="H246" t="b">
        <v>1</v>
      </c>
      <c r="I246" t="s">
        <v>1797</v>
      </c>
      <c r="J246" t="s">
        <v>1035</v>
      </c>
      <c r="K246" t="s">
        <v>1036</v>
      </c>
      <c r="L246">
        <v>8100</v>
      </c>
      <c r="M246">
        <v>1969</v>
      </c>
      <c r="N246">
        <v>3</v>
      </c>
      <c r="O246">
        <v>15</v>
      </c>
      <c r="P246">
        <v>99.55</v>
      </c>
      <c r="Q246" s="5">
        <v>703082435360</v>
      </c>
      <c r="R246">
        <v>83.6</v>
      </c>
      <c r="S246">
        <v>10.1</v>
      </c>
      <c r="T246">
        <v>28.8</v>
      </c>
      <c r="U246">
        <v>8574832</v>
      </c>
      <c r="V246" s="3">
        <f t="shared" ca="1" si="9"/>
        <v>45607</v>
      </c>
      <c r="W246" s="3">
        <f t="shared" si="10"/>
        <v>25277</v>
      </c>
      <c r="X246">
        <f t="shared" ca="1" si="11"/>
        <v>55.66050650239562</v>
      </c>
    </row>
    <row r="247" spans="1:24" x14ac:dyDescent="0.25">
      <c r="A247">
        <v>261</v>
      </c>
      <c r="B247" t="s">
        <v>38</v>
      </c>
      <c r="C247" t="s">
        <v>1037</v>
      </c>
      <c r="D247" t="s">
        <v>32</v>
      </c>
      <c r="E247" t="s">
        <v>856</v>
      </c>
      <c r="F247" t="s">
        <v>857</v>
      </c>
      <c r="G247" t="s">
        <v>38</v>
      </c>
      <c r="H247" t="b">
        <v>1</v>
      </c>
      <c r="I247" t="s">
        <v>1797</v>
      </c>
      <c r="J247" t="s">
        <v>1038</v>
      </c>
      <c r="K247" t="s">
        <v>1039</v>
      </c>
      <c r="L247">
        <v>8000</v>
      </c>
      <c r="M247">
        <v>1983</v>
      </c>
      <c r="N247">
        <v>6</v>
      </c>
      <c r="O247">
        <v>11</v>
      </c>
      <c r="P247">
        <v>117.24</v>
      </c>
      <c r="Q247" s="5">
        <v>21427700000000</v>
      </c>
      <c r="R247">
        <v>78.5</v>
      </c>
      <c r="S247">
        <v>9.6</v>
      </c>
      <c r="T247">
        <v>36.6</v>
      </c>
      <c r="U247">
        <v>328239523</v>
      </c>
      <c r="V247" s="3">
        <f t="shared" ca="1" si="9"/>
        <v>45607</v>
      </c>
      <c r="W247" s="3">
        <f t="shared" si="10"/>
        <v>30478</v>
      </c>
      <c r="X247">
        <f t="shared" ca="1" si="11"/>
        <v>41.419594550550812</v>
      </c>
    </row>
    <row r="248" spans="1:24" x14ac:dyDescent="0.25">
      <c r="A248">
        <v>261</v>
      </c>
      <c r="B248" t="s">
        <v>292</v>
      </c>
      <c r="C248" t="s">
        <v>1040</v>
      </c>
      <c r="D248" t="s">
        <v>327</v>
      </c>
      <c r="E248" t="s">
        <v>328</v>
      </c>
      <c r="F248" t="s">
        <v>403</v>
      </c>
      <c r="G248" t="s">
        <v>292</v>
      </c>
      <c r="H248" t="b">
        <v>1</v>
      </c>
      <c r="I248" t="s">
        <v>1797</v>
      </c>
      <c r="J248" t="s">
        <v>1041</v>
      </c>
      <c r="K248" t="s">
        <v>377</v>
      </c>
      <c r="L248">
        <v>8000</v>
      </c>
      <c r="M248">
        <v>1956</v>
      </c>
      <c r="N248">
        <v>4</v>
      </c>
      <c r="O248">
        <v>5</v>
      </c>
      <c r="P248">
        <v>180.75</v>
      </c>
      <c r="Q248" s="5">
        <v>1699876578871</v>
      </c>
      <c r="R248">
        <v>72.7</v>
      </c>
      <c r="S248">
        <v>11.4</v>
      </c>
      <c r="T248">
        <v>46.2</v>
      </c>
      <c r="U248">
        <v>144373535</v>
      </c>
      <c r="V248" s="3">
        <f t="shared" ca="1" si="9"/>
        <v>45607</v>
      </c>
      <c r="W248" s="3">
        <f t="shared" si="10"/>
        <v>20550</v>
      </c>
      <c r="X248">
        <f t="shared" ca="1" si="11"/>
        <v>68.600285680276158</v>
      </c>
    </row>
    <row r="249" spans="1:24" x14ac:dyDescent="0.25">
      <c r="A249">
        <v>261</v>
      </c>
      <c r="B249" t="s">
        <v>21</v>
      </c>
      <c r="C249" t="s">
        <v>1042</v>
      </c>
      <c r="D249" t="s">
        <v>32</v>
      </c>
      <c r="E249" t="s">
        <v>984</v>
      </c>
      <c r="F249" t="s">
        <v>1043</v>
      </c>
      <c r="G249" t="s">
        <v>21</v>
      </c>
      <c r="H249" t="b">
        <v>1</v>
      </c>
      <c r="I249" t="s">
        <v>1797</v>
      </c>
      <c r="J249" t="s">
        <v>1044</v>
      </c>
      <c r="K249" t="s">
        <v>28</v>
      </c>
      <c r="L249">
        <v>8000</v>
      </c>
      <c r="M249">
        <v>1929</v>
      </c>
      <c r="N249">
        <v>5</v>
      </c>
      <c r="O249">
        <v>12</v>
      </c>
      <c r="P249">
        <v>117.24</v>
      </c>
      <c r="Q249" s="5">
        <v>21427700000000</v>
      </c>
      <c r="R249">
        <v>78.5</v>
      </c>
      <c r="S249">
        <v>9.6</v>
      </c>
      <c r="T249">
        <v>36.6</v>
      </c>
      <c r="U249">
        <v>328239523</v>
      </c>
      <c r="V249" s="3">
        <f t="shared" ca="1" si="9"/>
        <v>45607</v>
      </c>
      <c r="W249" s="3">
        <f t="shared" si="10"/>
        <v>10725</v>
      </c>
      <c r="X249">
        <f t="shared" ca="1" si="11"/>
        <v>95.501711156741962</v>
      </c>
    </row>
    <row r="250" spans="1:24" x14ac:dyDescent="0.25">
      <c r="A250">
        <v>261</v>
      </c>
      <c r="B250" t="s">
        <v>49</v>
      </c>
      <c r="C250" t="s">
        <v>1045</v>
      </c>
      <c r="D250" t="s">
        <v>32</v>
      </c>
      <c r="E250" t="s">
        <v>1046</v>
      </c>
      <c r="F250" t="s">
        <v>1047</v>
      </c>
      <c r="G250" t="s">
        <v>49</v>
      </c>
      <c r="H250" t="b">
        <v>1</v>
      </c>
      <c r="I250" t="s">
        <v>1797</v>
      </c>
      <c r="J250" t="s">
        <v>1048</v>
      </c>
      <c r="K250" t="s">
        <v>1049</v>
      </c>
      <c r="L250">
        <v>8000</v>
      </c>
      <c r="M250">
        <v>1937</v>
      </c>
      <c r="N250">
        <v>5</v>
      </c>
      <c r="O250">
        <v>15</v>
      </c>
      <c r="P250">
        <v>117.24</v>
      </c>
      <c r="Q250" s="5">
        <v>21427700000000</v>
      </c>
      <c r="R250">
        <v>78.5</v>
      </c>
      <c r="S250">
        <v>9.6</v>
      </c>
      <c r="T250">
        <v>36.6</v>
      </c>
      <c r="U250">
        <v>328239523</v>
      </c>
      <c r="V250" s="3">
        <f t="shared" ca="1" si="9"/>
        <v>45607</v>
      </c>
      <c r="W250" s="3">
        <f t="shared" si="10"/>
        <v>13650</v>
      </c>
      <c r="X250">
        <f t="shared" ca="1" si="11"/>
        <v>87.493497604380565</v>
      </c>
    </row>
    <row r="251" spans="1:24" x14ac:dyDescent="0.25">
      <c r="A251">
        <v>261</v>
      </c>
      <c r="B251" t="s">
        <v>49</v>
      </c>
      <c r="C251" t="s">
        <v>1050</v>
      </c>
      <c r="D251" t="s">
        <v>32</v>
      </c>
      <c r="E251" t="s">
        <v>33</v>
      </c>
      <c r="F251" t="s">
        <v>802</v>
      </c>
      <c r="G251" t="s">
        <v>49</v>
      </c>
      <c r="H251" t="b">
        <v>1</v>
      </c>
      <c r="I251" t="s">
        <v>1797</v>
      </c>
      <c r="J251" t="s">
        <v>1051</v>
      </c>
      <c r="K251" t="s">
        <v>1052</v>
      </c>
      <c r="L251">
        <v>8000</v>
      </c>
      <c r="M251">
        <v>1962</v>
      </c>
      <c r="N251">
        <v>12</v>
      </c>
      <c r="O251">
        <v>1</v>
      </c>
      <c r="P251">
        <v>117.24</v>
      </c>
      <c r="Q251" s="5">
        <v>21427700000000</v>
      </c>
      <c r="R251">
        <v>78.5</v>
      </c>
      <c r="S251">
        <v>9.6</v>
      </c>
      <c r="T251">
        <v>36.6</v>
      </c>
      <c r="U251">
        <v>328239523</v>
      </c>
      <c r="V251" s="3">
        <f t="shared" ca="1" si="9"/>
        <v>45607</v>
      </c>
      <c r="W251" s="3">
        <f t="shared" si="10"/>
        <v>22981</v>
      </c>
      <c r="X251">
        <f t="shared" ca="1" si="11"/>
        <v>61.945938898787539</v>
      </c>
    </row>
    <row r="252" spans="1:24" x14ac:dyDescent="0.25">
      <c r="A252">
        <v>261</v>
      </c>
      <c r="B252" t="s">
        <v>272</v>
      </c>
      <c r="C252" t="s">
        <v>1053</v>
      </c>
      <c r="D252" t="s">
        <v>487</v>
      </c>
      <c r="E252" t="s">
        <v>488</v>
      </c>
      <c r="F252" t="s">
        <v>1054</v>
      </c>
      <c r="G252" t="s">
        <v>272</v>
      </c>
      <c r="H252" t="b">
        <v>1</v>
      </c>
      <c r="I252" t="s">
        <v>1797</v>
      </c>
      <c r="J252" t="s">
        <v>1055</v>
      </c>
      <c r="K252" t="s">
        <v>648</v>
      </c>
      <c r="L252">
        <v>8000</v>
      </c>
      <c r="M252">
        <v>1964</v>
      </c>
      <c r="N252">
        <v>5</v>
      </c>
      <c r="O252">
        <v>15</v>
      </c>
      <c r="P252">
        <v>116.48</v>
      </c>
      <c r="Q252" s="5">
        <v>246489245495</v>
      </c>
      <c r="R252">
        <v>79</v>
      </c>
      <c r="S252">
        <v>14.9</v>
      </c>
      <c r="T252">
        <v>46.1</v>
      </c>
      <c r="U252">
        <v>10669709</v>
      </c>
      <c r="V252" s="3">
        <f t="shared" ca="1" si="9"/>
        <v>45607</v>
      </c>
      <c r="W252" s="3">
        <f t="shared" si="10"/>
        <v>23512</v>
      </c>
      <c r="X252">
        <f t="shared" ca="1" si="11"/>
        <v>60.490776895112425</v>
      </c>
    </row>
    <row r="253" spans="1:24" x14ac:dyDescent="0.25">
      <c r="A253">
        <v>268</v>
      </c>
      <c r="B253" t="s">
        <v>49</v>
      </c>
      <c r="C253" t="s">
        <v>1056</v>
      </c>
      <c r="D253" t="s">
        <v>32</v>
      </c>
      <c r="E253" t="s">
        <v>1057</v>
      </c>
      <c r="F253" t="s">
        <v>802</v>
      </c>
      <c r="G253" t="s">
        <v>49</v>
      </c>
      <c r="H253" t="b">
        <v>1</v>
      </c>
      <c r="I253" t="s">
        <v>1797</v>
      </c>
      <c r="J253" t="s">
        <v>1058</v>
      </c>
      <c r="K253" t="s">
        <v>1059</v>
      </c>
      <c r="L253">
        <v>7900</v>
      </c>
      <c r="M253">
        <v>1970</v>
      </c>
      <c r="N253">
        <v>9</v>
      </c>
      <c r="O253">
        <v>23</v>
      </c>
      <c r="P253">
        <v>117.24</v>
      </c>
      <c r="Q253" s="5">
        <v>21427700000000</v>
      </c>
      <c r="R253">
        <v>78.5</v>
      </c>
      <c r="S253">
        <v>9.6</v>
      </c>
      <c r="T253">
        <v>36.6</v>
      </c>
      <c r="U253">
        <v>328239523</v>
      </c>
      <c r="V253" s="3">
        <f t="shared" ca="1" si="9"/>
        <v>45607</v>
      </c>
      <c r="W253" s="3">
        <f t="shared" si="10"/>
        <v>25834</v>
      </c>
      <c r="X253">
        <f t="shared" ca="1" si="11"/>
        <v>54.134849917865502</v>
      </c>
    </row>
    <row r="254" spans="1:24" x14ac:dyDescent="0.25">
      <c r="A254">
        <v>268</v>
      </c>
      <c r="B254" t="s">
        <v>21</v>
      </c>
      <c r="C254" t="s">
        <v>1060</v>
      </c>
      <c r="D254" t="s">
        <v>105</v>
      </c>
      <c r="E254" t="s">
        <v>1061</v>
      </c>
      <c r="F254" t="s">
        <v>1062</v>
      </c>
      <c r="G254" t="s">
        <v>21</v>
      </c>
      <c r="H254" t="b">
        <v>1</v>
      </c>
      <c r="I254" t="s">
        <v>1797</v>
      </c>
      <c r="J254" t="s">
        <v>282</v>
      </c>
      <c r="K254" t="s">
        <v>1063</v>
      </c>
      <c r="L254">
        <v>7900</v>
      </c>
      <c r="M254">
        <v>1970</v>
      </c>
      <c r="N254">
        <v>12</v>
      </c>
      <c r="O254">
        <v>1</v>
      </c>
      <c r="P254">
        <v>125.08</v>
      </c>
      <c r="Q254" s="5">
        <v>19910000000000</v>
      </c>
      <c r="R254">
        <v>77</v>
      </c>
      <c r="S254">
        <v>9.4</v>
      </c>
      <c r="T254">
        <v>59.2</v>
      </c>
      <c r="U254">
        <v>1397715000</v>
      </c>
      <c r="V254" s="3">
        <f t="shared" ca="1" si="9"/>
        <v>45607</v>
      </c>
      <c r="W254" s="3">
        <f t="shared" si="10"/>
        <v>25903</v>
      </c>
      <c r="X254">
        <f t="shared" ca="1" si="11"/>
        <v>53.945940564488026</v>
      </c>
    </row>
    <row r="255" spans="1:24" x14ac:dyDescent="0.25">
      <c r="A255">
        <v>268</v>
      </c>
      <c r="B255" t="s">
        <v>21</v>
      </c>
      <c r="C255" t="s">
        <v>1064</v>
      </c>
      <c r="D255" t="s">
        <v>32</v>
      </c>
      <c r="E255" t="s">
        <v>1065</v>
      </c>
      <c r="F255" t="s">
        <v>124</v>
      </c>
      <c r="G255" t="s">
        <v>21</v>
      </c>
      <c r="H255" t="b">
        <v>0</v>
      </c>
      <c r="I255" t="s">
        <v>1796</v>
      </c>
      <c r="J255" t="s">
        <v>1066</v>
      </c>
      <c r="K255" t="s">
        <v>1067</v>
      </c>
      <c r="L255">
        <v>7900</v>
      </c>
      <c r="M255">
        <v>1951</v>
      </c>
      <c r="N255">
        <v>5</v>
      </c>
      <c r="O255">
        <v>15</v>
      </c>
      <c r="P255">
        <v>117.24</v>
      </c>
      <c r="Q255" s="5">
        <v>21427700000000</v>
      </c>
      <c r="R255">
        <v>78.5</v>
      </c>
      <c r="S255">
        <v>9.6</v>
      </c>
      <c r="T255">
        <v>36.6</v>
      </c>
      <c r="U255">
        <v>328239523</v>
      </c>
      <c r="V255" s="3">
        <f t="shared" ca="1" si="9"/>
        <v>45607</v>
      </c>
      <c r="W255" s="3">
        <f t="shared" si="10"/>
        <v>18763</v>
      </c>
      <c r="X255">
        <f t="shared" ca="1" si="11"/>
        <v>73.49350697399089</v>
      </c>
    </row>
    <row r="256" spans="1:24" x14ac:dyDescent="0.25">
      <c r="A256">
        <v>268</v>
      </c>
      <c r="B256" t="s">
        <v>38</v>
      </c>
      <c r="C256" t="s">
        <v>1068</v>
      </c>
      <c r="D256" t="s">
        <v>800</v>
      </c>
      <c r="E256" t="s">
        <v>801</v>
      </c>
      <c r="F256" t="s">
        <v>1069</v>
      </c>
      <c r="G256" t="s">
        <v>38</v>
      </c>
      <c r="H256" t="b">
        <v>0</v>
      </c>
      <c r="I256" t="s">
        <v>1797</v>
      </c>
      <c r="J256" t="s">
        <v>1070</v>
      </c>
      <c r="K256" t="s">
        <v>1071</v>
      </c>
      <c r="L256">
        <v>7900</v>
      </c>
      <c r="M256">
        <v>1968</v>
      </c>
      <c r="N256">
        <v>6</v>
      </c>
      <c r="O256">
        <v>23</v>
      </c>
      <c r="P256">
        <v>115.16</v>
      </c>
      <c r="Q256" s="5">
        <v>2029000000000</v>
      </c>
      <c r="R256">
        <v>82.6</v>
      </c>
      <c r="S256">
        <v>15.6</v>
      </c>
      <c r="T256">
        <v>33.200000000000003</v>
      </c>
      <c r="U256">
        <v>51709098</v>
      </c>
      <c r="V256" s="3">
        <f t="shared" ca="1" si="9"/>
        <v>45607</v>
      </c>
      <c r="W256" s="3">
        <f t="shared" si="10"/>
        <v>25012</v>
      </c>
      <c r="X256">
        <f t="shared" ca="1" si="11"/>
        <v>56.384005763688762</v>
      </c>
    </row>
    <row r="257" spans="1:24" x14ac:dyDescent="0.25">
      <c r="A257">
        <v>268</v>
      </c>
      <c r="B257" t="s">
        <v>49</v>
      </c>
      <c r="C257" t="s">
        <v>1072</v>
      </c>
      <c r="D257" t="s">
        <v>32</v>
      </c>
      <c r="E257" t="s">
        <v>61</v>
      </c>
      <c r="F257" t="s">
        <v>802</v>
      </c>
      <c r="G257" t="s">
        <v>49</v>
      </c>
      <c r="H257" t="b">
        <v>1</v>
      </c>
      <c r="I257" t="s">
        <v>1797</v>
      </c>
      <c r="J257" t="s">
        <v>1073</v>
      </c>
      <c r="K257" t="s">
        <v>1074</v>
      </c>
      <c r="L257">
        <v>7900</v>
      </c>
      <c r="M257">
        <v>1968</v>
      </c>
      <c r="N257">
        <v>9</v>
      </c>
      <c r="O257">
        <v>17</v>
      </c>
      <c r="P257">
        <v>117.24</v>
      </c>
      <c r="Q257" s="5">
        <v>21427700000000</v>
      </c>
      <c r="R257">
        <v>78.5</v>
      </c>
      <c r="S257">
        <v>9.6</v>
      </c>
      <c r="T257">
        <v>36.6</v>
      </c>
      <c r="U257">
        <v>328239523</v>
      </c>
      <c r="V257" s="3">
        <f t="shared" ca="1" si="9"/>
        <v>45607</v>
      </c>
      <c r="W257" s="3">
        <f t="shared" si="10"/>
        <v>25098</v>
      </c>
      <c r="X257">
        <f t="shared" ca="1" si="11"/>
        <v>56.1485590778098</v>
      </c>
    </row>
    <row r="258" spans="1:24" x14ac:dyDescent="0.25">
      <c r="A258">
        <v>268</v>
      </c>
      <c r="B258" t="s">
        <v>49</v>
      </c>
      <c r="C258" t="s">
        <v>1075</v>
      </c>
      <c r="D258" t="s">
        <v>32</v>
      </c>
      <c r="E258" t="s">
        <v>61</v>
      </c>
      <c r="F258" t="s">
        <v>204</v>
      </c>
      <c r="G258" t="s">
        <v>49</v>
      </c>
      <c r="H258" t="b">
        <v>1</v>
      </c>
      <c r="I258" t="s">
        <v>1797</v>
      </c>
      <c r="J258" t="s">
        <v>1076</v>
      </c>
      <c r="K258" t="s">
        <v>137</v>
      </c>
      <c r="L258">
        <v>7900</v>
      </c>
      <c r="M258">
        <v>1951</v>
      </c>
      <c r="N258">
        <v>3</v>
      </c>
      <c r="O258">
        <v>29</v>
      </c>
      <c r="P258">
        <v>117.24</v>
      </c>
      <c r="Q258" s="5">
        <v>21427700000000</v>
      </c>
      <c r="R258">
        <v>78.5</v>
      </c>
      <c r="S258">
        <v>9.6</v>
      </c>
      <c r="T258">
        <v>36.6</v>
      </c>
      <c r="U258">
        <v>328239523</v>
      </c>
      <c r="V258" s="3">
        <f t="shared" ca="1" si="9"/>
        <v>45607</v>
      </c>
      <c r="W258" s="3">
        <f t="shared" si="10"/>
        <v>18716</v>
      </c>
      <c r="X258">
        <f t="shared" ca="1" si="11"/>
        <v>73.622183580598616</v>
      </c>
    </row>
    <row r="259" spans="1:24" x14ac:dyDescent="0.25">
      <c r="A259">
        <v>268</v>
      </c>
      <c r="B259" t="s">
        <v>272</v>
      </c>
      <c r="C259" t="s">
        <v>1077</v>
      </c>
      <c r="D259" t="s">
        <v>327</v>
      </c>
      <c r="E259" t="s">
        <v>328</v>
      </c>
      <c r="F259" t="s">
        <v>1078</v>
      </c>
      <c r="G259" t="s">
        <v>272</v>
      </c>
      <c r="H259" t="b">
        <v>1</v>
      </c>
      <c r="I259" t="s">
        <v>1797</v>
      </c>
      <c r="J259" t="s">
        <v>1079</v>
      </c>
      <c r="K259" t="s">
        <v>798</v>
      </c>
      <c r="L259">
        <v>7900</v>
      </c>
      <c r="M259">
        <v>1966</v>
      </c>
      <c r="N259">
        <v>1</v>
      </c>
      <c r="O259">
        <v>30</v>
      </c>
      <c r="P259">
        <v>180.75</v>
      </c>
      <c r="Q259" s="5">
        <v>1699876578871</v>
      </c>
      <c r="R259">
        <v>72.7</v>
      </c>
      <c r="S259">
        <v>11.4</v>
      </c>
      <c r="T259">
        <v>46.2</v>
      </c>
      <c r="U259">
        <v>144373535</v>
      </c>
      <c r="V259" s="3">
        <f t="shared" ref="V259:V322" ca="1" si="12">TODAY()</f>
        <v>45607</v>
      </c>
      <c r="W259" s="3">
        <f t="shared" ref="W259:W322" si="13">DATE(M259,N259,O259)</f>
        <v>24137</v>
      </c>
      <c r="X259">
        <f t="shared" ref="X259:X322" ca="1" si="14">YEARFRAC(W259,V259,1)</f>
        <v>58.780974477958239</v>
      </c>
    </row>
    <row r="260" spans="1:24" x14ac:dyDescent="0.25">
      <c r="A260">
        <v>268</v>
      </c>
      <c r="B260" t="s">
        <v>72</v>
      </c>
      <c r="C260" t="s">
        <v>1080</v>
      </c>
      <c r="D260" t="s">
        <v>208</v>
      </c>
      <c r="E260" t="s">
        <v>1081</v>
      </c>
      <c r="F260" t="s">
        <v>1082</v>
      </c>
      <c r="G260" t="s">
        <v>72</v>
      </c>
      <c r="H260" t="b">
        <v>1</v>
      </c>
      <c r="I260" t="s">
        <v>1797</v>
      </c>
      <c r="J260" t="s">
        <v>1083</v>
      </c>
      <c r="K260" t="s">
        <v>755</v>
      </c>
      <c r="L260">
        <v>7900</v>
      </c>
      <c r="M260">
        <v>1972</v>
      </c>
      <c r="N260">
        <v>9</v>
      </c>
      <c r="O260">
        <v>14</v>
      </c>
      <c r="P260">
        <v>118.06</v>
      </c>
      <c r="Q260" s="5">
        <v>446314739528</v>
      </c>
      <c r="R260">
        <v>81.599999999999994</v>
      </c>
      <c r="S260">
        <v>25.4</v>
      </c>
      <c r="T260">
        <v>51.4</v>
      </c>
      <c r="U260">
        <v>8877067</v>
      </c>
      <c r="V260" s="3">
        <f t="shared" ca="1" si="12"/>
        <v>45607</v>
      </c>
      <c r="W260" s="3">
        <f t="shared" si="13"/>
        <v>26556</v>
      </c>
      <c r="X260">
        <f t="shared" ca="1" si="14"/>
        <v>52.156774626788575</v>
      </c>
    </row>
    <row r="261" spans="1:24" x14ac:dyDescent="0.25">
      <c r="A261">
        <v>276</v>
      </c>
      <c r="B261" t="s">
        <v>65</v>
      </c>
      <c r="C261" t="s">
        <v>1084</v>
      </c>
      <c r="D261" t="s">
        <v>32</v>
      </c>
      <c r="E261" t="s">
        <v>1085</v>
      </c>
      <c r="F261" t="s">
        <v>65</v>
      </c>
      <c r="G261" t="s">
        <v>65</v>
      </c>
      <c r="H261" t="b">
        <v>1</v>
      </c>
      <c r="I261" t="s">
        <v>1797</v>
      </c>
      <c r="J261" t="s">
        <v>1086</v>
      </c>
      <c r="K261" t="s">
        <v>1087</v>
      </c>
      <c r="L261">
        <v>7800</v>
      </c>
      <c r="M261">
        <v>1949</v>
      </c>
      <c r="N261">
        <v>11</v>
      </c>
      <c r="O261">
        <v>25</v>
      </c>
      <c r="P261">
        <v>117.24</v>
      </c>
      <c r="Q261" s="5">
        <v>21427700000000</v>
      </c>
      <c r="R261">
        <v>78.5</v>
      </c>
      <c r="S261">
        <v>9.6</v>
      </c>
      <c r="T261">
        <v>36.6</v>
      </c>
      <c r="U261">
        <v>328239523</v>
      </c>
      <c r="V261" s="3">
        <f t="shared" ca="1" si="12"/>
        <v>45607</v>
      </c>
      <c r="W261" s="3">
        <f t="shared" si="13"/>
        <v>18227</v>
      </c>
      <c r="X261">
        <f t="shared" ca="1" si="14"/>
        <v>74.962354551676938</v>
      </c>
    </row>
    <row r="262" spans="1:24" x14ac:dyDescent="0.25">
      <c r="A262">
        <v>276</v>
      </c>
      <c r="B262" t="s">
        <v>250</v>
      </c>
      <c r="C262" t="s">
        <v>1088</v>
      </c>
      <c r="D262" t="s">
        <v>105</v>
      </c>
      <c r="E262" t="s">
        <v>106</v>
      </c>
      <c r="F262" t="s">
        <v>1089</v>
      </c>
      <c r="G262" t="s">
        <v>250</v>
      </c>
      <c r="H262" t="b">
        <v>1</v>
      </c>
      <c r="I262" t="s">
        <v>1797</v>
      </c>
      <c r="J262" t="s">
        <v>419</v>
      </c>
      <c r="K262" t="s">
        <v>1090</v>
      </c>
      <c r="L262">
        <v>7800</v>
      </c>
      <c r="M262">
        <v>1956</v>
      </c>
      <c r="N262">
        <v>7</v>
      </c>
      <c r="O262">
        <v>1</v>
      </c>
      <c r="P262">
        <v>125.08</v>
      </c>
      <c r="Q262" s="5">
        <v>19910000000000</v>
      </c>
      <c r="R262">
        <v>77</v>
      </c>
      <c r="S262">
        <v>9.4</v>
      </c>
      <c r="T262">
        <v>59.2</v>
      </c>
      <c r="U262">
        <v>1397715000</v>
      </c>
      <c r="V262" s="3">
        <f t="shared" ca="1" si="12"/>
        <v>45607</v>
      </c>
      <c r="W262" s="3">
        <f t="shared" si="13"/>
        <v>20637</v>
      </c>
      <c r="X262">
        <f t="shared" ca="1" si="14"/>
        <v>68.362099750029756</v>
      </c>
    </row>
    <row r="263" spans="1:24" x14ac:dyDescent="0.25">
      <c r="A263">
        <v>276</v>
      </c>
      <c r="B263" t="s">
        <v>38</v>
      </c>
      <c r="C263" t="s">
        <v>1091</v>
      </c>
      <c r="D263" t="s">
        <v>105</v>
      </c>
      <c r="E263" t="s">
        <v>246</v>
      </c>
      <c r="F263" t="s">
        <v>1092</v>
      </c>
      <c r="G263" t="s">
        <v>38</v>
      </c>
      <c r="H263" t="b">
        <v>1</v>
      </c>
      <c r="I263" t="s">
        <v>1797</v>
      </c>
      <c r="J263" t="s">
        <v>1093</v>
      </c>
      <c r="K263" t="s">
        <v>1094</v>
      </c>
      <c r="L263">
        <v>7800</v>
      </c>
      <c r="M263">
        <v>1970</v>
      </c>
      <c r="N263">
        <v>1</v>
      </c>
      <c r="O263">
        <v>3</v>
      </c>
      <c r="P263">
        <v>125.08</v>
      </c>
      <c r="Q263" s="5">
        <v>19910000000000</v>
      </c>
      <c r="R263">
        <v>77</v>
      </c>
      <c r="S263">
        <v>9.4</v>
      </c>
      <c r="T263">
        <v>59.2</v>
      </c>
      <c r="U263">
        <v>1397715000</v>
      </c>
      <c r="V263" s="3">
        <f t="shared" ca="1" si="12"/>
        <v>45607</v>
      </c>
      <c r="W263" s="3">
        <f t="shared" si="13"/>
        <v>25571</v>
      </c>
      <c r="X263">
        <f t="shared" ca="1" si="14"/>
        <v>54.854895714072377</v>
      </c>
    </row>
    <row r="264" spans="1:24" x14ac:dyDescent="0.25">
      <c r="A264">
        <v>276</v>
      </c>
      <c r="B264" t="s">
        <v>250</v>
      </c>
      <c r="C264" t="s">
        <v>1095</v>
      </c>
      <c r="D264" t="s">
        <v>105</v>
      </c>
      <c r="E264" t="s">
        <v>602</v>
      </c>
      <c r="F264" t="s">
        <v>1096</v>
      </c>
      <c r="G264" t="s">
        <v>250</v>
      </c>
      <c r="H264" t="b">
        <v>1</v>
      </c>
      <c r="I264" t="s">
        <v>1797</v>
      </c>
      <c r="J264" t="s">
        <v>1097</v>
      </c>
      <c r="K264" t="s">
        <v>1098</v>
      </c>
      <c r="L264">
        <v>7800</v>
      </c>
      <c r="M264">
        <v>1964</v>
      </c>
      <c r="N264">
        <v>8</v>
      </c>
      <c r="O264">
        <v>1</v>
      </c>
      <c r="P264">
        <v>125.08</v>
      </c>
      <c r="Q264" s="5">
        <v>19910000000000</v>
      </c>
      <c r="R264">
        <v>77</v>
      </c>
      <c r="S264">
        <v>9.4</v>
      </c>
      <c r="T264">
        <v>59.2</v>
      </c>
      <c r="U264">
        <v>1397715000</v>
      </c>
      <c r="V264" s="3">
        <f t="shared" ca="1" si="12"/>
        <v>45607</v>
      </c>
      <c r="W264" s="3">
        <f t="shared" si="13"/>
        <v>23590</v>
      </c>
      <c r="X264">
        <f t="shared" ca="1" si="14"/>
        <v>60.277231722095053</v>
      </c>
    </row>
    <row r="265" spans="1:24" x14ac:dyDescent="0.25">
      <c r="A265">
        <v>282</v>
      </c>
      <c r="B265" t="s">
        <v>103</v>
      </c>
      <c r="C265" t="s">
        <v>1099</v>
      </c>
      <c r="D265" t="s">
        <v>23</v>
      </c>
      <c r="E265" t="s">
        <v>365</v>
      </c>
      <c r="F265" t="s">
        <v>366</v>
      </c>
      <c r="G265" t="s">
        <v>103</v>
      </c>
      <c r="H265" t="b">
        <v>0</v>
      </c>
      <c r="I265" t="s">
        <v>1797</v>
      </c>
      <c r="J265" t="s">
        <v>367</v>
      </c>
      <c r="K265" t="s">
        <v>1100</v>
      </c>
      <c r="L265">
        <v>7700</v>
      </c>
      <c r="M265">
        <v>1967</v>
      </c>
      <c r="N265">
        <v>6</v>
      </c>
      <c r="O265">
        <v>5</v>
      </c>
      <c r="P265">
        <v>110.05</v>
      </c>
      <c r="Q265" s="5">
        <v>2715518274227</v>
      </c>
      <c r="R265">
        <v>82.5</v>
      </c>
      <c r="S265">
        <v>24.2</v>
      </c>
      <c r="T265">
        <v>60.7</v>
      </c>
      <c r="U265">
        <v>67059887</v>
      </c>
      <c r="V265" s="3">
        <f t="shared" ca="1" si="12"/>
        <v>45607</v>
      </c>
      <c r="W265" s="3">
        <f t="shared" si="13"/>
        <v>24628</v>
      </c>
      <c r="X265">
        <f t="shared" ca="1" si="14"/>
        <v>57.436016049091336</v>
      </c>
    </row>
    <row r="266" spans="1:24" x14ac:dyDescent="0.25">
      <c r="A266">
        <v>282</v>
      </c>
      <c r="B266" t="s">
        <v>103</v>
      </c>
      <c r="C266" t="s">
        <v>1101</v>
      </c>
      <c r="D266" t="s">
        <v>23</v>
      </c>
      <c r="E266" t="s">
        <v>365</v>
      </c>
      <c r="F266" t="s">
        <v>366</v>
      </c>
      <c r="G266" t="s">
        <v>103</v>
      </c>
      <c r="H266" t="b">
        <v>0</v>
      </c>
      <c r="I266" t="s">
        <v>1796</v>
      </c>
      <c r="J266" t="s">
        <v>1102</v>
      </c>
      <c r="K266" t="s">
        <v>1103</v>
      </c>
      <c r="L266">
        <v>7700</v>
      </c>
      <c r="M266">
        <v>1980</v>
      </c>
      <c r="N266">
        <v>7</v>
      </c>
      <c r="O266">
        <v>30</v>
      </c>
      <c r="P266">
        <v>110.05</v>
      </c>
      <c r="Q266" s="5">
        <v>2715518274227</v>
      </c>
      <c r="R266">
        <v>82.5</v>
      </c>
      <c r="S266">
        <v>24.2</v>
      </c>
      <c r="T266">
        <v>60.7</v>
      </c>
      <c r="U266">
        <v>67059887</v>
      </c>
      <c r="V266" s="3">
        <f t="shared" ca="1" si="12"/>
        <v>45607</v>
      </c>
      <c r="W266" s="3">
        <f t="shared" si="13"/>
        <v>29432</v>
      </c>
      <c r="X266">
        <f t="shared" ca="1" si="14"/>
        <v>44.282715824055487</v>
      </c>
    </row>
    <row r="267" spans="1:24" x14ac:dyDescent="0.25">
      <c r="A267">
        <v>282</v>
      </c>
      <c r="B267" t="s">
        <v>59</v>
      </c>
      <c r="C267" t="s">
        <v>1104</v>
      </c>
      <c r="D267" t="s">
        <v>32</v>
      </c>
      <c r="E267" t="s">
        <v>886</v>
      </c>
      <c r="F267" t="s">
        <v>1105</v>
      </c>
      <c r="G267" t="s">
        <v>59</v>
      </c>
      <c r="H267" t="b">
        <v>1</v>
      </c>
      <c r="I267" t="s">
        <v>1797</v>
      </c>
      <c r="J267" t="s">
        <v>1106</v>
      </c>
      <c r="K267" t="s">
        <v>137</v>
      </c>
      <c r="L267">
        <v>7700</v>
      </c>
      <c r="M267">
        <v>1943</v>
      </c>
      <c r="N267">
        <v>2</v>
      </c>
      <c r="O267">
        <v>21</v>
      </c>
      <c r="P267">
        <v>117.24</v>
      </c>
      <c r="Q267" s="5">
        <v>21427700000000</v>
      </c>
      <c r="R267">
        <v>78.5</v>
      </c>
      <c r="S267">
        <v>9.6</v>
      </c>
      <c r="T267">
        <v>36.6</v>
      </c>
      <c r="U267">
        <v>328239523</v>
      </c>
      <c r="V267" s="3">
        <f t="shared" ca="1" si="12"/>
        <v>45607</v>
      </c>
      <c r="W267" s="3">
        <f t="shared" si="13"/>
        <v>15758</v>
      </c>
      <c r="X267">
        <f t="shared" ca="1" si="14"/>
        <v>81.7207438816734</v>
      </c>
    </row>
    <row r="268" spans="1:24" x14ac:dyDescent="0.25">
      <c r="A268">
        <v>282</v>
      </c>
      <c r="B268" t="s">
        <v>38</v>
      </c>
      <c r="C268" t="s">
        <v>1107</v>
      </c>
      <c r="D268" t="s">
        <v>105</v>
      </c>
      <c r="E268" t="s">
        <v>153</v>
      </c>
      <c r="F268" t="s">
        <v>1108</v>
      </c>
      <c r="G268" t="s">
        <v>38</v>
      </c>
      <c r="H268" t="b">
        <v>1</v>
      </c>
      <c r="I268" t="s">
        <v>1797</v>
      </c>
      <c r="J268" t="s">
        <v>419</v>
      </c>
      <c r="K268" t="s">
        <v>217</v>
      </c>
      <c r="L268">
        <v>7700</v>
      </c>
      <c r="M268">
        <v>1968</v>
      </c>
      <c r="N268">
        <v>11</v>
      </c>
      <c r="O268">
        <v>17</v>
      </c>
      <c r="P268">
        <v>125.08</v>
      </c>
      <c r="Q268" s="5">
        <v>19910000000000</v>
      </c>
      <c r="R268">
        <v>77</v>
      </c>
      <c r="S268">
        <v>9.4</v>
      </c>
      <c r="T268">
        <v>59.2</v>
      </c>
      <c r="U268">
        <v>1397715000</v>
      </c>
      <c r="V268" s="3">
        <f t="shared" ca="1" si="12"/>
        <v>45607</v>
      </c>
      <c r="W268" s="3">
        <f t="shared" si="13"/>
        <v>25159</v>
      </c>
      <c r="X268">
        <f t="shared" ca="1" si="14"/>
        <v>55.981556195965418</v>
      </c>
    </row>
    <row r="269" spans="1:24" x14ac:dyDescent="0.25">
      <c r="A269">
        <v>282</v>
      </c>
      <c r="B269" t="s">
        <v>381</v>
      </c>
      <c r="C269" t="s">
        <v>1109</v>
      </c>
      <c r="D269" t="s">
        <v>105</v>
      </c>
      <c r="E269" t="s">
        <v>655</v>
      </c>
      <c r="F269" t="s">
        <v>656</v>
      </c>
      <c r="G269" t="s">
        <v>381</v>
      </c>
      <c r="H269" t="b">
        <v>1</v>
      </c>
      <c r="I269" t="s">
        <v>1797</v>
      </c>
      <c r="J269" t="s">
        <v>657</v>
      </c>
      <c r="K269" t="s">
        <v>1110</v>
      </c>
      <c r="L269">
        <v>7700</v>
      </c>
      <c r="M269">
        <v>1951</v>
      </c>
      <c r="N269">
        <v>9</v>
      </c>
      <c r="O269">
        <v>1</v>
      </c>
      <c r="P269">
        <v>125.08</v>
      </c>
      <c r="Q269" s="5">
        <v>19910000000000</v>
      </c>
      <c r="R269">
        <v>77</v>
      </c>
      <c r="S269">
        <v>9.4</v>
      </c>
      <c r="T269">
        <v>59.2</v>
      </c>
      <c r="U269">
        <v>1397715000</v>
      </c>
      <c r="V269" s="3">
        <f t="shared" ca="1" si="12"/>
        <v>45607</v>
      </c>
      <c r="W269" s="3">
        <f t="shared" si="13"/>
        <v>18872</v>
      </c>
      <c r="X269">
        <f t="shared" ca="1" si="14"/>
        <v>73.195086758666619</v>
      </c>
    </row>
    <row r="270" spans="1:24" x14ac:dyDescent="0.25">
      <c r="A270">
        <v>282</v>
      </c>
      <c r="B270" t="s">
        <v>38</v>
      </c>
      <c r="C270" t="s">
        <v>1111</v>
      </c>
      <c r="D270" t="s">
        <v>32</v>
      </c>
      <c r="E270" t="s">
        <v>464</v>
      </c>
      <c r="F270" t="s">
        <v>387</v>
      </c>
      <c r="G270" t="s">
        <v>38</v>
      </c>
      <c r="H270" t="b">
        <v>1</v>
      </c>
      <c r="I270" t="s">
        <v>1797</v>
      </c>
      <c r="J270" t="s">
        <v>1112</v>
      </c>
      <c r="K270" t="s">
        <v>1113</v>
      </c>
      <c r="L270">
        <v>7700</v>
      </c>
      <c r="M270">
        <v>1954</v>
      </c>
      <c r="N270">
        <v>9</v>
      </c>
      <c r="O270">
        <v>20</v>
      </c>
      <c r="P270">
        <v>117.24</v>
      </c>
      <c r="Q270" s="5">
        <v>21427700000000</v>
      </c>
      <c r="R270">
        <v>78.5</v>
      </c>
      <c r="S270">
        <v>9.6</v>
      </c>
      <c r="T270">
        <v>36.6</v>
      </c>
      <c r="U270">
        <v>328239523</v>
      </c>
      <c r="V270" s="3">
        <f t="shared" ca="1" si="12"/>
        <v>45607</v>
      </c>
      <c r="W270" s="3">
        <f t="shared" si="13"/>
        <v>19987</v>
      </c>
      <c r="X270">
        <f t="shared" ca="1" si="14"/>
        <v>70.143060964793889</v>
      </c>
    </row>
    <row r="271" spans="1:24" x14ac:dyDescent="0.25">
      <c r="A271">
        <v>282</v>
      </c>
      <c r="B271" t="s">
        <v>351</v>
      </c>
      <c r="C271" t="s">
        <v>1114</v>
      </c>
      <c r="D271" t="s">
        <v>32</v>
      </c>
      <c r="E271" t="s">
        <v>634</v>
      </c>
      <c r="F271" t="s">
        <v>548</v>
      </c>
      <c r="G271" t="s">
        <v>351</v>
      </c>
      <c r="H271" t="b">
        <v>1</v>
      </c>
      <c r="I271" t="s">
        <v>1797</v>
      </c>
      <c r="J271" t="s">
        <v>1115</v>
      </c>
      <c r="K271" t="s">
        <v>255</v>
      </c>
      <c r="L271">
        <v>7700</v>
      </c>
      <c r="M271">
        <v>1955</v>
      </c>
      <c r="N271">
        <v>1</v>
      </c>
      <c r="O271">
        <v>3</v>
      </c>
      <c r="P271">
        <v>117.24</v>
      </c>
      <c r="Q271" s="5">
        <v>21427700000000</v>
      </c>
      <c r="R271">
        <v>78.5</v>
      </c>
      <c r="S271">
        <v>9.6</v>
      </c>
      <c r="T271">
        <v>36.6</v>
      </c>
      <c r="U271">
        <v>328239523</v>
      </c>
      <c r="V271" s="3">
        <f t="shared" ca="1" si="12"/>
        <v>45607</v>
      </c>
      <c r="W271" s="3">
        <f t="shared" si="13"/>
        <v>20092</v>
      </c>
      <c r="X271">
        <f t="shared" ca="1" si="14"/>
        <v>69.854896745932407</v>
      </c>
    </row>
    <row r="272" spans="1:24" x14ac:dyDescent="0.25">
      <c r="A272">
        <v>282</v>
      </c>
      <c r="B272" t="s">
        <v>462</v>
      </c>
      <c r="C272" t="s">
        <v>1116</v>
      </c>
      <c r="D272" t="s">
        <v>1117</v>
      </c>
      <c r="E272" t="s">
        <v>1118</v>
      </c>
      <c r="F272" t="s">
        <v>465</v>
      </c>
      <c r="G272" t="s">
        <v>462</v>
      </c>
      <c r="H272" t="b">
        <v>1</v>
      </c>
      <c r="I272" t="s">
        <v>1797</v>
      </c>
      <c r="J272" t="s">
        <v>1119</v>
      </c>
      <c r="K272" t="s">
        <v>1120</v>
      </c>
      <c r="L272">
        <v>7700</v>
      </c>
      <c r="M272">
        <v>1961</v>
      </c>
      <c r="N272">
        <v>6</v>
      </c>
      <c r="O272">
        <v>23</v>
      </c>
      <c r="P272">
        <v>120.27</v>
      </c>
      <c r="Q272" s="5">
        <v>403336363636</v>
      </c>
      <c r="R272">
        <v>82.8</v>
      </c>
      <c r="S272">
        <v>23.9</v>
      </c>
      <c r="T272">
        <v>36.200000000000003</v>
      </c>
      <c r="U272">
        <v>5347896</v>
      </c>
      <c r="V272" s="3">
        <f t="shared" ca="1" si="12"/>
        <v>45607</v>
      </c>
      <c r="W272" s="3">
        <f t="shared" si="13"/>
        <v>22455</v>
      </c>
      <c r="X272">
        <f t="shared" ca="1" si="14"/>
        <v>63.38672142368241</v>
      </c>
    </row>
    <row r="273" spans="1:24" x14ac:dyDescent="0.25">
      <c r="A273">
        <v>290</v>
      </c>
      <c r="B273" t="s">
        <v>292</v>
      </c>
      <c r="C273" t="s">
        <v>1122</v>
      </c>
      <c r="D273" t="s">
        <v>105</v>
      </c>
      <c r="E273" t="s">
        <v>1123</v>
      </c>
      <c r="F273" t="s">
        <v>1124</v>
      </c>
      <c r="G273" t="s">
        <v>292</v>
      </c>
      <c r="H273" t="b">
        <v>1</v>
      </c>
      <c r="I273" t="s">
        <v>1797</v>
      </c>
      <c r="J273" t="s">
        <v>1125</v>
      </c>
      <c r="K273" t="s">
        <v>1126</v>
      </c>
      <c r="L273">
        <v>7600</v>
      </c>
      <c r="M273">
        <v>1968</v>
      </c>
      <c r="N273">
        <v>7</v>
      </c>
      <c r="O273">
        <v>24</v>
      </c>
      <c r="P273">
        <v>125.08</v>
      </c>
      <c r="Q273" s="5">
        <v>19910000000000</v>
      </c>
      <c r="R273">
        <v>77</v>
      </c>
      <c r="S273">
        <v>9.4</v>
      </c>
      <c r="T273">
        <v>59.2</v>
      </c>
      <c r="U273">
        <v>1397715000</v>
      </c>
      <c r="V273" s="3">
        <f t="shared" ca="1" si="12"/>
        <v>45607</v>
      </c>
      <c r="W273" s="3">
        <f t="shared" si="13"/>
        <v>25043</v>
      </c>
      <c r="X273">
        <f t="shared" ca="1" si="14"/>
        <v>56.299135446685881</v>
      </c>
    </row>
    <row r="274" spans="1:24" x14ac:dyDescent="0.25">
      <c r="A274">
        <v>290</v>
      </c>
      <c r="B274" t="s">
        <v>351</v>
      </c>
      <c r="C274" t="s">
        <v>1127</v>
      </c>
      <c r="D274" t="s">
        <v>74</v>
      </c>
      <c r="E274" t="s">
        <v>143</v>
      </c>
      <c r="F274" t="s">
        <v>517</v>
      </c>
      <c r="G274" t="s">
        <v>351</v>
      </c>
      <c r="H274" t="b">
        <v>1</v>
      </c>
      <c r="I274" t="s">
        <v>1797</v>
      </c>
      <c r="J274" t="s">
        <v>1128</v>
      </c>
      <c r="K274" t="s">
        <v>1129</v>
      </c>
      <c r="L274">
        <v>7600</v>
      </c>
      <c r="M274">
        <v>1933</v>
      </c>
      <c r="N274">
        <v>9</v>
      </c>
      <c r="O274">
        <v>19</v>
      </c>
      <c r="P274">
        <v>180.44</v>
      </c>
      <c r="Q274" s="5">
        <v>2611000000000</v>
      </c>
      <c r="R274">
        <v>69.400000000000006</v>
      </c>
      <c r="S274">
        <v>11.2</v>
      </c>
      <c r="T274">
        <v>49.7</v>
      </c>
      <c r="U274">
        <v>1366417754</v>
      </c>
      <c r="V274" s="3">
        <f t="shared" ca="1" si="12"/>
        <v>45607</v>
      </c>
      <c r="W274" s="3">
        <f t="shared" si="13"/>
        <v>12316</v>
      </c>
      <c r="X274">
        <f t="shared" ca="1" si="14"/>
        <v>91.145790554414788</v>
      </c>
    </row>
    <row r="275" spans="1:24" x14ac:dyDescent="0.25">
      <c r="A275">
        <v>290</v>
      </c>
      <c r="B275" t="s">
        <v>250</v>
      </c>
      <c r="C275" t="s">
        <v>1130</v>
      </c>
      <c r="D275" t="s">
        <v>226</v>
      </c>
      <c r="E275" t="s">
        <v>227</v>
      </c>
      <c r="F275" t="s">
        <v>348</v>
      </c>
      <c r="G275" t="s">
        <v>250</v>
      </c>
      <c r="H275" t="b">
        <v>1</v>
      </c>
      <c r="I275" t="s">
        <v>1797</v>
      </c>
      <c r="J275" t="s">
        <v>1131</v>
      </c>
      <c r="K275" t="s">
        <v>412</v>
      </c>
      <c r="L275">
        <v>7600</v>
      </c>
      <c r="M275">
        <v>1955</v>
      </c>
      <c r="N275">
        <v>12</v>
      </c>
      <c r="O275">
        <v>4</v>
      </c>
      <c r="P275">
        <v>119.62</v>
      </c>
      <c r="Q275" s="5">
        <v>2827113184696</v>
      </c>
      <c r="R275">
        <v>81.3</v>
      </c>
      <c r="S275">
        <v>25.5</v>
      </c>
      <c r="T275">
        <v>30.6</v>
      </c>
      <c r="U275">
        <v>66834405</v>
      </c>
      <c r="V275" s="3">
        <f t="shared" ca="1" si="12"/>
        <v>45607</v>
      </c>
      <c r="W275" s="3">
        <f t="shared" si="13"/>
        <v>20427</v>
      </c>
      <c r="X275">
        <f t="shared" ca="1" si="14"/>
        <v>68.937734668335423</v>
      </c>
    </row>
    <row r="276" spans="1:24" x14ac:dyDescent="0.25">
      <c r="A276">
        <v>290</v>
      </c>
      <c r="B276" t="s">
        <v>38</v>
      </c>
      <c r="C276" t="s">
        <v>1132</v>
      </c>
      <c r="D276" t="s">
        <v>32</v>
      </c>
      <c r="E276" t="s">
        <v>33</v>
      </c>
      <c r="F276" t="s">
        <v>857</v>
      </c>
      <c r="G276" t="s">
        <v>38</v>
      </c>
      <c r="H276" t="b">
        <v>1</v>
      </c>
      <c r="I276" t="s">
        <v>1797</v>
      </c>
      <c r="J276" t="s">
        <v>1133</v>
      </c>
      <c r="K276" t="s">
        <v>1134</v>
      </c>
      <c r="L276">
        <v>7600</v>
      </c>
      <c r="M276">
        <v>1981</v>
      </c>
      <c r="N276">
        <v>8</v>
      </c>
      <c r="O276">
        <v>21</v>
      </c>
      <c r="P276">
        <v>117.24</v>
      </c>
      <c r="Q276" s="5">
        <v>21427700000000</v>
      </c>
      <c r="R276">
        <v>78.5</v>
      </c>
      <c r="S276">
        <v>9.6</v>
      </c>
      <c r="T276">
        <v>36.6</v>
      </c>
      <c r="U276">
        <v>328239523</v>
      </c>
      <c r="V276" s="3">
        <f t="shared" ca="1" si="12"/>
        <v>45607</v>
      </c>
      <c r="W276" s="3">
        <f t="shared" si="13"/>
        <v>29819</v>
      </c>
      <c r="X276">
        <f t="shared" ca="1" si="14"/>
        <v>43.225188227241617</v>
      </c>
    </row>
    <row r="277" spans="1:24" x14ac:dyDescent="0.25">
      <c r="A277">
        <v>290</v>
      </c>
      <c r="B277" t="s">
        <v>462</v>
      </c>
      <c r="C277" t="s">
        <v>1135</v>
      </c>
      <c r="D277" t="s">
        <v>555</v>
      </c>
      <c r="E277" t="s">
        <v>555</v>
      </c>
      <c r="F277" t="s">
        <v>462</v>
      </c>
      <c r="G277" t="s">
        <v>462</v>
      </c>
      <c r="H277" t="b">
        <v>0</v>
      </c>
      <c r="I277" t="s">
        <v>1797</v>
      </c>
      <c r="J277" t="s">
        <v>1136</v>
      </c>
      <c r="K277" t="s">
        <v>696</v>
      </c>
      <c r="L277">
        <v>7600</v>
      </c>
      <c r="M277">
        <v>1959</v>
      </c>
      <c r="N277">
        <v>1</v>
      </c>
      <c r="O277">
        <v>1</v>
      </c>
      <c r="P277">
        <v>114.41</v>
      </c>
      <c r="Q277" s="5">
        <v>372062527489</v>
      </c>
      <c r="R277">
        <v>83.1</v>
      </c>
      <c r="S277">
        <v>13.1</v>
      </c>
      <c r="T277">
        <v>21</v>
      </c>
      <c r="U277">
        <v>5703569</v>
      </c>
      <c r="V277" s="3">
        <f t="shared" ca="1" si="12"/>
        <v>45607</v>
      </c>
      <c r="W277" s="3">
        <f t="shared" si="13"/>
        <v>21551</v>
      </c>
      <c r="X277">
        <f t="shared" ca="1" si="14"/>
        <v>65.860372505911144</v>
      </c>
    </row>
    <row r="278" spans="1:24" x14ac:dyDescent="0.25">
      <c r="A278">
        <v>290</v>
      </c>
      <c r="B278" t="s">
        <v>250</v>
      </c>
      <c r="C278" t="s">
        <v>1137</v>
      </c>
      <c r="D278" t="s">
        <v>226</v>
      </c>
      <c r="E278" t="s">
        <v>227</v>
      </c>
      <c r="F278" t="s">
        <v>348</v>
      </c>
      <c r="G278" t="s">
        <v>250</v>
      </c>
      <c r="H278" t="b">
        <v>1</v>
      </c>
      <c r="I278" t="s">
        <v>1797</v>
      </c>
      <c r="J278" t="s">
        <v>1138</v>
      </c>
      <c r="K278" t="s">
        <v>190</v>
      </c>
      <c r="L278">
        <v>7600</v>
      </c>
      <c r="M278">
        <v>1957</v>
      </c>
      <c r="N278">
        <v>3</v>
      </c>
      <c r="O278">
        <v>7</v>
      </c>
      <c r="P278">
        <v>119.62</v>
      </c>
      <c r="Q278" s="5">
        <v>2827113184696</v>
      </c>
      <c r="R278">
        <v>81.3</v>
      </c>
      <c r="S278">
        <v>25.5</v>
      </c>
      <c r="T278">
        <v>30.6</v>
      </c>
      <c r="U278">
        <v>66834405</v>
      </c>
      <c r="V278" s="3">
        <f t="shared" ca="1" si="12"/>
        <v>45607</v>
      </c>
      <c r="W278" s="3">
        <f t="shared" si="13"/>
        <v>20886</v>
      </c>
      <c r="X278">
        <f t="shared" ca="1" si="14"/>
        <v>67.682409308692669</v>
      </c>
    </row>
    <row r="279" spans="1:24" x14ac:dyDescent="0.25">
      <c r="A279">
        <v>290</v>
      </c>
      <c r="B279" t="s">
        <v>462</v>
      </c>
      <c r="C279" t="s">
        <v>1139</v>
      </c>
      <c r="D279" t="s">
        <v>32</v>
      </c>
      <c r="E279" t="s">
        <v>61</v>
      </c>
      <c r="F279" t="s">
        <v>465</v>
      </c>
      <c r="G279" t="s">
        <v>462</v>
      </c>
      <c r="H279" t="b">
        <v>0</v>
      </c>
      <c r="I279" t="s">
        <v>1797</v>
      </c>
      <c r="J279" t="s">
        <v>1140</v>
      </c>
      <c r="K279" t="s">
        <v>392</v>
      </c>
      <c r="L279">
        <v>7600</v>
      </c>
      <c r="M279">
        <v>1938</v>
      </c>
      <c r="N279">
        <v>3</v>
      </c>
      <c r="O279">
        <v>28</v>
      </c>
      <c r="P279">
        <v>117.24</v>
      </c>
      <c r="Q279" s="5">
        <v>21427700000000</v>
      </c>
      <c r="R279">
        <v>78.5</v>
      </c>
      <c r="S279">
        <v>9.6</v>
      </c>
      <c r="T279">
        <v>36.6</v>
      </c>
      <c r="U279">
        <v>328239523</v>
      </c>
      <c r="V279" s="3">
        <f t="shared" ca="1" si="12"/>
        <v>45607</v>
      </c>
      <c r="W279" s="3">
        <f t="shared" si="13"/>
        <v>13967</v>
      </c>
      <c r="X279">
        <f t="shared" ca="1" si="14"/>
        <v>86.624917393083052</v>
      </c>
    </row>
    <row r="280" spans="1:24" x14ac:dyDescent="0.25">
      <c r="A280">
        <v>290</v>
      </c>
      <c r="B280" t="s">
        <v>351</v>
      </c>
      <c r="C280" t="s">
        <v>1141</v>
      </c>
      <c r="D280" t="s">
        <v>105</v>
      </c>
      <c r="E280" t="s">
        <v>246</v>
      </c>
      <c r="F280" t="s">
        <v>517</v>
      </c>
      <c r="G280" t="s">
        <v>351</v>
      </c>
      <c r="H280" t="b">
        <v>1</v>
      </c>
      <c r="I280" t="s">
        <v>1796</v>
      </c>
      <c r="J280" t="s">
        <v>108</v>
      </c>
      <c r="K280" t="s">
        <v>1142</v>
      </c>
      <c r="L280">
        <v>7600</v>
      </c>
      <c r="M280">
        <v>1961</v>
      </c>
      <c r="N280">
        <v>1</v>
      </c>
      <c r="O280">
        <v>1</v>
      </c>
      <c r="P280">
        <v>125.08</v>
      </c>
      <c r="Q280" s="5">
        <v>19910000000000</v>
      </c>
      <c r="R280">
        <v>77</v>
      </c>
      <c r="S280">
        <v>9.4</v>
      </c>
      <c r="T280">
        <v>59.2</v>
      </c>
      <c r="U280">
        <v>1397715000</v>
      </c>
      <c r="V280" s="3">
        <f t="shared" ca="1" si="12"/>
        <v>45607</v>
      </c>
      <c r="W280" s="3">
        <f t="shared" si="13"/>
        <v>22282</v>
      </c>
      <c r="X280">
        <f t="shared" ca="1" si="14"/>
        <v>63.860369609856264</v>
      </c>
    </row>
    <row r="281" spans="1:24" x14ac:dyDescent="0.25">
      <c r="A281">
        <v>299</v>
      </c>
      <c r="B281" t="s">
        <v>590</v>
      </c>
      <c r="C281" t="s">
        <v>1143</v>
      </c>
      <c r="D281" t="s">
        <v>32</v>
      </c>
      <c r="E281" t="s">
        <v>984</v>
      </c>
      <c r="F281" t="s">
        <v>1043</v>
      </c>
      <c r="G281" t="s">
        <v>590</v>
      </c>
      <c r="H281" t="b">
        <v>1</v>
      </c>
      <c r="I281" t="s">
        <v>1797</v>
      </c>
      <c r="J281" t="s">
        <v>1144</v>
      </c>
      <c r="K281" t="s">
        <v>1145</v>
      </c>
      <c r="L281">
        <v>7500</v>
      </c>
      <c r="M281">
        <v>1942</v>
      </c>
      <c r="N281">
        <v>9</v>
      </c>
      <c r="O281">
        <v>27</v>
      </c>
      <c r="P281">
        <v>117.24</v>
      </c>
      <c r="Q281" s="5">
        <v>21427700000000</v>
      </c>
      <c r="R281">
        <v>78.5</v>
      </c>
      <c r="S281">
        <v>9.6</v>
      </c>
      <c r="T281">
        <v>36.6</v>
      </c>
      <c r="U281">
        <v>328239523</v>
      </c>
      <c r="V281" s="3">
        <f t="shared" ca="1" si="12"/>
        <v>45607</v>
      </c>
      <c r="W281" s="3">
        <f t="shared" si="13"/>
        <v>15611</v>
      </c>
      <c r="X281">
        <f t="shared" ca="1" si="14"/>
        <v>82.123894972951575</v>
      </c>
    </row>
    <row r="282" spans="1:24" x14ac:dyDescent="0.25">
      <c r="A282">
        <v>299</v>
      </c>
      <c r="B282" t="s">
        <v>21</v>
      </c>
      <c r="C282" t="s">
        <v>1146</v>
      </c>
      <c r="D282" t="s">
        <v>32</v>
      </c>
      <c r="E282" t="s">
        <v>1147</v>
      </c>
      <c r="F282" t="s">
        <v>1148</v>
      </c>
      <c r="G282" t="s">
        <v>21</v>
      </c>
      <c r="H282" t="b">
        <v>0</v>
      </c>
      <c r="I282" t="s">
        <v>1797</v>
      </c>
      <c r="J282" t="s">
        <v>1149</v>
      </c>
      <c r="K282" t="s">
        <v>119</v>
      </c>
      <c r="L282">
        <v>7500</v>
      </c>
      <c r="M282">
        <v>1938</v>
      </c>
      <c r="N282">
        <v>2</v>
      </c>
      <c r="O282">
        <v>3</v>
      </c>
      <c r="P282">
        <v>117.24</v>
      </c>
      <c r="Q282" s="5">
        <v>21427700000000</v>
      </c>
      <c r="R282">
        <v>78.5</v>
      </c>
      <c r="S282">
        <v>9.6</v>
      </c>
      <c r="T282">
        <v>36.6</v>
      </c>
      <c r="U282">
        <v>328239523</v>
      </c>
      <c r="V282" s="3">
        <f t="shared" ca="1" si="12"/>
        <v>45607</v>
      </c>
      <c r="W282" s="3">
        <f t="shared" si="13"/>
        <v>13914</v>
      </c>
      <c r="X282">
        <f t="shared" ca="1" si="14"/>
        <v>86.770022343204204</v>
      </c>
    </row>
    <row r="283" spans="1:24" x14ac:dyDescent="0.25">
      <c r="A283">
        <v>299</v>
      </c>
      <c r="B283" t="s">
        <v>21</v>
      </c>
      <c r="C283" t="s">
        <v>1150</v>
      </c>
      <c r="D283" t="s">
        <v>105</v>
      </c>
      <c r="E283" t="s">
        <v>1061</v>
      </c>
      <c r="F283" t="s">
        <v>1062</v>
      </c>
      <c r="G283" t="s">
        <v>21</v>
      </c>
      <c r="H283" t="b">
        <v>1</v>
      </c>
      <c r="I283" t="s">
        <v>1797</v>
      </c>
      <c r="J283" t="s">
        <v>282</v>
      </c>
      <c r="K283" t="s">
        <v>1151</v>
      </c>
      <c r="L283">
        <v>7500</v>
      </c>
      <c r="M283">
        <v>1964</v>
      </c>
      <c r="N283">
        <v>1</v>
      </c>
      <c r="O283">
        <v>1</v>
      </c>
      <c r="P283">
        <v>125.08</v>
      </c>
      <c r="Q283" s="5">
        <v>19910000000000</v>
      </c>
      <c r="R283">
        <v>77</v>
      </c>
      <c r="S283">
        <v>9.4</v>
      </c>
      <c r="T283">
        <v>59.2</v>
      </c>
      <c r="U283">
        <v>1397715000</v>
      </c>
      <c r="V283" s="3">
        <f t="shared" ca="1" si="12"/>
        <v>45607</v>
      </c>
      <c r="W283" s="3">
        <f t="shared" si="13"/>
        <v>23377</v>
      </c>
      <c r="X283">
        <f t="shared" ca="1" si="14"/>
        <v>60.860374309950174</v>
      </c>
    </row>
    <row r="284" spans="1:24" x14ac:dyDescent="0.25">
      <c r="A284">
        <v>299</v>
      </c>
      <c r="B284" t="s">
        <v>49</v>
      </c>
      <c r="C284" t="s">
        <v>1152</v>
      </c>
      <c r="D284" t="s">
        <v>32</v>
      </c>
      <c r="E284" t="s">
        <v>301</v>
      </c>
      <c r="F284" t="s">
        <v>204</v>
      </c>
      <c r="G284" t="s">
        <v>49</v>
      </c>
      <c r="H284" t="b">
        <v>1</v>
      </c>
      <c r="I284" t="s">
        <v>1797</v>
      </c>
      <c r="J284" t="s">
        <v>594</v>
      </c>
      <c r="K284" t="s">
        <v>1153</v>
      </c>
      <c r="L284">
        <v>7500</v>
      </c>
      <c r="M284">
        <v>1954</v>
      </c>
      <c r="N284">
        <v>9</v>
      </c>
      <c r="O284">
        <v>28</v>
      </c>
      <c r="P284">
        <v>117.24</v>
      </c>
      <c r="Q284" s="5">
        <v>21427700000000</v>
      </c>
      <c r="R284">
        <v>78.5</v>
      </c>
      <c r="S284">
        <v>9.6</v>
      </c>
      <c r="T284">
        <v>36.6</v>
      </c>
      <c r="U284">
        <v>328239523</v>
      </c>
      <c r="V284" s="3">
        <f t="shared" ca="1" si="12"/>
        <v>45607</v>
      </c>
      <c r="W284" s="3">
        <f t="shared" si="13"/>
        <v>19995</v>
      </c>
      <c r="X284">
        <f t="shared" ca="1" si="14"/>
        <v>70.121158369644846</v>
      </c>
    </row>
    <row r="285" spans="1:24" x14ac:dyDescent="0.25">
      <c r="A285">
        <v>299</v>
      </c>
      <c r="B285" t="s">
        <v>49</v>
      </c>
      <c r="C285" t="s">
        <v>1154</v>
      </c>
      <c r="D285" t="s">
        <v>32</v>
      </c>
      <c r="E285" t="s">
        <v>61</v>
      </c>
      <c r="F285" t="s">
        <v>802</v>
      </c>
      <c r="G285" t="s">
        <v>49</v>
      </c>
      <c r="H285" t="b">
        <v>1</v>
      </c>
      <c r="I285" t="s">
        <v>1797</v>
      </c>
      <c r="J285" t="s">
        <v>1155</v>
      </c>
      <c r="K285" t="s">
        <v>1113</v>
      </c>
      <c r="L285">
        <v>7500</v>
      </c>
      <c r="M285">
        <v>1944</v>
      </c>
      <c r="N285">
        <v>1</v>
      </c>
      <c r="O285">
        <v>6</v>
      </c>
      <c r="P285">
        <v>117.24</v>
      </c>
      <c r="Q285" s="5">
        <v>21427700000000</v>
      </c>
      <c r="R285">
        <v>78.5</v>
      </c>
      <c r="S285">
        <v>9.6</v>
      </c>
      <c r="T285">
        <v>36.6</v>
      </c>
      <c r="U285">
        <v>328239523</v>
      </c>
      <c r="V285" s="3">
        <f t="shared" ca="1" si="12"/>
        <v>45607</v>
      </c>
      <c r="W285" s="3">
        <f t="shared" si="13"/>
        <v>16077</v>
      </c>
      <c r="X285">
        <f t="shared" ca="1" si="14"/>
        <v>80.846684242547155</v>
      </c>
    </row>
    <row r="286" spans="1:24" x14ac:dyDescent="0.25">
      <c r="A286">
        <v>299</v>
      </c>
      <c r="B286" t="s">
        <v>103</v>
      </c>
      <c r="C286" t="s">
        <v>1156</v>
      </c>
      <c r="D286" t="s">
        <v>555</v>
      </c>
      <c r="E286" t="s">
        <v>555</v>
      </c>
      <c r="F286" t="s">
        <v>1157</v>
      </c>
      <c r="G286" t="s">
        <v>103</v>
      </c>
      <c r="H286" t="b">
        <v>1</v>
      </c>
      <c r="I286" t="s">
        <v>1797</v>
      </c>
      <c r="J286" t="s">
        <v>155</v>
      </c>
      <c r="K286" t="s">
        <v>1158</v>
      </c>
      <c r="L286">
        <v>7500</v>
      </c>
      <c r="M286">
        <v>1970</v>
      </c>
      <c r="N286">
        <v>7</v>
      </c>
      <c r="O286">
        <v>1</v>
      </c>
      <c r="P286">
        <v>114.41</v>
      </c>
      <c r="Q286" s="5">
        <v>372062527489</v>
      </c>
      <c r="R286">
        <v>83.1</v>
      </c>
      <c r="S286">
        <v>13.1</v>
      </c>
      <c r="T286">
        <v>21</v>
      </c>
      <c r="U286">
        <v>5703569</v>
      </c>
      <c r="V286" s="3">
        <f t="shared" ca="1" si="12"/>
        <v>45607</v>
      </c>
      <c r="W286" s="3">
        <f t="shared" si="13"/>
        <v>25750</v>
      </c>
      <c r="X286">
        <f t="shared" ca="1" si="14"/>
        <v>54.3648265219772</v>
      </c>
    </row>
    <row r="287" spans="1:24" x14ac:dyDescent="0.25">
      <c r="A287">
        <v>305</v>
      </c>
      <c r="B287" t="s">
        <v>38</v>
      </c>
      <c r="C287" t="s">
        <v>1159</v>
      </c>
      <c r="D287" t="s">
        <v>32</v>
      </c>
      <c r="E287" t="s">
        <v>1160</v>
      </c>
      <c r="F287" t="s">
        <v>731</v>
      </c>
      <c r="G287" t="s">
        <v>38</v>
      </c>
      <c r="H287" t="b">
        <v>1</v>
      </c>
      <c r="I287" t="s">
        <v>1797</v>
      </c>
      <c r="J287" t="s">
        <v>1161</v>
      </c>
      <c r="K287" t="s">
        <v>350</v>
      </c>
      <c r="L287">
        <v>7400</v>
      </c>
      <c r="M287">
        <v>1943</v>
      </c>
      <c r="N287">
        <v>1</v>
      </c>
      <c r="O287">
        <v>6</v>
      </c>
      <c r="P287">
        <v>117.24</v>
      </c>
      <c r="Q287" s="5">
        <v>21427700000000</v>
      </c>
      <c r="R287">
        <v>78.5</v>
      </c>
      <c r="S287">
        <v>9.6</v>
      </c>
      <c r="T287">
        <v>36.6</v>
      </c>
      <c r="U287">
        <v>328239523</v>
      </c>
      <c r="V287" s="3">
        <f t="shared" ca="1" si="12"/>
        <v>45607</v>
      </c>
      <c r="W287" s="3">
        <f t="shared" si="13"/>
        <v>15712</v>
      </c>
      <c r="X287">
        <f t="shared" ca="1" si="14"/>
        <v>81.846682915428531</v>
      </c>
    </row>
    <row r="288" spans="1:24" x14ac:dyDescent="0.25">
      <c r="A288">
        <v>305</v>
      </c>
      <c r="B288" t="s">
        <v>250</v>
      </c>
      <c r="C288" t="s">
        <v>1162</v>
      </c>
      <c r="D288" t="s">
        <v>226</v>
      </c>
      <c r="E288" t="s">
        <v>227</v>
      </c>
      <c r="F288" t="s">
        <v>1089</v>
      </c>
      <c r="G288" t="s">
        <v>250</v>
      </c>
      <c r="H288" t="b">
        <v>0</v>
      </c>
      <c r="I288" t="s">
        <v>1797</v>
      </c>
      <c r="J288" t="s">
        <v>1163</v>
      </c>
      <c r="K288" t="s">
        <v>1164</v>
      </c>
      <c r="L288">
        <v>7400</v>
      </c>
      <c r="M288">
        <v>1952</v>
      </c>
      <c r="N288">
        <v>8</v>
      </c>
      <c r="O288">
        <v>11</v>
      </c>
      <c r="P288">
        <v>119.62</v>
      </c>
      <c r="Q288" s="5">
        <v>2827113184696</v>
      </c>
      <c r="R288">
        <v>81.3</v>
      </c>
      <c r="S288">
        <v>25.5</v>
      </c>
      <c r="T288">
        <v>30.6</v>
      </c>
      <c r="U288">
        <v>66834405</v>
      </c>
      <c r="V288" s="3">
        <f t="shared" ca="1" si="12"/>
        <v>45607</v>
      </c>
      <c r="W288" s="3">
        <f t="shared" si="13"/>
        <v>19217</v>
      </c>
      <c r="X288">
        <f t="shared" ca="1" si="14"/>
        <v>72.249849984998491</v>
      </c>
    </row>
    <row r="289" spans="1:24" x14ac:dyDescent="0.25">
      <c r="A289">
        <v>305</v>
      </c>
      <c r="B289" t="s">
        <v>21</v>
      </c>
      <c r="C289" t="s">
        <v>1165</v>
      </c>
      <c r="D289" t="s">
        <v>105</v>
      </c>
      <c r="E289" t="s">
        <v>827</v>
      </c>
      <c r="F289" t="s">
        <v>1166</v>
      </c>
      <c r="G289" t="s">
        <v>21</v>
      </c>
      <c r="H289" t="b">
        <v>1</v>
      </c>
      <c r="I289" t="s">
        <v>1797</v>
      </c>
      <c r="J289" t="s">
        <v>194</v>
      </c>
      <c r="K289" t="s">
        <v>1167</v>
      </c>
      <c r="L289">
        <v>7400</v>
      </c>
      <c r="M289">
        <v>1964</v>
      </c>
      <c r="N289">
        <v>1</v>
      </c>
      <c r="O289">
        <v>1</v>
      </c>
      <c r="P289">
        <v>125.08</v>
      </c>
      <c r="Q289" s="5">
        <v>19910000000000</v>
      </c>
      <c r="R289">
        <v>77</v>
      </c>
      <c r="S289">
        <v>9.4</v>
      </c>
      <c r="T289">
        <v>59.2</v>
      </c>
      <c r="U289">
        <v>1397715000</v>
      </c>
      <c r="V289" s="3">
        <f t="shared" ca="1" si="12"/>
        <v>45607</v>
      </c>
      <c r="W289" s="3">
        <f t="shared" si="13"/>
        <v>23377</v>
      </c>
      <c r="X289">
        <f t="shared" ca="1" si="14"/>
        <v>60.860374309950174</v>
      </c>
    </row>
    <row r="290" spans="1:24" x14ac:dyDescent="0.25">
      <c r="A290">
        <v>305</v>
      </c>
      <c r="B290" t="s">
        <v>462</v>
      </c>
      <c r="C290" t="s">
        <v>1168</v>
      </c>
      <c r="D290" t="s">
        <v>555</v>
      </c>
      <c r="E290" t="s">
        <v>555</v>
      </c>
      <c r="F290" t="s">
        <v>465</v>
      </c>
      <c r="G290" t="s">
        <v>462</v>
      </c>
      <c r="H290" t="b">
        <v>0</v>
      </c>
      <c r="I290" t="s">
        <v>1797</v>
      </c>
      <c r="J290" t="s">
        <v>1136</v>
      </c>
      <c r="K290" t="s">
        <v>524</v>
      </c>
      <c r="L290">
        <v>7400</v>
      </c>
      <c r="M290">
        <v>1952</v>
      </c>
      <c r="N290">
        <v>1</v>
      </c>
      <c r="O290">
        <v>1</v>
      </c>
      <c r="P290">
        <v>114.41</v>
      </c>
      <c r="Q290" s="5">
        <v>372062527489</v>
      </c>
      <c r="R290">
        <v>83.1</v>
      </c>
      <c r="S290">
        <v>13.1</v>
      </c>
      <c r="T290">
        <v>21</v>
      </c>
      <c r="U290">
        <v>5703569</v>
      </c>
      <c r="V290" s="3">
        <f t="shared" ca="1" si="12"/>
        <v>45607</v>
      </c>
      <c r="W290" s="3">
        <f t="shared" si="13"/>
        <v>18994</v>
      </c>
      <c r="X290">
        <f t="shared" ca="1" si="14"/>
        <v>72.860373537353738</v>
      </c>
    </row>
    <row r="291" spans="1:24" x14ac:dyDescent="0.25">
      <c r="A291">
        <v>305</v>
      </c>
      <c r="B291" t="s">
        <v>250</v>
      </c>
      <c r="C291" t="s">
        <v>1169</v>
      </c>
      <c r="D291" t="s">
        <v>32</v>
      </c>
      <c r="E291" t="s">
        <v>1170</v>
      </c>
      <c r="F291" t="s">
        <v>1171</v>
      </c>
      <c r="G291" t="s">
        <v>250</v>
      </c>
      <c r="H291" t="b">
        <v>1</v>
      </c>
      <c r="I291" t="s">
        <v>1797</v>
      </c>
      <c r="J291" t="s">
        <v>1172</v>
      </c>
      <c r="K291" t="s">
        <v>1173</v>
      </c>
      <c r="L291">
        <v>7400</v>
      </c>
      <c r="M291">
        <v>1951</v>
      </c>
      <c r="N291">
        <v>3</v>
      </c>
      <c r="O291">
        <v>31</v>
      </c>
      <c r="P291">
        <v>117.24</v>
      </c>
      <c r="Q291" s="5">
        <v>21427700000000</v>
      </c>
      <c r="R291">
        <v>78.5</v>
      </c>
      <c r="S291">
        <v>9.6</v>
      </c>
      <c r="T291">
        <v>36.6</v>
      </c>
      <c r="U291">
        <v>328239523</v>
      </c>
      <c r="V291" s="3">
        <f t="shared" ca="1" si="12"/>
        <v>45607</v>
      </c>
      <c r="W291" s="3">
        <f t="shared" si="13"/>
        <v>18718</v>
      </c>
      <c r="X291">
        <f t="shared" ca="1" si="14"/>
        <v>73.616707980317429</v>
      </c>
    </row>
    <row r="292" spans="1:24" x14ac:dyDescent="0.25">
      <c r="A292">
        <v>305</v>
      </c>
      <c r="B292" t="s">
        <v>580</v>
      </c>
      <c r="C292" t="s">
        <v>1174</v>
      </c>
      <c r="D292" t="s">
        <v>1175</v>
      </c>
      <c r="E292" t="s">
        <v>1176</v>
      </c>
      <c r="F292" t="s">
        <v>1177</v>
      </c>
      <c r="G292" t="s">
        <v>580</v>
      </c>
      <c r="H292" t="b">
        <v>0</v>
      </c>
      <c r="I292" t="s">
        <v>1797</v>
      </c>
      <c r="J292" t="s">
        <v>1178</v>
      </c>
      <c r="K292" t="s">
        <v>1179</v>
      </c>
      <c r="L292">
        <v>7400</v>
      </c>
      <c r="M292">
        <v>1961</v>
      </c>
      <c r="N292">
        <v>1</v>
      </c>
      <c r="O292">
        <v>19</v>
      </c>
      <c r="P292">
        <v>288.57</v>
      </c>
      <c r="Q292" s="5">
        <v>303175127598</v>
      </c>
      <c r="R292">
        <v>71.8</v>
      </c>
      <c r="S292">
        <v>12.5</v>
      </c>
      <c r="T292">
        <v>44.4</v>
      </c>
      <c r="U292">
        <v>100388073</v>
      </c>
      <c r="V292" s="3">
        <f t="shared" ca="1" si="12"/>
        <v>45607</v>
      </c>
      <c r="W292" s="3">
        <f t="shared" si="13"/>
        <v>22300</v>
      </c>
      <c r="X292">
        <f t="shared" ca="1" si="14"/>
        <v>63.811088295687888</v>
      </c>
    </row>
    <row r="293" spans="1:24" x14ac:dyDescent="0.25">
      <c r="A293">
        <v>305</v>
      </c>
      <c r="B293" t="s">
        <v>103</v>
      </c>
      <c r="C293" t="s">
        <v>1181</v>
      </c>
      <c r="D293" t="s">
        <v>32</v>
      </c>
      <c r="E293" t="s">
        <v>1182</v>
      </c>
      <c r="F293" t="s">
        <v>1183</v>
      </c>
      <c r="G293" t="s">
        <v>103</v>
      </c>
      <c r="H293" t="b">
        <v>1</v>
      </c>
      <c r="I293" t="s">
        <v>1797</v>
      </c>
      <c r="J293" t="s">
        <v>1184</v>
      </c>
      <c r="K293" t="s">
        <v>609</v>
      </c>
      <c r="L293">
        <v>7400</v>
      </c>
      <c r="M293">
        <v>1941</v>
      </c>
      <c r="N293">
        <v>11</v>
      </c>
      <c r="O293">
        <v>30</v>
      </c>
      <c r="P293">
        <v>117.24</v>
      </c>
      <c r="Q293" s="5">
        <v>21427700000000</v>
      </c>
      <c r="R293">
        <v>78.5</v>
      </c>
      <c r="S293">
        <v>9.6</v>
      </c>
      <c r="T293">
        <v>36.6</v>
      </c>
      <c r="U293">
        <v>328239523</v>
      </c>
      <c r="V293" s="3">
        <f t="shared" ca="1" si="12"/>
        <v>45607</v>
      </c>
      <c r="W293" s="3">
        <f t="shared" si="13"/>
        <v>15310</v>
      </c>
      <c r="X293">
        <f t="shared" ca="1" si="14"/>
        <v>82.948665297741272</v>
      </c>
    </row>
    <row r="294" spans="1:24" x14ac:dyDescent="0.25">
      <c r="A294">
        <v>312</v>
      </c>
      <c r="B294" t="s">
        <v>250</v>
      </c>
      <c r="C294" t="s">
        <v>1185</v>
      </c>
      <c r="D294" t="s">
        <v>74</v>
      </c>
      <c r="E294" t="s">
        <v>1186</v>
      </c>
      <c r="F294" t="s">
        <v>1187</v>
      </c>
      <c r="G294" t="s">
        <v>250</v>
      </c>
      <c r="H294" t="b">
        <v>0</v>
      </c>
      <c r="I294" t="s">
        <v>1797</v>
      </c>
      <c r="J294" t="s">
        <v>1188</v>
      </c>
      <c r="K294" t="s">
        <v>1189</v>
      </c>
      <c r="L294">
        <v>7300</v>
      </c>
      <c r="M294">
        <v>1931</v>
      </c>
      <c r="N294">
        <v>6</v>
      </c>
      <c r="O294">
        <v>1</v>
      </c>
      <c r="P294">
        <v>180.44</v>
      </c>
      <c r="Q294" s="5">
        <v>2611000000000</v>
      </c>
      <c r="R294">
        <v>69.400000000000006</v>
      </c>
      <c r="S294">
        <v>11.2</v>
      </c>
      <c r="T294">
        <v>49.7</v>
      </c>
      <c r="U294">
        <v>1366417754</v>
      </c>
      <c r="V294" s="3">
        <f t="shared" ca="1" si="12"/>
        <v>45607</v>
      </c>
      <c r="W294" s="3">
        <f t="shared" si="13"/>
        <v>11475</v>
      </c>
      <c r="X294">
        <f t="shared" ca="1" si="14"/>
        <v>93.446962194908835</v>
      </c>
    </row>
    <row r="295" spans="1:24" x14ac:dyDescent="0.25">
      <c r="A295">
        <v>312</v>
      </c>
      <c r="B295" t="s">
        <v>272</v>
      </c>
      <c r="C295" t="s">
        <v>1190</v>
      </c>
      <c r="D295" t="s">
        <v>327</v>
      </c>
      <c r="E295" t="s">
        <v>328</v>
      </c>
      <c r="F295" t="s">
        <v>1191</v>
      </c>
      <c r="G295" t="s">
        <v>272</v>
      </c>
      <c r="H295" t="b">
        <v>1</v>
      </c>
      <c r="I295" t="s">
        <v>1797</v>
      </c>
      <c r="J295" t="s">
        <v>1192</v>
      </c>
      <c r="K295" t="s">
        <v>1193</v>
      </c>
      <c r="L295">
        <v>7300</v>
      </c>
      <c r="M295">
        <v>1963</v>
      </c>
      <c r="N295">
        <v>12</v>
      </c>
      <c r="O295">
        <v>5</v>
      </c>
      <c r="P295">
        <v>180.75</v>
      </c>
      <c r="Q295" s="5">
        <v>1699876578871</v>
      </c>
      <c r="R295">
        <v>72.7</v>
      </c>
      <c r="S295">
        <v>11.4</v>
      </c>
      <c r="T295">
        <v>46.2</v>
      </c>
      <c r="U295">
        <v>144373535</v>
      </c>
      <c r="V295" s="3">
        <f t="shared" ca="1" si="12"/>
        <v>45607</v>
      </c>
      <c r="W295" s="3">
        <f t="shared" si="13"/>
        <v>23350</v>
      </c>
      <c r="X295">
        <f t="shared" ca="1" si="14"/>
        <v>60.934999558420913</v>
      </c>
    </row>
    <row r="296" spans="1:24" x14ac:dyDescent="0.25">
      <c r="A296">
        <v>312</v>
      </c>
      <c r="B296" t="s">
        <v>21</v>
      </c>
      <c r="C296" t="s">
        <v>1194</v>
      </c>
      <c r="D296" t="s">
        <v>1195</v>
      </c>
      <c r="E296" t="s">
        <v>1196</v>
      </c>
      <c r="F296" t="s">
        <v>221</v>
      </c>
      <c r="G296" t="s">
        <v>21</v>
      </c>
      <c r="H296" t="b">
        <v>0</v>
      </c>
      <c r="I296" t="s">
        <v>1797</v>
      </c>
      <c r="J296" t="s">
        <v>1197</v>
      </c>
      <c r="K296" t="s">
        <v>1198</v>
      </c>
      <c r="L296">
        <v>7300</v>
      </c>
      <c r="M296">
        <v>1972</v>
      </c>
      <c r="N296">
        <v>11</v>
      </c>
      <c r="O296">
        <v>4</v>
      </c>
      <c r="P296">
        <v>110.35</v>
      </c>
      <c r="Q296" s="5">
        <v>348078018464</v>
      </c>
      <c r="R296">
        <v>81</v>
      </c>
      <c r="S296">
        <v>32.4</v>
      </c>
      <c r="T296">
        <v>23.8</v>
      </c>
      <c r="U296">
        <v>5818553</v>
      </c>
      <c r="V296" s="3">
        <f t="shared" ca="1" si="12"/>
        <v>45607</v>
      </c>
      <c r="W296" s="3">
        <f t="shared" si="13"/>
        <v>26607</v>
      </c>
      <c r="X296">
        <f t="shared" ca="1" si="14"/>
        <v>52.01714964615941</v>
      </c>
    </row>
    <row r="297" spans="1:24" x14ac:dyDescent="0.25">
      <c r="A297">
        <v>312</v>
      </c>
      <c r="B297" t="s">
        <v>168</v>
      </c>
      <c r="C297" t="s">
        <v>1200</v>
      </c>
      <c r="D297" t="s">
        <v>967</v>
      </c>
      <c r="E297" t="s">
        <v>968</v>
      </c>
      <c r="F297" t="s">
        <v>1201</v>
      </c>
      <c r="G297" t="s">
        <v>168</v>
      </c>
      <c r="H297" t="b">
        <v>0</v>
      </c>
      <c r="I297" t="s">
        <v>1797</v>
      </c>
      <c r="J297" t="s">
        <v>1202</v>
      </c>
      <c r="K297" t="s">
        <v>1203</v>
      </c>
      <c r="L297">
        <v>7300</v>
      </c>
      <c r="M297">
        <v>1960</v>
      </c>
      <c r="N297">
        <v>3</v>
      </c>
      <c r="O297">
        <v>3</v>
      </c>
      <c r="P297">
        <v>129.61000000000001</v>
      </c>
      <c r="Q297" s="5">
        <v>376795508680</v>
      </c>
      <c r="R297">
        <v>71.099999999999994</v>
      </c>
      <c r="S297">
        <v>14</v>
      </c>
      <c r="T297">
        <v>43.1</v>
      </c>
      <c r="U297">
        <v>108116615</v>
      </c>
      <c r="V297" s="3">
        <f t="shared" ca="1" si="12"/>
        <v>45607</v>
      </c>
      <c r="W297" s="3">
        <f t="shared" si="13"/>
        <v>21978</v>
      </c>
      <c r="X297">
        <f t="shared" ca="1" si="14"/>
        <v>64.690632634150447</v>
      </c>
    </row>
    <row r="298" spans="1:24" x14ac:dyDescent="0.25">
      <c r="A298">
        <v>312</v>
      </c>
      <c r="B298" t="s">
        <v>38</v>
      </c>
      <c r="C298" t="s">
        <v>1204</v>
      </c>
      <c r="D298" t="s">
        <v>105</v>
      </c>
      <c r="E298" t="s">
        <v>192</v>
      </c>
      <c r="F298" t="s">
        <v>1205</v>
      </c>
      <c r="G298" t="s">
        <v>38</v>
      </c>
      <c r="H298" t="b">
        <v>1</v>
      </c>
      <c r="I298" t="s">
        <v>1796</v>
      </c>
      <c r="J298" t="s">
        <v>384</v>
      </c>
      <c r="K298" t="s">
        <v>1206</v>
      </c>
      <c r="L298">
        <v>7300</v>
      </c>
      <c r="M298">
        <v>1967</v>
      </c>
      <c r="N298">
        <v>6</v>
      </c>
      <c r="O298">
        <v>3</v>
      </c>
      <c r="P298">
        <v>125.08</v>
      </c>
      <c r="Q298" s="5">
        <v>19910000000000</v>
      </c>
      <c r="R298">
        <v>77</v>
      </c>
      <c r="S298">
        <v>9.4</v>
      </c>
      <c r="T298">
        <v>59.2</v>
      </c>
      <c r="U298">
        <v>1397715000</v>
      </c>
      <c r="V298" s="3">
        <f t="shared" ca="1" si="12"/>
        <v>45607</v>
      </c>
      <c r="W298" s="3">
        <f t="shared" si="13"/>
        <v>24626</v>
      </c>
      <c r="X298">
        <f t="shared" ca="1" si="14"/>
        <v>57.441491621430259</v>
      </c>
    </row>
    <row r="299" spans="1:24" x14ac:dyDescent="0.25">
      <c r="A299">
        <v>317</v>
      </c>
      <c r="B299" t="s">
        <v>49</v>
      </c>
      <c r="C299" t="s">
        <v>1207</v>
      </c>
      <c r="D299" t="s">
        <v>32</v>
      </c>
      <c r="E299" t="s">
        <v>1208</v>
      </c>
      <c r="F299" t="s">
        <v>258</v>
      </c>
      <c r="G299" t="s">
        <v>49</v>
      </c>
      <c r="H299" t="b">
        <v>1</v>
      </c>
      <c r="I299" t="s">
        <v>1797</v>
      </c>
      <c r="J299" t="s">
        <v>1209</v>
      </c>
      <c r="K299" t="s">
        <v>1145</v>
      </c>
      <c r="L299">
        <v>7200</v>
      </c>
      <c r="M299">
        <v>1957</v>
      </c>
      <c r="N299">
        <v>11</v>
      </c>
      <c r="O299">
        <v>25</v>
      </c>
      <c r="P299">
        <v>117.24</v>
      </c>
      <c r="Q299" s="5">
        <v>21427700000000</v>
      </c>
      <c r="R299">
        <v>78.5</v>
      </c>
      <c r="S299">
        <v>9.6</v>
      </c>
      <c r="T299">
        <v>36.6</v>
      </c>
      <c r="U299">
        <v>328239523</v>
      </c>
      <c r="V299" s="3">
        <f t="shared" ca="1" si="12"/>
        <v>45607</v>
      </c>
      <c r="W299" s="3">
        <f t="shared" si="13"/>
        <v>21149</v>
      </c>
      <c r="X299">
        <f t="shared" ca="1" si="14"/>
        <v>66.962354551676938</v>
      </c>
    </row>
    <row r="300" spans="1:24" x14ac:dyDescent="0.25">
      <c r="A300">
        <v>317</v>
      </c>
      <c r="B300" t="s">
        <v>462</v>
      </c>
      <c r="C300" t="s">
        <v>1210</v>
      </c>
      <c r="D300" t="s">
        <v>32</v>
      </c>
      <c r="E300" t="s">
        <v>301</v>
      </c>
      <c r="F300" t="s">
        <v>1211</v>
      </c>
      <c r="G300" t="s">
        <v>462</v>
      </c>
      <c r="H300" t="b">
        <v>1</v>
      </c>
      <c r="I300" t="s">
        <v>1797</v>
      </c>
      <c r="J300" t="s">
        <v>1212</v>
      </c>
      <c r="K300" t="s">
        <v>43</v>
      </c>
      <c r="L300">
        <v>7200</v>
      </c>
      <c r="M300">
        <v>1954</v>
      </c>
      <c r="N300">
        <v>12</v>
      </c>
      <c r="O300">
        <v>10</v>
      </c>
      <c r="P300">
        <v>117.24</v>
      </c>
      <c r="Q300" s="5">
        <v>21427700000000</v>
      </c>
      <c r="R300">
        <v>78.5</v>
      </c>
      <c r="S300">
        <v>9.6</v>
      </c>
      <c r="T300">
        <v>36.6</v>
      </c>
      <c r="U300">
        <v>328239523</v>
      </c>
      <c r="V300" s="3">
        <f t="shared" ca="1" si="12"/>
        <v>45607</v>
      </c>
      <c r="W300" s="3">
        <f t="shared" si="13"/>
        <v>20068</v>
      </c>
      <c r="X300">
        <f t="shared" ca="1" si="14"/>
        <v>69.921297188909875</v>
      </c>
    </row>
    <row r="301" spans="1:24" x14ac:dyDescent="0.25">
      <c r="A301">
        <v>317</v>
      </c>
      <c r="B301" t="s">
        <v>49</v>
      </c>
      <c r="C301" t="s">
        <v>1213</v>
      </c>
      <c r="D301" t="s">
        <v>32</v>
      </c>
      <c r="E301" t="s">
        <v>1214</v>
      </c>
      <c r="F301" t="s">
        <v>1215</v>
      </c>
      <c r="G301" t="s">
        <v>49</v>
      </c>
      <c r="H301" t="b">
        <v>1</v>
      </c>
      <c r="I301" t="s">
        <v>1797</v>
      </c>
      <c r="J301" t="s">
        <v>1216</v>
      </c>
      <c r="K301" t="s">
        <v>1217</v>
      </c>
      <c r="L301">
        <v>7200</v>
      </c>
      <c r="M301">
        <v>1943</v>
      </c>
      <c r="N301">
        <v>6</v>
      </c>
      <c r="O301">
        <v>13</v>
      </c>
      <c r="P301">
        <v>117.24</v>
      </c>
      <c r="Q301" s="5">
        <v>21427700000000</v>
      </c>
      <c r="R301">
        <v>78.5</v>
      </c>
      <c r="S301">
        <v>9.6</v>
      </c>
      <c r="T301">
        <v>36.6</v>
      </c>
      <c r="U301">
        <v>328239523</v>
      </c>
      <c r="V301" s="3">
        <f t="shared" ca="1" si="12"/>
        <v>45607</v>
      </c>
      <c r="W301" s="3">
        <f t="shared" si="13"/>
        <v>15870</v>
      </c>
      <c r="X301">
        <f t="shared" ca="1" si="14"/>
        <v>81.414109712530461</v>
      </c>
    </row>
    <row r="302" spans="1:24" x14ac:dyDescent="0.25">
      <c r="A302">
        <v>317</v>
      </c>
      <c r="B302" t="s">
        <v>292</v>
      </c>
      <c r="C302" t="s">
        <v>1218</v>
      </c>
      <c r="D302" t="s">
        <v>32</v>
      </c>
      <c r="E302" t="s">
        <v>742</v>
      </c>
      <c r="F302" t="s">
        <v>1219</v>
      </c>
      <c r="G302" t="s">
        <v>292</v>
      </c>
      <c r="H302" t="b">
        <v>1</v>
      </c>
      <c r="I302" t="s">
        <v>1797</v>
      </c>
      <c r="J302" t="s">
        <v>1220</v>
      </c>
      <c r="K302" t="s">
        <v>925</v>
      </c>
      <c r="L302">
        <v>7200</v>
      </c>
      <c r="M302">
        <v>1944</v>
      </c>
      <c r="N302">
        <v>10</v>
      </c>
      <c r="O302">
        <v>19</v>
      </c>
      <c r="P302">
        <v>117.24</v>
      </c>
      <c r="Q302" s="5">
        <v>21427700000000</v>
      </c>
      <c r="R302">
        <v>78.5</v>
      </c>
      <c r="S302">
        <v>9.6</v>
      </c>
      <c r="T302">
        <v>36.6</v>
      </c>
      <c r="U302">
        <v>328239523</v>
      </c>
      <c r="V302" s="3">
        <f t="shared" ca="1" si="12"/>
        <v>45607</v>
      </c>
      <c r="W302" s="3">
        <f t="shared" si="13"/>
        <v>16364</v>
      </c>
      <c r="X302">
        <f t="shared" ca="1" si="14"/>
        <v>80.060940985601306</v>
      </c>
    </row>
    <row r="303" spans="1:24" x14ac:dyDescent="0.25">
      <c r="A303">
        <v>317</v>
      </c>
      <c r="B303" t="s">
        <v>49</v>
      </c>
      <c r="C303" t="s">
        <v>1221</v>
      </c>
      <c r="D303" t="s">
        <v>306</v>
      </c>
      <c r="E303" t="s">
        <v>645</v>
      </c>
      <c r="F303" t="s">
        <v>1222</v>
      </c>
      <c r="G303" t="s">
        <v>49</v>
      </c>
      <c r="H303" t="b">
        <v>1</v>
      </c>
      <c r="I303" t="s">
        <v>1797</v>
      </c>
      <c r="J303" t="s">
        <v>1223</v>
      </c>
      <c r="K303" t="s">
        <v>1224</v>
      </c>
      <c r="L303">
        <v>7200</v>
      </c>
      <c r="M303">
        <v>1981</v>
      </c>
      <c r="N303">
        <v>8</v>
      </c>
      <c r="O303">
        <v>15</v>
      </c>
      <c r="P303">
        <v>114.52</v>
      </c>
      <c r="Q303" s="5">
        <v>421142267938</v>
      </c>
      <c r="R303">
        <v>77.8</v>
      </c>
      <c r="S303">
        <v>0.1</v>
      </c>
      <c r="T303">
        <v>15.9</v>
      </c>
      <c r="U303">
        <v>9770529</v>
      </c>
      <c r="V303" s="3">
        <f t="shared" ca="1" si="12"/>
        <v>45607</v>
      </c>
      <c r="W303" s="3">
        <f t="shared" si="13"/>
        <v>29813</v>
      </c>
      <c r="X303">
        <f t="shared" ca="1" si="14"/>
        <v>43.241615331964411</v>
      </c>
    </row>
    <row r="304" spans="1:24" x14ac:dyDescent="0.25">
      <c r="A304">
        <v>317</v>
      </c>
      <c r="B304" t="s">
        <v>21</v>
      </c>
      <c r="C304" t="s">
        <v>1225</v>
      </c>
      <c r="D304" t="s">
        <v>219</v>
      </c>
      <c r="E304" t="s">
        <v>220</v>
      </c>
      <c r="F304" t="s">
        <v>1226</v>
      </c>
      <c r="G304" t="s">
        <v>21</v>
      </c>
      <c r="H304" t="b">
        <v>0</v>
      </c>
      <c r="I304" t="s">
        <v>1797</v>
      </c>
      <c r="J304" t="s">
        <v>1227</v>
      </c>
      <c r="K304" t="s">
        <v>1228</v>
      </c>
      <c r="L304">
        <v>7200</v>
      </c>
      <c r="M304">
        <v>1961</v>
      </c>
      <c r="N304">
        <v>7</v>
      </c>
      <c r="O304">
        <v>12</v>
      </c>
      <c r="P304">
        <v>105.48</v>
      </c>
      <c r="Q304" s="5">
        <v>5081769542380</v>
      </c>
      <c r="R304">
        <v>84.2</v>
      </c>
      <c r="S304">
        <v>11.9</v>
      </c>
      <c r="T304">
        <v>46.7</v>
      </c>
      <c r="U304">
        <v>126226568</v>
      </c>
      <c r="V304" s="3">
        <f t="shared" ca="1" si="12"/>
        <v>45607</v>
      </c>
      <c r="W304" s="3">
        <f t="shared" si="13"/>
        <v>22474</v>
      </c>
      <c r="X304">
        <f t="shared" ca="1" si="14"/>
        <v>63.3347022587269</v>
      </c>
    </row>
    <row r="305" spans="1:24" x14ac:dyDescent="0.25">
      <c r="A305">
        <v>317</v>
      </c>
      <c r="B305" t="s">
        <v>103</v>
      </c>
      <c r="C305" t="s">
        <v>1229</v>
      </c>
      <c r="D305" t="s">
        <v>105</v>
      </c>
      <c r="E305" t="s">
        <v>106</v>
      </c>
      <c r="F305" t="s">
        <v>1230</v>
      </c>
      <c r="G305" t="s">
        <v>103</v>
      </c>
      <c r="H305" t="b">
        <v>1</v>
      </c>
      <c r="I305" t="s">
        <v>1797</v>
      </c>
      <c r="J305" t="s">
        <v>1231</v>
      </c>
      <c r="K305" t="s">
        <v>1232</v>
      </c>
      <c r="L305">
        <v>7200</v>
      </c>
      <c r="M305">
        <v>1945</v>
      </c>
      <c r="N305">
        <v>10</v>
      </c>
      <c r="O305">
        <v>1</v>
      </c>
      <c r="P305">
        <v>125.08</v>
      </c>
      <c r="Q305" s="5">
        <v>19910000000000</v>
      </c>
      <c r="R305">
        <v>77</v>
      </c>
      <c r="S305">
        <v>9.4</v>
      </c>
      <c r="T305">
        <v>59.2</v>
      </c>
      <c r="U305">
        <v>1397715000</v>
      </c>
      <c r="V305" s="3">
        <f t="shared" ca="1" si="12"/>
        <v>45607</v>
      </c>
      <c r="W305" s="3">
        <f t="shared" si="13"/>
        <v>16711</v>
      </c>
      <c r="X305">
        <f t="shared" ca="1" si="14"/>
        <v>79.112936344969199</v>
      </c>
    </row>
    <row r="306" spans="1:24" x14ac:dyDescent="0.25">
      <c r="A306">
        <v>325</v>
      </c>
      <c r="B306" t="s">
        <v>38</v>
      </c>
      <c r="C306" t="s">
        <v>1233</v>
      </c>
      <c r="D306" t="s">
        <v>32</v>
      </c>
      <c r="E306" t="s">
        <v>1234</v>
      </c>
      <c r="F306" t="s">
        <v>1235</v>
      </c>
      <c r="G306" t="s">
        <v>38</v>
      </c>
      <c r="H306" t="b">
        <v>1</v>
      </c>
      <c r="I306" t="s">
        <v>1796</v>
      </c>
      <c r="J306" t="s">
        <v>1236</v>
      </c>
      <c r="K306" t="s">
        <v>700</v>
      </c>
      <c r="L306">
        <v>7100</v>
      </c>
      <c r="M306">
        <v>1943</v>
      </c>
      <c r="N306">
        <v>8</v>
      </c>
      <c r="O306">
        <v>1</v>
      </c>
      <c r="P306">
        <v>117.24</v>
      </c>
      <c r="Q306" s="5">
        <v>21427700000000</v>
      </c>
      <c r="R306">
        <v>78.5</v>
      </c>
      <c r="S306">
        <v>9.6</v>
      </c>
      <c r="T306">
        <v>36.6</v>
      </c>
      <c r="U306">
        <v>328239523</v>
      </c>
      <c r="V306" s="3">
        <f t="shared" ca="1" si="12"/>
        <v>45607</v>
      </c>
      <c r="W306" s="3">
        <f t="shared" si="13"/>
        <v>15919</v>
      </c>
      <c r="X306">
        <f t="shared" ca="1" si="14"/>
        <v>81.279957263530434</v>
      </c>
    </row>
    <row r="307" spans="1:24" x14ac:dyDescent="0.25">
      <c r="A307">
        <v>325</v>
      </c>
      <c r="B307" t="s">
        <v>196</v>
      </c>
      <c r="C307" t="s">
        <v>1237</v>
      </c>
      <c r="D307" t="s">
        <v>208</v>
      </c>
      <c r="E307" t="s">
        <v>1081</v>
      </c>
      <c r="F307" t="s">
        <v>1238</v>
      </c>
      <c r="G307" t="s">
        <v>196</v>
      </c>
      <c r="H307" t="b">
        <v>1</v>
      </c>
      <c r="I307" t="s">
        <v>1797</v>
      </c>
      <c r="J307" t="s">
        <v>1239</v>
      </c>
      <c r="K307" t="s">
        <v>688</v>
      </c>
      <c r="L307">
        <v>7100</v>
      </c>
      <c r="M307">
        <v>1947</v>
      </c>
      <c r="N307">
        <v>1</v>
      </c>
      <c r="O307">
        <v>3</v>
      </c>
      <c r="P307">
        <v>118.06</v>
      </c>
      <c r="Q307" s="5">
        <v>446314739528</v>
      </c>
      <c r="R307">
        <v>81.599999999999994</v>
      </c>
      <c r="S307">
        <v>25.4</v>
      </c>
      <c r="T307">
        <v>51.4</v>
      </c>
      <c r="U307">
        <v>8877067</v>
      </c>
      <c r="V307" s="3">
        <f t="shared" ca="1" si="12"/>
        <v>45607</v>
      </c>
      <c r="W307" s="3">
        <f t="shared" si="13"/>
        <v>17170</v>
      </c>
      <c r="X307">
        <f t="shared" ca="1" si="14"/>
        <v>77.854896454896448</v>
      </c>
    </row>
    <row r="308" spans="1:24" x14ac:dyDescent="0.25">
      <c r="A308">
        <v>325</v>
      </c>
      <c r="B308" t="s">
        <v>381</v>
      </c>
      <c r="C308" t="s">
        <v>1240</v>
      </c>
      <c r="D308" t="s">
        <v>32</v>
      </c>
      <c r="E308" t="s">
        <v>1241</v>
      </c>
      <c r="F308" t="s">
        <v>1242</v>
      </c>
      <c r="G308" t="s">
        <v>381</v>
      </c>
      <c r="H308" t="b">
        <v>0</v>
      </c>
      <c r="I308" t="s">
        <v>1796</v>
      </c>
      <c r="J308" t="s">
        <v>1243</v>
      </c>
      <c r="K308" t="s">
        <v>1244</v>
      </c>
      <c r="L308">
        <v>7100</v>
      </c>
      <c r="M308">
        <v>1961</v>
      </c>
      <c r="N308">
        <v>11</v>
      </c>
      <c r="O308">
        <v>16</v>
      </c>
      <c r="P308">
        <v>117.24</v>
      </c>
      <c r="Q308" s="5">
        <v>21427700000000</v>
      </c>
      <c r="R308">
        <v>78.5</v>
      </c>
      <c r="S308">
        <v>9.6</v>
      </c>
      <c r="T308">
        <v>36.6</v>
      </c>
      <c r="U308">
        <v>328239523</v>
      </c>
      <c r="V308" s="3">
        <f t="shared" ca="1" si="12"/>
        <v>45607</v>
      </c>
      <c r="W308" s="3">
        <f t="shared" si="13"/>
        <v>22601</v>
      </c>
      <c r="X308">
        <f t="shared" ca="1" si="14"/>
        <v>62.986995208761122</v>
      </c>
    </row>
    <row r="309" spans="1:24" x14ac:dyDescent="0.25">
      <c r="A309">
        <v>325</v>
      </c>
      <c r="B309" t="s">
        <v>250</v>
      </c>
      <c r="C309" t="s">
        <v>1245</v>
      </c>
      <c r="D309" t="s">
        <v>105</v>
      </c>
      <c r="E309" t="s">
        <v>575</v>
      </c>
      <c r="F309" t="s">
        <v>1246</v>
      </c>
      <c r="G309" t="s">
        <v>250</v>
      </c>
      <c r="H309" t="b">
        <v>1</v>
      </c>
      <c r="I309" t="s">
        <v>1797</v>
      </c>
      <c r="J309" t="s">
        <v>1247</v>
      </c>
      <c r="K309" t="s">
        <v>1248</v>
      </c>
      <c r="L309">
        <v>7100</v>
      </c>
      <c r="M309">
        <v>1956</v>
      </c>
      <c r="N309">
        <v>12</v>
      </c>
      <c r="O309">
        <v>14</v>
      </c>
      <c r="P309">
        <v>125.08</v>
      </c>
      <c r="Q309" s="5">
        <v>19910000000000</v>
      </c>
      <c r="R309">
        <v>77</v>
      </c>
      <c r="S309">
        <v>9.4</v>
      </c>
      <c r="T309">
        <v>59.2</v>
      </c>
      <c r="U309">
        <v>1397715000</v>
      </c>
      <c r="V309" s="3">
        <f t="shared" ca="1" si="12"/>
        <v>45607</v>
      </c>
      <c r="W309" s="3">
        <f t="shared" si="13"/>
        <v>20803</v>
      </c>
      <c r="X309">
        <f t="shared" ca="1" si="14"/>
        <v>67.907630044042378</v>
      </c>
    </row>
    <row r="310" spans="1:24" x14ac:dyDescent="0.25">
      <c r="A310">
        <v>325</v>
      </c>
      <c r="B310" t="s">
        <v>351</v>
      </c>
      <c r="C310" t="s">
        <v>1249</v>
      </c>
      <c r="D310" t="s">
        <v>170</v>
      </c>
      <c r="E310" t="s">
        <v>1250</v>
      </c>
      <c r="F310" t="s">
        <v>1251</v>
      </c>
      <c r="G310" t="s">
        <v>351</v>
      </c>
      <c r="H310" t="b">
        <v>0</v>
      </c>
      <c r="I310" t="s">
        <v>1797</v>
      </c>
      <c r="J310" t="s">
        <v>1252</v>
      </c>
      <c r="K310" t="s">
        <v>1253</v>
      </c>
      <c r="L310">
        <v>7100</v>
      </c>
      <c r="M310">
        <v>1950</v>
      </c>
      <c r="N310">
        <v>10</v>
      </c>
      <c r="O310">
        <v>30</v>
      </c>
      <c r="P310">
        <v>99.55</v>
      </c>
      <c r="Q310" s="5">
        <v>703082435360</v>
      </c>
      <c r="R310">
        <v>83.6</v>
      </c>
      <c r="S310">
        <v>10.1</v>
      </c>
      <c r="T310">
        <v>28.8</v>
      </c>
      <c r="U310">
        <v>8574832</v>
      </c>
      <c r="V310" s="3">
        <f t="shared" ca="1" si="12"/>
        <v>45607</v>
      </c>
      <c r="W310" s="3">
        <f t="shared" si="13"/>
        <v>18566</v>
      </c>
      <c r="X310">
        <f t="shared" ca="1" si="14"/>
        <v>74.03354749215157</v>
      </c>
    </row>
    <row r="311" spans="1:24" x14ac:dyDescent="0.25">
      <c r="A311">
        <v>325</v>
      </c>
      <c r="B311" t="s">
        <v>49</v>
      </c>
      <c r="C311" t="s">
        <v>1254</v>
      </c>
      <c r="D311" t="s">
        <v>555</v>
      </c>
      <c r="E311" t="s">
        <v>555</v>
      </c>
      <c r="F311" t="s">
        <v>478</v>
      </c>
      <c r="G311" t="s">
        <v>49</v>
      </c>
      <c r="H311" t="b">
        <v>0</v>
      </c>
      <c r="I311" t="s">
        <v>1797</v>
      </c>
      <c r="J311" t="s">
        <v>1255</v>
      </c>
      <c r="K311" t="s">
        <v>1256</v>
      </c>
      <c r="L311">
        <v>7100</v>
      </c>
      <c r="M311">
        <v>1929</v>
      </c>
      <c r="N311">
        <v>1</v>
      </c>
      <c r="O311">
        <v>10</v>
      </c>
      <c r="P311">
        <v>114.41</v>
      </c>
      <c r="Q311" s="5">
        <v>372062527489</v>
      </c>
      <c r="R311">
        <v>83.1</v>
      </c>
      <c r="S311">
        <v>13.1</v>
      </c>
      <c r="T311">
        <v>21</v>
      </c>
      <c r="U311">
        <v>5703569</v>
      </c>
      <c r="V311" s="3">
        <f t="shared" ca="1" si="12"/>
        <v>45607</v>
      </c>
      <c r="W311" s="3">
        <f t="shared" si="13"/>
        <v>10603</v>
      </c>
      <c r="X311">
        <f t="shared" ca="1" si="14"/>
        <v>95.835728952772072</v>
      </c>
    </row>
    <row r="312" spans="1:24" x14ac:dyDescent="0.25">
      <c r="A312">
        <v>325</v>
      </c>
      <c r="B312" t="s">
        <v>250</v>
      </c>
      <c r="C312" t="s">
        <v>1257</v>
      </c>
      <c r="D312" t="s">
        <v>105</v>
      </c>
      <c r="E312" t="s">
        <v>827</v>
      </c>
      <c r="F312" t="s">
        <v>1258</v>
      </c>
      <c r="G312" t="s">
        <v>250</v>
      </c>
      <c r="H312" t="b">
        <v>1</v>
      </c>
      <c r="I312" t="s">
        <v>1797</v>
      </c>
      <c r="J312" t="s">
        <v>155</v>
      </c>
      <c r="K312" t="s">
        <v>1259</v>
      </c>
      <c r="L312">
        <v>7100</v>
      </c>
      <c r="M312">
        <v>1952</v>
      </c>
      <c r="N312">
        <v>1</v>
      </c>
      <c r="O312">
        <v>1</v>
      </c>
      <c r="P312">
        <v>125.08</v>
      </c>
      <c r="Q312" s="5">
        <v>19910000000000</v>
      </c>
      <c r="R312">
        <v>77</v>
      </c>
      <c r="S312">
        <v>9.4</v>
      </c>
      <c r="T312">
        <v>59.2</v>
      </c>
      <c r="U312">
        <v>1397715000</v>
      </c>
      <c r="V312" s="3">
        <f t="shared" ca="1" si="12"/>
        <v>45607</v>
      </c>
      <c r="W312" s="3">
        <f t="shared" si="13"/>
        <v>18994</v>
      </c>
      <c r="X312">
        <f t="shared" ca="1" si="14"/>
        <v>72.860373537353738</v>
      </c>
    </row>
    <row r="313" spans="1:24" x14ac:dyDescent="0.25">
      <c r="A313">
        <v>332</v>
      </c>
      <c r="B313" t="s">
        <v>38</v>
      </c>
      <c r="C313" t="s">
        <v>1260</v>
      </c>
      <c r="D313" t="s">
        <v>32</v>
      </c>
      <c r="E313" t="s">
        <v>856</v>
      </c>
      <c r="F313" t="s">
        <v>739</v>
      </c>
      <c r="G313" t="s">
        <v>38</v>
      </c>
      <c r="H313" t="b">
        <v>1</v>
      </c>
      <c r="I313" t="s">
        <v>1797</v>
      </c>
      <c r="J313" t="s">
        <v>1261</v>
      </c>
      <c r="K313" t="s">
        <v>1262</v>
      </c>
      <c r="L313">
        <v>7000</v>
      </c>
      <c r="M313">
        <v>1964</v>
      </c>
      <c r="N313">
        <v>9</v>
      </c>
      <c r="O313">
        <v>25</v>
      </c>
      <c r="P313">
        <v>117.24</v>
      </c>
      <c r="Q313" s="5">
        <v>21427700000000</v>
      </c>
      <c r="R313">
        <v>78.5</v>
      </c>
      <c r="S313">
        <v>9.6</v>
      </c>
      <c r="T313">
        <v>36.6</v>
      </c>
      <c r="U313">
        <v>328239523</v>
      </c>
      <c r="V313" s="3">
        <f t="shared" ca="1" si="12"/>
        <v>45607</v>
      </c>
      <c r="W313" s="3">
        <f t="shared" si="13"/>
        <v>23645</v>
      </c>
      <c r="X313">
        <f t="shared" ca="1" si="14"/>
        <v>60.126654997531524</v>
      </c>
    </row>
    <row r="314" spans="1:24" x14ac:dyDescent="0.25">
      <c r="A314">
        <v>332</v>
      </c>
      <c r="B314" t="s">
        <v>59</v>
      </c>
      <c r="C314" t="s">
        <v>1263</v>
      </c>
      <c r="D314" t="s">
        <v>226</v>
      </c>
      <c r="E314" t="s">
        <v>227</v>
      </c>
      <c r="F314" t="s">
        <v>281</v>
      </c>
      <c r="G314" t="s">
        <v>59</v>
      </c>
      <c r="H314" t="b">
        <v>1</v>
      </c>
      <c r="I314" t="s">
        <v>1797</v>
      </c>
      <c r="J314" t="s">
        <v>1264</v>
      </c>
      <c r="K314" t="s">
        <v>1265</v>
      </c>
      <c r="L314">
        <v>7000</v>
      </c>
      <c r="M314">
        <v>1985</v>
      </c>
      <c r="N314">
        <v>5</v>
      </c>
      <c r="O314">
        <v>27</v>
      </c>
      <c r="P314">
        <v>119.62</v>
      </c>
      <c r="Q314" s="5">
        <v>2827113184696</v>
      </c>
      <c r="R314">
        <v>81.3</v>
      </c>
      <c r="S314">
        <v>25.5</v>
      </c>
      <c r="T314">
        <v>30.6</v>
      </c>
      <c r="U314">
        <v>66834405</v>
      </c>
      <c r="V314" s="3">
        <f t="shared" ca="1" si="12"/>
        <v>45607</v>
      </c>
      <c r="W314" s="3">
        <f t="shared" si="13"/>
        <v>31194</v>
      </c>
      <c r="X314">
        <f t="shared" ca="1" si="14"/>
        <v>39.460643394934976</v>
      </c>
    </row>
    <row r="315" spans="1:24" x14ac:dyDescent="0.25">
      <c r="A315">
        <v>332</v>
      </c>
      <c r="B315" t="s">
        <v>59</v>
      </c>
      <c r="C315" t="s">
        <v>1266</v>
      </c>
      <c r="D315" t="s">
        <v>226</v>
      </c>
      <c r="E315" t="s">
        <v>227</v>
      </c>
      <c r="F315" t="s">
        <v>281</v>
      </c>
      <c r="G315" t="s">
        <v>59</v>
      </c>
      <c r="H315" t="b">
        <v>1</v>
      </c>
      <c r="I315" t="s">
        <v>1797</v>
      </c>
      <c r="J315" t="s">
        <v>1264</v>
      </c>
      <c r="K315" t="s">
        <v>1267</v>
      </c>
      <c r="L315">
        <v>7000</v>
      </c>
      <c r="M315">
        <v>1982</v>
      </c>
      <c r="N315">
        <v>3</v>
      </c>
      <c r="O315">
        <v>29</v>
      </c>
      <c r="P315">
        <v>119.62</v>
      </c>
      <c r="Q315" s="5">
        <v>2827113184696</v>
      </c>
      <c r="R315">
        <v>81.3</v>
      </c>
      <c r="S315">
        <v>25.5</v>
      </c>
      <c r="T315">
        <v>30.6</v>
      </c>
      <c r="U315">
        <v>66834405</v>
      </c>
      <c r="V315" s="3">
        <f t="shared" ca="1" si="12"/>
        <v>45607</v>
      </c>
      <c r="W315" s="3">
        <f t="shared" si="13"/>
        <v>30039</v>
      </c>
      <c r="X315">
        <f t="shared" ca="1" si="14"/>
        <v>42.622182605373744</v>
      </c>
    </row>
    <row r="316" spans="1:24" x14ac:dyDescent="0.25">
      <c r="A316">
        <v>332</v>
      </c>
      <c r="B316" t="s">
        <v>38</v>
      </c>
      <c r="C316" t="s">
        <v>1268</v>
      </c>
      <c r="D316" t="s">
        <v>32</v>
      </c>
      <c r="E316" t="s">
        <v>1269</v>
      </c>
      <c r="F316" t="s">
        <v>1270</v>
      </c>
      <c r="G316" t="s">
        <v>38</v>
      </c>
      <c r="H316" t="b">
        <v>1</v>
      </c>
      <c r="I316" t="s">
        <v>1797</v>
      </c>
      <c r="J316" t="s">
        <v>1271</v>
      </c>
      <c r="K316" t="s">
        <v>334</v>
      </c>
      <c r="L316">
        <v>7000</v>
      </c>
      <c r="M316">
        <v>1945</v>
      </c>
      <c r="N316">
        <v>7</v>
      </c>
      <c r="O316">
        <v>23</v>
      </c>
      <c r="P316">
        <v>117.24</v>
      </c>
      <c r="Q316" s="5">
        <v>21427700000000</v>
      </c>
      <c r="R316">
        <v>78.5</v>
      </c>
      <c r="S316">
        <v>9.6</v>
      </c>
      <c r="T316">
        <v>36.6</v>
      </c>
      <c r="U316">
        <v>328239523</v>
      </c>
      <c r="V316" s="3">
        <f t="shared" ca="1" si="12"/>
        <v>45607</v>
      </c>
      <c r="W316" s="3">
        <f t="shared" si="13"/>
        <v>16641</v>
      </c>
      <c r="X316">
        <f t="shared" ca="1" si="14"/>
        <v>79.304585900068446</v>
      </c>
    </row>
    <row r="317" spans="1:24" x14ac:dyDescent="0.25">
      <c r="A317">
        <v>332</v>
      </c>
      <c r="B317" t="s">
        <v>250</v>
      </c>
      <c r="C317" t="s">
        <v>1272</v>
      </c>
      <c r="D317" t="s">
        <v>74</v>
      </c>
      <c r="E317" t="s">
        <v>75</v>
      </c>
      <c r="F317" t="s">
        <v>556</v>
      </c>
      <c r="G317" t="s">
        <v>250</v>
      </c>
      <c r="H317" t="b">
        <v>0</v>
      </c>
      <c r="I317" t="s">
        <v>1797</v>
      </c>
      <c r="J317" t="s">
        <v>1273</v>
      </c>
      <c r="K317" t="s">
        <v>1274</v>
      </c>
      <c r="L317">
        <v>7000</v>
      </c>
      <c r="M317">
        <v>1942</v>
      </c>
      <c r="N317">
        <v>10</v>
      </c>
      <c r="O317">
        <v>24</v>
      </c>
      <c r="P317">
        <v>180.44</v>
      </c>
      <c r="Q317" s="5">
        <v>2611000000000</v>
      </c>
      <c r="R317">
        <v>69.400000000000006</v>
      </c>
      <c r="S317">
        <v>11.2</v>
      </c>
      <c r="T317">
        <v>49.7</v>
      </c>
      <c r="U317">
        <v>1366417754</v>
      </c>
      <c r="V317" s="3">
        <f t="shared" ca="1" si="12"/>
        <v>45607</v>
      </c>
      <c r="W317" s="3">
        <f t="shared" si="13"/>
        <v>15638</v>
      </c>
      <c r="X317">
        <f t="shared" ca="1" si="14"/>
        <v>82.049973611294362</v>
      </c>
    </row>
    <row r="318" spans="1:24" x14ac:dyDescent="0.25">
      <c r="A318">
        <v>332</v>
      </c>
      <c r="B318" t="s">
        <v>21</v>
      </c>
      <c r="C318" t="s">
        <v>1275</v>
      </c>
      <c r="D318" t="s">
        <v>32</v>
      </c>
      <c r="E318" t="s">
        <v>61</v>
      </c>
      <c r="F318" t="s">
        <v>1276</v>
      </c>
      <c r="G318" t="s">
        <v>21</v>
      </c>
      <c r="H318" t="b">
        <v>1</v>
      </c>
      <c r="I318" t="s">
        <v>1797</v>
      </c>
      <c r="J318" t="s">
        <v>1277</v>
      </c>
      <c r="K318" t="s">
        <v>1278</v>
      </c>
      <c r="L318">
        <v>7000</v>
      </c>
      <c r="M318">
        <v>1939</v>
      </c>
      <c r="N318">
        <v>10</v>
      </c>
      <c r="O318">
        <v>14</v>
      </c>
      <c r="P318">
        <v>117.24</v>
      </c>
      <c r="Q318" s="5">
        <v>21427700000000</v>
      </c>
      <c r="R318">
        <v>78.5</v>
      </c>
      <c r="S318">
        <v>9.6</v>
      </c>
      <c r="T318">
        <v>36.6</v>
      </c>
      <c r="U318">
        <v>328239523</v>
      </c>
      <c r="V318" s="3">
        <f t="shared" ca="1" si="12"/>
        <v>45607</v>
      </c>
      <c r="W318" s="3">
        <f t="shared" si="13"/>
        <v>14532</v>
      </c>
      <c r="X318">
        <f t="shared" ca="1" si="14"/>
        <v>85.077358971093844</v>
      </c>
    </row>
    <row r="319" spans="1:24" x14ac:dyDescent="0.25">
      <c r="A319">
        <v>332</v>
      </c>
      <c r="B319" t="s">
        <v>72</v>
      </c>
      <c r="C319" t="s">
        <v>1279</v>
      </c>
      <c r="D319" t="s">
        <v>74</v>
      </c>
      <c r="E319" t="s">
        <v>75</v>
      </c>
      <c r="F319" t="s">
        <v>72</v>
      </c>
      <c r="G319" t="s">
        <v>72</v>
      </c>
      <c r="H319" t="b">
        <v>0</v>
      </c>
      <c r="I319" t="s">
        <v>1796</v>
      </c>
      <c r="J319" t="s">
        <v>1280</v>
      </c>
      <c r="K319" t="s">
        <v>1281</v>
      </c>
      <c r="L319">
        <v>7000</v>
      </c>
      <c r="M319">
        <v>1967</v>
      </c>
      <c r="N319">
        <v>6</v>
      </c>
      <c r="O319">
        <v>6</v>
      </c>
      <c r="P319">
        <v>180.44</v>
      </c>
      <c r="Q319" s="5">
        <v>2611000000000</v>
      </c>
      <c r="R319">
        <v>69.400000000000006</v>
      </c>
      <c r="S319">
        <v>11.2</v>
      </c>
      <c r="T319">
        <v>49.7</v>
      </c>
      <c r="U319">
        <v>1366417754</v>
      </c>
      <c r="V319" s="3">
        <f t="shared" ca="1" si="12"/>
        <v>45607</v>
      </c>
      <c r="W319" s="3">
        <f t="shared" si="13"/>
        <v>24629</v>
      </c>
      <c r="X319">
        <f t="shared" ca="1" si="14"/>
        <v>57.433278262921881</v>
      </c>
    </row>
    <row r="320" spans="1:24" x14ac:dyDescent="0.25">
      <c r="A320">
        <v>332</v>
      </c>
      <c r="B320" t="s">
        <v>72</v>
      </c>
      <c r="C320" t="s">
        <v>1282</v>
      </c>
      <c r="D320" t="s">
        <v>74</v>
      </c>
      <c r="E320" t="s">
        <v>75</v>
      </c>
      <c r="F320" t="s">
        <v>72</v>
      </c>
      <c r="G320" t="s">
        <v>72</v>
      </c>
      <c r="H320" t="b">
        <v>0</v>
      </c>
      <c r="I320" t="s">
        <v>1797</v>
      </c>
      <c r="J320" t="s">
        <v>1280</v>
      </c>
      <c r="K320" t="s">
        <v>1283</v>
      </c>
      <c r="L320">
        <v>7000</v>
      </c>
      <c r="M320">
        <v>1964</v>
      </c>
      <c r="N320">
        <v>9</v>
      </c>
      <c r="O320">
        <v>6</v>
      </c>
      <c r="P320">
        <v>180.44</v>
      </c>
      <c r="Q320" s="5">
        <v>2611000000000</v>
      </c>
      <c r="R320">
        <v>69.400000000000006</v>
      </c>
      <c r="S320">
        <v>11.2</v>
      </c>
      <c r="T320">
        <v>49.7</v>
      </c>
      <c r="U320">
        <v>1366417754</v>
      </c>
      <c r="V320" s="3">
        <f t="shared" ca="1" si="12"/>
        <v>45607</v>
      </c>
      <c r="W320" s="3">
        <f t="shared" si="13"/>
        <v>23626</v>
      </c>
      <c r="X320">
        <f t="shared" ca="1" si="14"/>
        <v>60.178672411471652</v>
      </c>
    </row>
    <row r="321" spans="1:24" x14ac:dyDescent="0.25">
      <c r="A321">
        <v>332</v>
      </c>
      <c r="B321" t="s">
        <v>103</v>
      </c>
      <c r="C321" t="s">
        <v>1284</v>
      </c>
      <c r="D321" t="s">
        <v>32</v>
      </c>
      <c r="E321" t="s">
        <v>1285</v>
      </c>
      <c r="F321" t="s">
        <v>1286</v>
      </c>
      <c r="G321" t="s">
        <v>103</v>
      </c>
      <c r="H321" t="b">
        <v>1</v>
      </c>
      <c r="I321" t="s">
        <v>1797</v>
      </c>
      <c r="J321" t="s">
        <v>1287</v>
      </c>
      <c r="K321" t="s">
        <v>1288</v>
      </c>
      <c r="L321">
        <v>7000</v>
      </c>
      <c r="M321">
        <v>1953</v>
      </c>
      <c r="N321">
        <v>12</v>
      </c>
      <c r="O321">
        <v>29</v>
      </c>
      <c r="P321">
        <v>117.24</v>
      </c>
      <c r="Q321" s="5">
        <v>21427700000000</v>
      </c>
      <c r="R321">
        <v>78.5</v>
      </c>
      <c r="S321">
        <v>9.6</v>
      </c>
      <c r="T321">
        <v>36.6</v>
      </c>
      <c r="U321">
        <v>328239523</v>
      </c>
      <c r="V321" s="3">
        <f t="shared" ca="1" si="12"/>
        <v>45607</v>
      </c>
      <c r="W321" s="3">
        <f t="shared" si="13"/>
        <v>19722</v>
      </c>
      <c r="X321">
        <f t="shared" ca="1" si="14"/>
        <v>70.869267624914443</v>
      </c>
    </row>
    <row r="322" spans="1:24" x14ac:dyDescent="0.25">
      <c r="A322">
        <v>332</v>
      </c>
      <c r="B322" t="s">
        <v>103</v>
      </c>
      <c r="C322" t="s">
        <v>1289</v>
      </c>
      <c r="D322" t="s">
        <v>32</v>
      </c>
      <c r="E322" t="s">
        <v>301</v>
      </c>
      <c r="F322" t="s">
        <v>1286</v>
      </c>
      <c r="G322" t="s">
        <v>103</v>
      </c>
      <c r="H322" t="b">
        <v>1</v>
      </c>
      <c r="I322" t="s">
        <v>1797</v>
      </c>
      <c r="J322" t="s">
        <v>1287</v>
      </c>
      <c r="K322" t="s">
        <v>1290</v>
      </c>
      <c r="L322">
        <v>7000</v>
      </c>
      <c r="M322">
        <v>1955</v>
      </c>
      <c r="N322">
        <v>9</v>
      </c>
      <c r="O322">
        <v>16</v>
      </c>
      <c r="P322">
        <v>117.24</v>
      </c>
      <c r="Q322" s="5">
        <v>21427700000000</v>
      </c>
      <c r="R322">
        <v>78.5</v>
      </c>
      <c r="S322">
        <v>9.6</v>
      </c>
      <c r="T322">
        <v>36.6</v>
      </c>
      <c r="U322">
        <v>328239523</v>
      </c>
      <c r="V322" s="3">
        <f t="shared" ca="1" si="12"/>
        <v>45607</v>
      </c>
      <c r="W322" s="3">
        <f t="shared" si="13"/>
        <v>20348</v>
      </c>
      <c r="X322">
        <f t="shared" ca="1" si="14"/>
        <v>69.154020650813521</v>
      </c>
    </row>
    <row r="323" spans="1:24" x14ac:dyDescent="0.25">
      <c r="A323">
        <v>332</v>
      </c>
      <c r="B323" t="s">
        <v>103</v>
      </c>
      <c r="C323" t="s">
        <v>1291</v>
      </c>
      <c r="D323" t="s">
        <v>32</v>
      </c>
      <c r="E323" t="s">
        <v>1292</v>
      </c>
      <c r="F323" t="s">
        <v>1230</v>
      </c>
      <c r="G323" t="s">
        <v>103</v>
      </c>
      <c r="H323" t="b">
        <v>1</v>
      </c>
      <c r="I323" t="s">
        <v>1797</v>
      </c>
      <c r="J323" t="s">
        <v>1293</v>
      </c>
      <c r="K323" t="s">
        <v>1217</v>
      </c>
      <c r="L323">
        <v>7000</v>
      </c>
      <c r="M323">
        <v>1952</v>
      </c>
      <c r="N323">
        <v>2</v>
      </c>
      <c r="O323">
        <v>26</v>
      </c>
      <c r="P323">
        <v>117.24</v>
      </c>
      <c r="Q323" s="5">
        <v>21427700000000</v>
      </c>
      <c r="R323">
        <v>78.5</v>
      </c>
      <c r="S323">
        <v>9.6</v>
      </c>
      <c r="T323">
        <v>36.6</v>
      </c>
      <c r="U323">
        <v>328239523</v>
      </c>
      <c r="V323" s="3">
        <f t="shared" ref="V323:V386" ca="1" si="15">TODAY()</f>
        <v>45607</v>
      </c>
      <c r="W323" s="3">
        <f t="shared" ref="W323:W386" si="16">DATE(M323,N323,O323)</f>
        <v>19050</v>
      </c>
      <c r="X323">
        <f t="shared" ref="X323:X386" ca="1" si="17">YEARFRAC(W323,V323,1)</f>
        <v>72.707058205820573</v>
      </c>
    </row>
    <row r="324" spans="1:24" x14ac:dyDescent="0.25">
      <c r="A324">
        <v>344</v>
      </c>
      <c r="B324" t="s">
        <v>72</v>
      </c>
      <c r="C324" t="s">
        <v>1294</v>
      </c>
      <c r="D324" t="s">
        <v>32</v>
      </c>
      <c r="E324" t="s">
        <v>831</v>
      </c>
      <c r="F324" t="s">
        <v>1295</v>
      </c>
      <c r="G324" t="s">
        <v>72</v>
      </c>
      <c r="H324" t="b">
        <v>0</v>
      </c>
      <c r="I324" t="s">
        <v>1796</v>
      </c>
      <c r="J324" t="s">
        <v>1296</v>
      </c>
      <c r="K324" t="s">
        <v>1297</v>
      </c>
      <c r="L324">
        <v>6900</v>
      </c>
      <c r="M324">
        <v>1936</v>
      </c>
      <c r="N324">
        <v>1</v>
      </c>
      <c r="O324">
        <v>1</v>
      </c>
      <c r="P324">
        <v>117.24</v>
      </c>
      <c r="Q324" s="5">
        <v>21427700000000</v>
      </c>
      <c r="R324">
        <v>78.5</v>
      </c>
      <c r="S324">
        <v>9.6</v>
      </c>
      <c r="T324">
        <v>36.6</v>
      </c>
      <c r="U324">
        <v>328239523</v>
      </c>
      <c r="V324" s="3">
        <f t="shared" ca="1" si="15"/>
        <v>45607</v>
      </c>
      <c r="W324" s="3">
        <f t="shared" si="16"/>
        <v>13150</v>
      </c>
      <c r="X324">
        <f t="shared" ca="1" si="17"/>
        <v>88.860372831303067</v>
      </c>
    </row>
    <row r="325" spans="1:24" x14ac:dyDescent="0.25">
      <c r="A325">
        <v>344</v>
      </c>
      <c r="B325" t="s">
        <v>103</v>
      </c>
      <c r="C325" t="s">
        <v>1298</v>
      </c>
      <c r="D325" t="s">
        <v>32</v>
      </c>
      <c r="E325" t="s">
        <v>1299</v>
      </c>
      <c r="F325" t="s">
        <v>1300</v>
      </c>
      <c r="G325" t="s">
        <v>103</v>
      </c>
      <c r="H325" t="b">
        <v>0</v>
      </c>
      <c r="I325" t="s">
        <v>1796</v>
      </c>
      <c r="J325" t="s">
        <v>1301</v>
      </c>
      <c r="K325" t="s">
        <v>1302</v>
      </c>
      <c r="L325">
        <v>6900</v>
      </c>
      <c r="M325">
        <v>1934</v>
      </c>
      <c r="N325">
        <v>1</v>
      </c>
      <c r="O325">
        <v>1</v>
      </c>
      <c r="P325">
        <v>117.24</v>
      </c>
      <c r="Q325" s="5">
        <v>21427700000000</v>
      </c>
      <c r="R325">
        <v>78.5</v>
      </c>
      <c r="S325">
        <v>9.6</v>
      </c>
      <c r="T325">
        <v>36.6</v>
      </c>
      <c r="U325">
        <v>328239523</v>
      </c>
      <c r="V325" s="3">
        <f t="shared" ca="1" si="15"/>
        <v>45607</v>
      </c>
      <c r="W325" s="3">
        <f t="shared" si="16"/>
        <v>12420</v>
      </c>
      <c r="X325">
        <f t="shared" ca="1" si="17"/>
        <v>90.860370660087852</v>
      </c>
    </row>
    <row r="326" spans="1:24" x14ac:dyDescent="0.25">
      <c r="A326">
        <v>344</v>
      </c>
      <c r="B326" t="s">
        <v>49</v>
      </c>
      <c r="C326" t="s">
        <v>1303</v>
      </c>
      <c r="D326" t="s">
        <v>32</v>
      </c>
      <c r="E326" t="s">
        <v>61</v>
      </c>
      <c r="F326" t="s">
        <v>1304</v>
      </c>
      <c r="G326" t="s">
        <v>49</v>
      </c>
      <c r="H326" t="b">
        <v>1</v>
      </c>
      <c r="I326" t="s">
        <v>1797</v>
      </c>
      <c r="J326" t="s">
        <v>1305</v>
      </c>
      <c r="K326" t="s">
        <v>1306</v>
      </c>
      <c r="L326">
        <v>6900</v>
      </c>
      <c r="M326">
        <v>1967</v>
      </c>
      <c r="N326">
        <v>9</v>
      </c>
      <c r="O326">
        <v>16</v>
      </c>
      <c r="P326">
        <v>117.24</v>
      </c>
      <c r="Q326" s="5">
        <v>21427700000000</v>
      </c>
      <c r="R326">
        <v>78.5</v>
      </c>
      <c r="S326">
        <v>9.6</v>
      </c>
      <c r="T326">
        <v>36.6</v>
      </c>
      <c r="U326">
        <v>328239523</v>
      </c>
      <c r="V326" s="3">
        <f t="shared" ca="1" si="15"/>
        <v>45607</v>
      </c>
      <c r="W326" s="3">
        <f t="shared" si="16"/>
        <v>24731</v>
      </c>
      <c r="X326">
        <f t="shared" ca="1" si="17"/>
        <v>57.154024073637004</v>
      </c>
    </row>
    <row r="327" spans="1:24" x14ac:dyDescent="0.25">
      <c r="A327">
        <v>344</v>
      </c>
      <c r="B327" t="s">
        <v>38</v>
      </c>
      <c r="C327" t="s">
        <v>1307</v>
      </c>
      <c r="D327" t="s">
        <v>105</v>
      </c>
      <c r="E327" t="s">
        <v>1308</v>
      </c>
      <c r="F327" t="s">
        <v>1309</v>
      </c>
      <c r="G327" t="s">
        <v>38</v>
      </c>
      <c r="H327" t="b">
        <v>1</v>
      </c>
      <c r="I327" t="s">
        <v>1797</v>
      </c>
      <c r="J327" t="s">
        <v>657</v>
      </c>
      <c r="K327" t="s">
        <v>1310</v>
      </c>
      <c r="L327">
        <v>6900</v>
      </c>
      <c r="M327">
        <v>1964</v>
      </c>
      <c r="N327">
        <v>9</v>
      </c>
      <c r="O327">
        <v>22</v>
      </c>
      <c r="P327">
        <v>125.08</v>
      </c>
      <c r="Q327" s="5">
        <v>19910000000000</v>
      </c>
      <c r="R327">
        <v>77</v>
      </c>
      <c r="S327">
        <v>9.4</v>
      </c>
      <c r="T327">
        <v>59.2</v>
      </c>
      <c r="U327">
        <v>1397715000</v>
      </c>
      <c r="V327" s="3">
        <f t="shared" ca="1" si="15"/>
        <v>45607</v>
      </c>
      <c r="W327" s="3">
        <f t="shared" si="16"/>
        <v>23642</v>
      </c>
      <c r="X327">
        <f t="shared" ca="1" si="17"/>
        <v>60.134868273416807</v>
      </c>
    </row>
    <row r="328" spans="1:24" x14ac:dyDescent="0.25">
      <c r="A328">
        <v>344</v>
      </c>
      <c r="B328" t="s">
        <v>462</v>
      </c>
      <c r="C328" t="s">
        <v>1311</v>
      </c>
      <c r="D328" t="s">
        <v>32</v>
      </c>
      <c r="E328" t="s">
        <v>1312</v>
      </c>
      <c r="F328" t="s">
        <v>465</v>
      </c>
      <c r="G328" t="s">
        <v>462</v>
      </c>
      <c r="H328" t="b">
        <v>1</v>
      </c>
      <c r="I328" t="s">
        <v>1797</v>
      </c>
      <c r="J328" t="s">
        <v>1313</v>
      </c>
      <c r="K328" t="s">
        <v>1267</v>
      </c>
      <c r="L328">
        <v>6900</v>
      </c>
      <c r="M328">
        <v>1942</v>
      </c>
      <c r="N328">
        <v>9</v>
      </c>
      <c r="O328">
        <v>20</v>
      </c>
      <c r="P328">
        <v>117.24</v>
      </c>
      <c r="Q328" s="5">
        <v>21427700000000</v>
      </c>
      <c r="R328">
        <v>78.5</v>
      </c>
      <c r="S328">
        <v>9.6</v>
      </c>
      <c r="T328">
        <v>36.6</v>
      </c>
      <c r="U328">
        <v>328239523</v>
      </c>
      <c r="V328" s="3">
        <f t="shared" ca="1" si="15"/>
        <v>45607</v>
      </c>
      <c r="W328" s="3">
        <f t="shared" si="16"/>
        <v>15604</v>
      </c>
      <c r="X328">
        <f t="shared" ca="1" si="17"/>
        <v>82.143059770418262</v>
      </c>
    </row>
    <row r="329" spans="1:24" x14ac:dyDescent="0.25">
      <c r="A329">
        <v>344</v>
      </c>
      <c r="B329" t="s">
        <v>21</v>
      </c>
      <c r="C329" t="s">
        <v>1314</v>
      </c>
      <c r="D329" t="s">
        <v>93</v>
      </c>
      <c r="E329" t="s">
        <v>94</v>
      </c>
      <c r="F329" t="s">
        <v>95</v>
      </c>
      <c r="G329" t="s">
        <v>21</v>
      </c>
      <c r="H329" t="b">
        <v>0</v>
      </c>
      <c r="I329" t="s">
        <v>1796</v>
      </c>
      <c r="J329" t="s">
        <v>1315</v>
      </c>
      <c r="K329" t="s">
        <v>1316</v>
      </c>
      <c r="L329">
        <v>6900</v>
      </c>
      <c r="M329">
        <v>1968</v>
      </c>
      <c r="N329">
        <v>7</v>
      </c>
      <c r="O329">
        <v>9</v>
      </c>
      <c r="P329">
        <v>110.96</v>
      </c>
      <c r="Q329" s="5">
        <v>1394116310769</v>
      </c>
      <c r="R329">
        <v>83.3</v>
      </c>
      <c r="S329">
        <v>14.2</v>
      </c>
      <c r="T329">
        <v>47</v>
      </c>
      <c r="U329">
        <v>47076781</v>
      </c>
      <c r="V329" s="3">
        <f t="shared" ca="1" si="15"/>
        <v>45607</v>
      </c>
      <c r="W329" s="3">
        <f t="shared" si="16"/>
        <v>25028</v>
      </c>
      <c r="X329">
        <f t="shared" ca="1" si="17"/>
        <v>56.340201729106631</v>
      </c>
    </row>
    <row r="330" spans="1:24" x14ac:dyDescent="0.25">
      <c r="A330">
        <v>344</v>
      </c>
      <c r="B330" t="s">
        <v>351</v>
      </c>
      <c r="C330" t="s">
        <v>1317</v>
      </c>
      <c r="D330" t="s">
        <v>32</v>
      </c>
      <c r="E330" t="s">
        <v>1318</v>
      </c>
      <c r="F330" t="s">
        <v>1319</v>
      </c>
      <c r="G330" t="s">
        <v>351</v>
      </c>
      <c r="H330" t="b">
        <v>0</v>
      </c>
      <c r="I330" t="s">
        <v>1796</v>
      </c>
      <c r="J330" t="s">
        <v>1320</v>
      </c>
      <c r="K330" t="s">
        <v>1321</v>
      </c>
      <c r="L330">
        <v>6900</v>
      </c>
      <c r="M330">
        <v>1954</v>
      </c>
      <c r="N330">
        <v>5</v>
      </c>
      <c r="O330">
        <v>1</v>
      </c>
      <c r="P330">
        <v>117.24</v>
      </c>
      <c r="Q330" s="5">
        <v>21427700000000</v>
      </c>
      <c r="R330">
        <v>78.5</v>
      </c>
      <c r="S330">
        <v>9.6</v>
      </c>
      <c r="T330">
        <v>36.6</v>
      </c>
      <c r="U330">
        <v>328239523</v>
      </c>
      <c r="V330" s="3">
        <f t="shared" ca="1" si="15"/>
        <v>45607</v>
      </c>
      <c r="W330" s="3">
        <f t="shared" si="16"/>
        <v>19845</v>
      </c>
      <c r="X330">
        <f t="shared" ca="1" si="17"/>
        <v>70.531832028689308</v>
      </c>
    </row>
    <row r="331" spans="1:24" x14ac:dyDescent="0.25">
      <c r="A331">
        <v>352</v>
      </c>
      <c r="B331" t="s">
        <v>292</v>
      </c>
      <c r="C331" t="s">
        <v>1322</v>
      </c>
      <c r="D331" t="s">
        <v>32</v>
      </c>
      <c r="E331" t="s">
        <v>742</v>
      </c>
      <c r="F331" t="s">
        <v>1219</v>
      </c>
      <c r="G331" t="s">
        <v>292</v>
      </c>
      <c r="H331" t="b">
        <v>0</v>
      </c>
      <c r="I331" t="s">
        <v>1796</v>
      </c>
      <c r="J331" t="s">
        <v>1323</v>
      </c>
      <c r="K331" t="s">
        <v>1324</v>
      </c>
      <c r="L331">
        <v>6800</v>
      </c>
      <c r="M331">
        <v>1964</v>
      </c>
      <c r="N331">
        <v>3</v>
      </c>
      <c r="O331">
        <v>9</v>
      </c>
      <c r="P331">
        <v>117.24</v>
      </c>
      <c r="Q331" s="5">
        <v>21427700000000</v>
      </c>
      <c r="R331">
        <v>78.5</v>
      </c>
      <c r="S331">
        <v>9.6</v>
      </c>
      <c r="T331">
        <v>36.6</v>
      </c>
      <c r="U331">
        <v>328239523</v>
      </c>
      <c r="V331" s="3">
        <f t="shared" ca="1" si="15"/>
        <v>45607</v>
      </c>
      <c r="W331" s="3">
        <f t="shared" si="16"/>
        <v>23445</v>
      </c>
      <c r="X331">
        <f t="shared" ca="1" si="17"/>
        <v>60.67420672321709</v>
      </c>
    </row>
    <row r="332" spans="1:24" x14ac:dyDescent="0.25">
      <c r="A332">
        <v>352</v>
      </c>
      <c r="B332" t="s">
        <v>72</v>
      </c>
      <c r="C332" t="s">
        <v>1325</v>
      </c>
      <c r="D332" t="s">
        <v>680</v>
      </c>
      <c r="E332" t="s">
        <v>681</v>
      </c>
      <c r="F332" t="s">
        <v>135</v>
      </c>
      <c r="G332" t="s">
        <v>72</v>
      </c>
      <c r="H332" t="b">
        <v>1</v>
      </c>
      <c r="I332" t="s">
        <v>1797</v>
      </c>
      <c r="J332" t="s">
        <v>1326</v>
      </c>
      <c r="K332" t="s">
        <v>1327</v>
      </c>
      <c r="L332">
        <v>6800</v>
      </c>
      <c r="M332">
        <v>1936</v>
      </c>
      <c r="N332">
        <v>9</v>
      </c>
      <c r="O332">
        <v>29</v>
      </c>
      <c r="P332">
        <v>110.62</v>
      </c>
      <c r="Q332" s="5">
        <v>2001244392042</v>
      </c>
      <c r="R332">
        <v>82.9</v>
      </c>
      <c r="S332">
        <v>24.3</v>
      </c>
      <c r="T332">
        <v>59.1</v>
      </c>
      <c r="U332">
        <v>60297396</v>
      </c>
      <c r="V332" s="3">
        <f t="shared" ca="1" si="15"/>
        <v>45607</v>
      </c>
      <c r="W332" s="3">
        <f t="shared" si="16"/>
        <v>13422</v>
      </c>
      <c r="X332">
        <f t="shared" ca="1" si="17"/>
        <v>88.115694598252745</v>
      </c>
    </row>
    <row r="333" spans="1:24" x14ac:dyDescent="0.25">
      <c r="A333">
        <v>352</v>
      </c>
      <c r="B333" t="s">
        <v>196</v>
      </c>
      <c r="C333" t="s">
        <v>1328</v>
      </c>
      <c r="D333" t="s">
        <v>226</v>
      </c>
      <c r="E333" t="s">
        <v>1329</v>
      </c>
      <c r="F333" t="s">
        <v>1330</v>
      </c>
      <c r="G333" t="s">
        <v>196</v>
      </c>
      <c r="H333" t="b">
        <v>1</v>
      </c>
      <c r="I333" t="s">
        <v>1796</v>
      </c>
      <c r="J333" t="s">
        <v>1331</v>
      </c>
      <c r="K333" t="s">
        <v>1332</v>
      </c>
      <c r="L333">
        <v>6800</v>
      </c>
      <c r="M333">
        <v>1967</v>
      </c>
      <c r="N333">
        <v>9</v>
      </c>
      <c r="O333">
        <v>26</v>
      </c>
      <c r="P333">
        <v>119.62</v>
      </c>
      <c r="Q333" s="5">
        <v>2827113184696</v>
      </c>
      <c r="R333">
        <v>81.3</v>
      </c>
      <c r="S333">
        <v>25.5</v>
      </c>
      <c r="T333">
        <v>30.6</v>
      </c>
      <c r="U333">
        <v>66834405</v>
      </c>
      <c r="V333" s="3">
        <f t="shared" ca="1" si="15"/>
        <v>45607</v>
      </c>
      <c r="W333" s="3">
        <f t="shared" si="16"/>
        <v>24741</v>
      </c>
      <c r="X333">
        <f t="shared" ca="1" si="17"/>
        <v>57.126646211942415</v>
      </c>
    </row>
    <row r="334" spans="1:24" x14ac:dyDescent="0.25">
      <c r="A334">
        <v>352</v>
      </c>
      <c r="B334" t="s">
        <v>292</v>
      </c>
      <c r="C334" t="s">
        <v>1333</v>
      </c>
      <c r="D334" t="s">
        <v>32</v>
      </c>
      <c r="E334" t="s">
        <v>742</v>
      </c>
      <c r="F334" t="s">
        <v>1219</v>
      </c>
      <c r="G334" t="s">
        <v>292</v>
      </c>
      <c r="H334" t="b">
        <v>0</v>
      </c>
      <c r="I334" t="s">
        <v>1797</v>
      </c>
      <c r="J334" t="s">
        <v>1334</v>
      </c>
      <c r="K334" t="s">
        <v>319</v>
      </c>
      <c r="L334">
        <v>6800</v>
      </c>
      <c r="M334">
        <v>1982</v>
      </c>
      <c r="N334">
        <v>11</v>
      </c>
      <c r="O334">
        <v>1</v>
      </c>
      <c r="P334">
        <v>117.24</v>
      </c>
      <c r="Q334" s="5">
        <v>21427700000000</v>
      </c>
      <c r="R334">
        <v>78.5</v>
      </c>
      <c r="S334">
        <v>9.6</v>
      </c>
      <c r="T334">
        <v>36.6</v>
      </c>
      <c r="U334">
        <v>328239523</v>
      </c>
      <c r="V334" s="3">
        <f t="shared" ca="1" si="15"/>
        <v>45607</v>
      </c>
      <c r="W334" s="3">
        <f t="shared" si="16"/>
        <v>30256</v>
      </c>
      <c r="X334">
        <f t="shared" ca="1" si="17"/>
        <v>42.028078441359987</v>
      </c>
    </row>
    <row r="335" spans="1:24" x14ac:dyDescent="0.25">
      <c r="A335">
        <v>352</v>
      </c>
      <c r="B335" t="s">
        <v>292</v>
      </c>
      <c r="C335" t="s">
        <v>1335</v>
      </c>
      <c r="D335" t="s">
        <v>32</v>
      </c>
      <c r="E335" t="s">
        <v>742</v>
      </c>
      <c r="F335" t="s">
        <v>1219</v>
      </c>
      <c r="G335" t="s">
        <v>292</v>
      </c>
      <c r="H335" t="b">
        <v>0</v>
      </c>
      <c r="I335" t="s">
        <v>1796</v>
      </c>
      <c r="J335" t="s">
        <v>1336</v>
      </c>
      <c r="K335" t="s">
        <v>1337</v>
      </c>
      <c r="L335">
        <v>6800</v>
      </c>
      <c r="M335">
        <v>1969</v>
      </c>
      <c r="N335">
        <v>8</v>
      </c>
      <c r="O335">
        <v>12</v>
      </c>
      <c r="P335">
        <v>117.24</v>
      </c>
      <c r="Q335" s="5">
        <v>21427700000000</v>
      </c>
      <c r="R335">
        <v>78.5</v>
      </c>
      <c r="S335">
        <v>9.6</v>
      </c>
      <c r="T335">
        <v>36.6</v>
      </c>
      <c r="U335">
        <v>328239523</v>
      </c>
      <c r="V335" s="3">
        <f t="shared" ca="1" si="15"/>
        <v>45607</v>
      </c>
      <c r="W335" s="3">
        <f t="shared" si="16"/>
        <v>25427</v>
      </c>
      <c r="X335">
        <f t="shared" ca="1" si="17"/>
        <v>55.249828884325801</v>
      </c>
    </row>
    <row r="336" spans="1:24" x14ac:dyDescent="0.25">
      <c r="A336">
        <v>352</v>
      </c>
      <c r="B336" t="s">
        <v>49</v>
      </c>
      <c r="C336" t="s">
        <v>1338</v>
      </c>
      <c r="D336" t="s">
        <v>32</v>
      </c>
      <c r="E336" t="s">
        <v>1339</v>
      </c>
      <c r="F336" t="s">
        <v>371</v>
      </c>
      <c r="G336" t="s">
        <v>49</v>
      </c>
      <c r="H336" t="b">
        <v>0</v>
      </c>
      <c r="I336" t="s">
        <v>1797</v>
      </c>
      <c r="J336" t="s">
        <v>372</v>
      </c>
      <c r="K336" t="s">
        <v>1340</v>
      </c>
      <c r="L336">
        <v>6800</v>
      </c>
      <c r="M336">
        <v>1964</v>
      </c>
      <c r="N336">
        <v>11</v>
      </c>
      <c r="O336">
        <v>18</v>
      </c>
      <c r="P336">
        <v>117.24</v>
      </c>
      <c r="Q336" s="5">
        <v>21427700000000</v>
      </c>
      <c r="R336">
        <v>78.5</v>
      </c>
      <c r="S336">
        <v>9.6</v>
      </c>
      <c r="T336">
        <v>36.6</v>
      </c>
      <c r="U336">
        <v>328239523</v>
      </c>
      <c r="V336" s="3">
        <f t="shared" ca="1" si="15"/>
        <v>45607</v>
      </c>
      <c r="W336" s="3">
        <f t="shared" si="16"/>
        <v>23699</v>
      </c>
      <c r="X336">
        <f t="shared" ca="1" si="17"/>
        <v>59.978816031596423</v>
      </c>
    </row>
    <row r="337" spans="1:24" x14ac:dyDescent="0.25">
      <c r="A337">
        <v>352</v>
      </c>
      <c r="B337" t="s">
        <v>49</v>
      </c>
      <c r="C337" t="s">
        <v>1341</v>
      </c>
      <c r="D337" t="s">
        <v>32</v>
      </c>
      <c r="E337" t="s">
        <v>100</v>
      </c>
      <c r="F337" t="s">
        <v>1342</v>
      </c>
      <c r="G337" t="s">
        <v>49</v>
      </c>
      <c r="H337" t="b">
        <v>1</v>
      </c>
      <c r="I337" t="s">
        <v>1797</v>
      </c>
      <c r="J337" t="s">
        <v>1343</v>
      </c>
      <c r="K337" t="s">
        <v>1344</v>
      </c>
      <c r="L337">
        <v>6800</v>
      </c>
      <c r="M337">
        <v>1961</v>
      </c>
      <c r="N337">
        <v>11</v>
      </c>
      <c r="O337">
        <v>11</v>
      </c>
      <c r="P337">
        <v>117.24</v>
      </c>
      <c r="Q337" s="5">
        <v>21427700000000</v>
      </c>
      <c r="R337">
        <v>78.5</v>
      </c>
      <c r="S337">
        <v>9.6</v>
      </c>
      <c r="T337">
        <v>36.6</v>
      </c>
      <c r="U337">
        <v>328239523</v>
      </c>
      <c r="V337" s="3">
        <f t="shared" ca="1" si="15"/>
        <v>45607</v>
      </c>
      <c r="W337" s="3">
        <f t="shared" si="16"/>
        <v>22596</v>
      </c>
      <c r="X337">
        <f t="shared" ca="1" si="17"/>
        <v>63.000684462696782</v>
      </c>
    </row>
    <row r="338" spans="1:24" x14ac:dyDescent="0.25">
      <c r="A338">
        <v>352</v>
      </c>
      <c r="B338" t="s">
        <v>38</v>
      </c>
      <c r="C338" t="s">
        <v>1345</v>
      </c>
      <c r="D338" t="s">
        <v>32</v>
      </c>
      <c r="E338" t="s">
        <v>883</v>
      </c>
      <c r="F338" t="s">
        <v>1346</v>
      </c>
      <c r="G338" t="s">
        <v>38</v>
      </c>
      <c r="H338" t="b">
        <v>1</v>
      </c>
      <c r="I338" t="s">
        <v>1797</v>
      </c>
      <c r="J338" t="s">
        <v>1347</v>
      </c>
      <c r="K338" t="s">
        <v>1348</v>
      </c>
      <c r="L338">
        <v>6800</v>
      </c>
      <c r="M338">
        <v>1929</v>
      </c>
      <c r="N338">
        <v>1</v>
      </c>
      <c r="O338">
        <v>3</v>
      </c>
      <c r="P338">
        <v>117.24</v>
      </c>
      <c r="Q338" s="5">
        <v>21427700000000</v>
      </c>
      <c r="R338">
        <v>78.5</v>
      </c>
      <c r="S338">
        <v>9.6</v>
      </c>
      <c r="T338">
        <v>36.6</v>
      </c>
      <c r="U338">
        <v>328239523</v>
      </c>
      <c r="V338" s="3">
        <f t="shared" ca="1" si="15"/>
        <v>45607</v>
      </c>
      <c r="W338" s="3">
        <f t="shared" si="16"/>
        <v>10596</v>
      </c>
      <c r="X338">
        <f t="shared" ca="1" si="17"/>
        <v>95.854893908281994</v>
      </c>
    </row>
    <row r="339" spans="1:24" x14ac:dyDescent="0.25">
      <c r="A339">
        <v>352</v>
      </c>
      <c r="B339" t="s">
        <v>49</v>
      </c>
      <c r="C339" t="s">
        <v>1349</v>
      </c>
      <c r="D339" t="s">
        <v>32</v>
      </c>
      <c r="E339" t="s">
        <v>1350</v>
      </c>
      <c r="F339" t="s">
        <v>204</v>
      </c>
      <c r="G339" t="s">
        <v>49</v>
      </c>
      <c r="H339" t="b">
        <v>1</v>
      </c>
      <c r="I339" t="s">
        <v>1797</v>
      </c>
      <c r="J339" t="s">
        <v>1351</v>
      </c>
      <c r="K339" t="s">
        <v>190</v>
      </c>
      <c r="L339">
        <v>6800</v>
      </c>
      <c r="M339">
        <v>1969</v>
      </c>
      <c r="N339">
        <v>12</v>
      </c>
      <c r="O339">
        <v>21</v>
      </c>
      <c r="P339">
        <v>117.24</v>
      </c>
      <c r="Q339" s="5">
        <v>21427700000000</v>
      </c>
      <c r="R339">
        <v>78.5</v>
      </c>
      <c r="S339">
        <v>9.6</v>
      </c>
      <c r="T339">
        <v>36.6</v>
      </c>
      <c r="U339">
        <v>328239523</v>
      </c>
      <c r="V339" s="3">
        <f t="shared" ca="1" si="15"/>
        <v>45607</v>
      </c>
      <c r="W339" s="3">
        <f t="shared" si="16"/>
        <v>25558</v>
      </c>
      <c r="X339">
        <f t="shared" ca="1" si="17"/>
        <v>54.891170431211499</v>
      </c>
    </row>
    <row r="340" spans="1:24" x14ac:dyDescent="0.25">
      <c r="A340">
        <v>352</v>
      </c>
      <c r="B340" t="s">
        <v>49</v>
      </c>
      <c r="C340" t="s">
        <v>1352</v>
      </c>
      <c r="D340" t="s">
        <v>32</v>
      </c>
      <c r="E340" t="s">
        <v>1353</v>
      </c>
      <c r="F340" t="s">
        <v>204</v>
      </c>
      <c r="G340" t="s">
        <v>49</v>
      </c>
      <c r="H340" t="b">
        <v>1</v>
      </c>
      <c r="I340" t="s">
        <v>1797</v>
      </c>
      <c r="J340" t="s">
        <v>1354</v>
      </c>
      <c r="K340" t="s">
        <v>137</v>
      </c>
      <c r="L340">
        <v>6800</v>
      </c>
      <c r="M340">
        <v>1961</v>
      </c>
      <c r="N340">
        <v>7</v>
      </c>
      <c r="O340">
        <v>15</v>
      </c>
      <c r="P340">
        <v>117.24</v>
      </c>
      <c r="Q340" s="5">
        <v>21427700000000</v>
      </c>
      <c r="R340">
        <v>78.5</v>
      </c>
      <c r="S340">
        <v>9.6</v>
      </c>
      <c r="T340">
        <v>36.6</v>
      </c>
      <c r="U340">
        <v>328239523</v>
      </c>
      <c r="V340" s="3">
        <f t="shared" ca="1" si="15"/>
        <v>45607</v>
      </c>
      <c r="W340" s="3">
        <f t="shared" si="16"/>
        <v>22477</v>
      </c>
      <c r="X340">
        <f t="shared" ca="1" si="17"/>
        <v>63.326488706365502</v>
      </c>
    </row>
    <row r="341" spans="1:24" x14ac:dyDescent="0.25">
      <c r="A341">
        <v>352</v>
      </c>
      <c r="B341" t="s">
        <v>72</v>
      </c>
      <c r="C341" t="s">
        <v>1355</v>
      </c>
      <c r="D341" t="s">
        <v>327</v>
      </c>
      <c r="E341" t="s">
        <v>328</v>
      </c>
      <c r="F341" t="s">
        <v>1356</v>
      </c>
      <c r="G341" t="s">
        <v>72</v>
      </c>
      <c r="H341" t="b">
        <v>1</v>
      </c>
      <c r="I341" t="s">
        <v>1797</v>
      </c>
      <c r="J341" t="s">
        <v>1357</v>
      </c>
      <c r="K341" t="s">
        <v>748</v>
      </c>
      <c r="L341">
        <v>6800</v>
      </c>
      <c r="M341">
        <v>1957</v>
      </c>
      <c r="N341">
        <v>4</v>
      </c>
      <c r="O341">
        <v>14</v>
      </c>
      <c r="P341">
        <v>180.75</v>
      </c>
      <c r="Q341" s="5">
        <v>1699876578871</v>
      </c>
      <c r="R341">
        <v>72.7</v>
      </c>
      <c r="S341">
        <v>11.4</v>
      </c>
      <c r="T341">
        <v>46.2</v>
      </c>
      <c r="U341">
        <v>144373535</v>
      </c>
      <c r="V341" s="3">
        <f t="shared" ca="1" si="15"/>
        <v>45607</v>
      </c>
      <c r="W341" s="3">
        <f t="shared" si="16"/>
        <v>20924</v>
      </c>
      <c r="X341">
        <f t="shared" ca="1" si="17"/>
        <v>67.578370978781663</v>
      </c>
    </row>
    <row r="342" spans="1:24" x14ac:dyDescent="0.25">
      <c r="A342">
        <v>352</v>
      </c>
      <c r="B342" t="s">
        <v>38</v>
      </c>
      <c r="C342" t="s">
        <v>1358</v>
      </c>
      <c r="D342" t="s">
        <v>105</v>
      </c>
      <c r="E342" t="s">
        <v>192</v>
      </c>
      <c r="F342" t="s">
        <v>1205</v>
      </c>
      <c r="G342" t="s">
        <v>38</v>
      </c>
      <c r="H342" t="b">
        <v>1</v>
      </c>
      <c r="I342" t="s">
        <v>1797</v>
      </c>
      <c r="J342" t="s">
        <v>384</v>
      </c>
      <c r="K342" t="s">
        <v>1359</v>
      </c>
      <c r="L342">
        <v>6800</v>
      </c>
      <c r="M342">
        <v>1964</v>
      </c>
      <c r="N342">
        <v>12</v>
      </c>
      <c r="O342">
        <v>14</v>
      </c>
      <c r="P342">
        <v>125.08</v>
      </c>
      <c r="Q342" s="5">
        <v>19910000000000</v>
      </c>
      <c r="R342">
        <v>77</v>
      </c>
      <c r="S342">
        <v>9.4</v>
      </c>
      <c r="T342">
        <v>59.2</v>
      </c>
      <c r="U342">
        <v>1397715000</v>
      </c>
      <c r="V342" s="3">
        <f t="shared" ca="1" si="15"/>
        <v>45607</v>
      </c>
      <c r="W342" s="3">
        <f t="shared" si="16"/>
        <v>23725</v>
      </c>
      <c r="X342">
        <f t="shared" ca="1" si="17"/>
        <v>59.907634307257297</v>
      </c>
    </row>
    <row r="343" spans="1:24" x14ac:dyDescent="0.25">
      <c r="A343">
        <v>352</v>
      </c>
      <c r="B343" t="s">
        <v>292</v>
      </c>
      <c r="C343" t="s">
        <v>1360</v>
      </c>
      <c r="D343" t="s">
        <v>32</v>
      </c>
      <c r="E343" t="s">
        <v>742</v>
      </c>
      <c r="F343" t="s">
        <v>1219</v>
      </c>
      <c r="G343" t="s">
        <v>292</v>
      </c>
      <c r="H343" t="b">
        <v>0</v>
      </c>
      <c r="I343" t="s">
        <v>1796</v>
      </c>
      <c r="J343" t="s">
        <v>1361</v>
      </c>
      <c r="K343" t="s">
        <v>1362</v>
      </c>
      <c r="L343">
        <v>6800</v>
      </c>
      <c r="M343">
        <v>1961</v>
      </c>
      <c r="N343">
        <v>8</v>
      </c>
      <c r="O343">
        <v>28</v>
      </c>
      <c r="P343">
        <v>117.24</v>
      </c>
      <c r="Q343" s="5">
        <v>21427700000000</v>
      </c>
      <c r="R343">
        <v>78.5</v>
      </c>
      <c r="S343">
        <v>9.6</v>
      </c>
      <c r="T343">
        <v>36.6</v>
      </c>
      <c r="U343">
        <v>328239523</v>
      </c>
      <c r="V343" s="3">
        <f t="shared" ca="1" si="15"/>
        <v>45607</v>
      </c>
      <c r="W343" s="3">
        <f t="shared" si="16"/>
        <v>22521</v>
      </c>
      <c r="X343">
        <f t="shared" ca="1" si="17"/>
        <v>63.206023271731688</v>
      </c>
    </row>
    <row r="344" spans="1:24" x14ac:dyDescent="0.25">
      <c r="A344">
        <v>365</v>
      </c>
      <c r="B344" t="s">
        <v>49</v>
      </c>
      <c r="C344" t="s">
        <v>1363</v>
      </c>
      <c r="D344" t="s">
        <v>32</v>
      </c>
      <c r="E344" t="s">
        <v>592</v>
      </c>
      <c r="F344" t="s">
        <v>1364</v>
      </c>
      <c r="G344" t="s">
        <v>49</v>
      </c>
      <c r="H344" t="b">
        <v>1</v>
      </c>
      <c r="I344" t="s">
        <v>1797</v>
      </c>
      <c r="J344" t="s">
        <v>1365</v>
      </c>
      <c r="K344" t="s">
        <v>206</v>
      </c>
      <c r="L344">
        <v>6700</v>
      </c>
      <c r="M344">
        <v>1950</v>
      </c>
      <c r="N344">
        <v>11</v>
      </c>
      <c r="O344">
        <v>29</v>
      </c>
      <c r="P344">
        <v>117.24</v>
      </c>
      <c r="Q344" s="5">
        <v>21427700000000</v>
      </c>
      <c r="R344">
        <v>78.5</v>
      </c>
      <c r="S344">
        <v>9.6</v>
      </c>
      <c r="T344">
        <v>36.6</v>
      </c>
      <c r="U344">
        <v>328239523</v>
      </c>
      <c r="V344" s="3">
        <f t="shared" ca="1" si="15"/>
        <v>45607</v>
      </c>
      <c r="W344" s="3">
        <f t="shared" si="16"/>
        <v>18596</v>
      </c>
      <c r="X344">
        <f t="shared" ca="1" si="17"/>
        <v>73.95141271811346</v>
      </c>
    </row>
    <row r="345" spans="1:24" x14ac:dyDescent="0.25">
      <c r="A345">
        <v>365</v>
      </c>
      <c r="B345" t="s">
        <v>49</v>
      </c>
      <c r="C345" t="s">
        <v>1366</v>
      </c>
      <c r="D345" t="s">
        <v>226</v>
      </c>
      <c r="E345" t="s">
        <v>227</v>
      </c>
      <c r="F345" t="s">
        <v>204</v>
      </c>
      <c r="G345" t="s">
        <v>49</v>
      </c>
      <c r="H345" t="b">
        <v>1</v>
      </c>
      <c r="I345" t="s">
        <v>1797</v>
      </c>
      <c r="J345" t="s">
        <v>1367</v>
      </c>
      <c r="K345" t="s">
        <v>1368</v>
      </c>
      <c r="L345">
        <v>6700</v>
      </c>
      <c r="M345">
        <v>1966</v>
      </c>
      <c r="N345">
        <v>10</v>
      </c>
      <c r="O345">
        <v>27</v>
      </c>
      <c r="P345">
        <v>119.62</v>
      </c>
      <c r="Q345" s="5">
        <v>2827113184696</v>
      </c>
      <c r="R345">
        <v>81.3</v>
      </c>
      <c r="S345">
        <v>25.5</v>
      </c>
      <c r="T345">
        <v>30.6</v>
      </c>
      <c r="U345">
        <v>66834405</v>
      </c>
      <c r="V345" s="3">
        <f t="shared" ca="1" si="15"/>
        <v>45607</v>
      </c>
      <c r="W345" s="3">
        <f t="shared" si="16"/>
        <v>24407</v>
      </c>
      <c r="X345">
        <f t="shared" ca="1" si="17"/>
        <v>58.041763341067288</v>
      </c>
    </row>
    <row r="346" spans="1:24" x14ac:dyDescent="0.25">
      <c r="A346">
        <v>365</v>
      </c>
      <c r="B346" t="s">
        <v>250</v>
      </c>
      <c r="C346" t="s">
        <v>1369</v>
      </c>
      <c r="D346" t="s">
        <v>1195</v>
      </c>
      <c r="E346" t="s">
        <v>1370</v>
      </c>
      <c r="F346" t="s">
        <v>1371</v>
      </c>
      <c r="G346" t="s">
        <v>250</v>
      </c>
      <c r="H346" t="b">
        <v>0</v>
      </c>
      <c r="I346" t="s">
        <v>1797</v>
      </c>
      <c r="J346" t="s">
        <v>1372</v>
      </c>
      <c r="K346" t="s">
        <v>1373</v>
      </c>
      <c r="L346">
        <v>6700</v>
      </c>
      <c r="M346">
        <v>1947</v>
      </c>
      <c r="N346">
        <v>12</v>
      </c>
      <c r="O346">
        <v>27</v>
      </c>
      <c r="P346">
        <v>110.35</v>
      </c>
      <c r="Q346" s="5">
        <v>348078018464</v>
      </c>
      <c r="R346">
        <v>81</v>
      </c>
      <c r="S346">
        <v>32.4</v>
      </c>
      <c r="T346">
        <v>23.8</v>
      </c>
      <c r="U346">
        <v>5818553</v>
      </c>
      <c r="V346" s="3">
        <f t="shared" ca="1" si="15"/>
        <v>45607</v>
      </c>
      <c r="W346" s="3">
        <f t="shared" si="16"/>
        <v>17528</v>
      </c>
      <c r="X346">
        <f t="shared" ca="1" si="17"/>
        <v>76.874763074763067</v>
      </c>
    </row>
    <row r="347" spans="1:24" x14ac:dyDescent="0.25">
      <c r="A347">
        <v>365</v>
      </c>
      <c r="B347" t="s">
        <v>250</v>
      </c>
      <c r="C347" t="s">
        <v>1374</v>
      </c>
      <c r="D347" t="s">
        <v>1195</v>
      </c>
      <c r="E347" t="s">
        <v>1370</v>
      </c>
      <c r="F347" t="s">
        <v>1371</v>
      </c>
      <c r="G347" t="s">
        <v>250</v>
      </c>
      <c r="H347" t="b">
        <v>0</v>
      </c>
      <c r="I347" t="s">
        <v>1796</v>
      </c>
      <c r="J347" t="s">
        <v>1372</v>
      </c>
      <c r="K347" t="s">
        <v>1375</v>
      </c>
      <c r="L347">
        <v>6700</v>
      </c>
      <c r="M347">
        <v>1976</v>
      </c>
      <c r="N347">
        <v>1</v>
      </c>
      <c r="O347">
        <v>1</v>
      </c>
      <c r="P347">
        <v>110.35</v>
      </c>
      <c r="Q347" s="5">
        <v>348078018464</v>
      </c>
      <c r="R347">
        <v>81</v>
      </c>
      <c r="S347">
        <v>32.4</v>
      </c>
      <c r="T347">
        <v>23.8</v>
      </c>
      <c r="U347">
        <v>5818553</v>
      </c>
      <c r="V347" s="3">
        <f t="shared" ca="1" si="15"/>
        <v>45607</v>
      </c>
      <c r="W347" s="3">
        <f t="shared" si="16"/>
        <v>27760</v>
      </c>
      <c r="X347">
        <f t="shared" ca="1" si="17"/>
        <v>48.860375460945356</v>
      </c>
    </row>
    <row r="348" spans="1:24" x14ac:dyDescent="0.25">
      <c r="A348">
        <v>365</v>
      </c>
      <c r="B348" t="s">
        <v>250</v>
      </c>
      <c r="C348" t="s">
        <v>1376</v>
      </c>
      <c r="D348" t="s">
        <v>1195</v>
      </c>
      <c r="E348" t="s">
        <v>1370</v>
      </c>
      <c r="F348" t="s">
        <v>1371</v>
      </c>
      <c r="G348" t="s">
        <v>250</v>
      </c>
      <c r="H348" t="b">
        <v>0</v>
      </c>
      <c r="I348" t="s">
        <v>1797</v>
      </c>
      <c r="J348" t="s">
        <v>1372</v>
      </c>
      <c r="K348" t="s">
        <v>1377</v>
      </c>
      <c r="L348">
        <v>6700</v>
      </c>
      <c r="M348">
        <v>1979</v>
      </c>
      <c r="N348">
        <v>1</v>
      </c>
      <c r="O348">
        <v>1</v>
      </c>
      <c r="P348">
        <v>110.35</v>
      </c>
      <c r="Q348" s="5">
        <v>348078018464</v>
      </c>
      <c r="R348">
        <v>81</v>
      </c>
      <c r="S348">
        <v>32.4</v>
      </c>
      <c r="T348">
        <v>23.8</v>
      </c>
      <c r="U348">
        <v>5818553</v>
      </c>
      <c r="V348" s="3">
        <f t="shared" ca="1" si="15"/>
        <v>45607</v>
      </c>
      <c r="W348" s="3">
        <f t="shared" si="16"/>
        <v>28856</v>
      </c>
      <c r="X348">
        <f t="shared" ca="1" si="17"/>
        <v>45.860373765027973</v>
      </c>
    </row>
    <row r="349" spans="1:24" x14ac:dyDescent="0.25">
      <c r="A349">
        <v>365</v>
      </c>
      <c r="B349" t="s">
        <v>351</v>
      </c>
      <c r="C349" t="s">
        <v>1378</v>
      </c>
      <c r="D349" t="s">
        <v>680</v>
      </c>
      <c r="E349" t="s">
        <v>1379</v>
      </c>
      <c r="F349" t="s">
        <v>517</v>
      </c>
      <c r="G349" t="s">
        <v>351</v>
      </c>
      <c r="H349" t="b">
        <v>0</v>
      </c>
      <c r="I349" t="s">
        <v>1796</v>
      </c>
      <c r="J349" t="s">
        <v>1380</v>
      </c>
      <c r="K349" t="s">
        <v>1381</v>
      </c>
      <c r="L349">
        <v>6700</v>
      </c>
      <c r="M349">
        <v>1943</v>
      </c>
      <c r="N349">
        <v>1</v>
      </c>
      <c r="O349">
        <v>1</v>
      </c>
      <c r="P349">
        <v>110.62</v>
      </c>
      <c r="Q349" s="5">
        <v>2001244392042</v>
      </c>
      <c r="R349">
        <v>82.9</v>
      </c>
      <c r="S349">
        <v>24.3</v>
      </c>
      <c r="T349">
        <v>59.1</v>
      </c>
      <c r="U349">
        <v>60297396</v>
      </c>
      <c r="V349" s="3">
        <f t="shared" ca="1" si="15"/>
        <v>45607</v>
      </c>
      <c r="W349" s="3">
        <f t="shared" si="16"/>
        <v>15707</v>
      </c>
      <c r="X349">
        <f t="shared" ca="1" si="17"/>
        <v>81.8603719408367</v>
      </c>
    </row>
    <row r="350" spans="1:24" x14ac:dyDescent="0.25">
      <c r="A350">
        <v>365</v>
      </c>
      <c r="B350" t="s">
        <v>30</v>
      </c>
      <c r="C350" t="s">
        <v>1382</v>
      </c>
      <c r="D350" t="s">
        <v>105</v>
      </c>
      <c r="E350" t="s">
        <v>214</v>
      </c>
      <c r="F350" t="s">
        <v>215</v>
      </c>
      <c r="G350" t="s">
        <v>30</v>
      </c>
      <c r="H350" t="b">
        <v>1</v>
      </c>
      <c r="I350" t="s">
        <v>1797</v>
      </c>
      <c r="J350" t="s">
        <v>419</v>
      </c>
      <c r="K350" t="s">
        <v>1383</v>
      </c>
      <c r="L350">
        <v>6700</v>
      </c>
      <c r="M350">
        <v>1968</v>
      </c>
      <c r="N350">
        <v>1</v>
      </c>
      <c r="O350">
        <v>1</v>
      </c>
      <c r="P350">
        <v>125.08</v>
      </c>
      <c r="Q350" s="5">
        <v>19910000000000</v>
      </c>
      <c r="R350">
        <v>77</v>
      </c>
      <c r="S350">
        <v>9.4</v>
      </c>
      <c r="T350">
        <v>59.2</v>
      </c>
      <c r="U350">
        <v>1397715000</v>
      </c>
      <c r="V350" s="3">
        <f t="shared" ca="1" si="15"/>
        <v>45607</v>
      </c>
      <c r="W350" s="3">
        <f t="shared" si="16"/>
        <v>24838</v>
      </c>
      <c r="X350">
        <f t="shared" ca="1" si="17"/>
        <v>56.860374639769454</v>
      </c>
    </row>
    <row r="351" spans="1:24" x14ac:dyDescent="0.25">
      <c r="A351">
        <v>365</v>
      </c>
      <c r="B351" t="s">
        <v>250</v>
      </c>
      <c r="C351" t="s">
        <v>1384</v>
      </c>
      <c r="D351" t="s">
        <v>105</v>
      </c>
      <c r="E351" t="s">
        <v>106</v>
      </c>
      <c r="F351" t="s">
        <v>1385</v>
      </c>
      <c r="G351" t="s">
        <v>250</v>
      </c>
      <c r="H351" t="b">
        <v>1</v>
      </c>
      <c r="I351" t="s">
        <v>1797</v>
      </c>
      <c r="J351" t="s">
        <v>1386</v>
      </c>
      <c r="K351" t="s">
        <v>942</v>
      </c>
      <c r="L351">
        <v>6700</v>
      </c>
      <c r="M351">
        <v>1962</v>
      </c>
      <c r="N351">
        <v>8</v>
      </c>
      <c r="O351">
        <v>1</v>
      </c>
      <c r="P351">
        <v>125.08</v>
      </c>
      <c r="Q351" s="5">
        <v>19910000000000</v>
      </c>
      <c r="R351">
        <v>77</v>
      </c>
      <c r="S351">
        <v>9.4</v>
      </c>
      <c r="T351">
        <v>59.2</v>
      </c>
      <c r="U351">
        <v>1397715000</v>
      </c>
      <c r="V351" s="3">
        <f t="shared" ca="1" si="15"/>
        <v>45607</v>
      </c>
      <c r="W351" s="3">
        <f t="shared" si="16"/>
        <v>22859</v>
      </c>
      <c r="X351">
        <f t="shared" ca="1" si="17"/>
        <v>62.279953065924992</v>
      </c>
    </row>
    <row r="352" spans="1:24" x14ac:dyDescent="0.25">
      <c r="A352">
        <v>365</v>
      </c>
      <c r="B352" t="s">
        <v>250</v>
      </c>
      <c r="C352" t="s">
        <v>1387</v>
      </c>
      <c r="D352" t="s">
        <v>170</v>
      </c>
      <c r="E352" t="s">
        <v>1388</v>
      </c>
      <c r="F352" t="s">
        <v>348</v>
      </c>
      <c r="G352" t="s">
        <v>250</v>
      </c>
      <c r="H352" t="b">
        <v>0</v>
      </c>
      <c r="I352" t="s">
        <v>1796</v>
      </c>
      <c r="J352" t="s">
        <v>1389</v>
      </c>
      <c r="K352" t="s">
        <v>1390</v>
      </c>
      <c r="L352">
        <v>6700</v>
      </c>
      <c r="M352">
        <v>1969</v>
      </c>
      <c r="N352">
        <v>1</v>
      </c>
      <c r="O352">
        <v>1</v>
      </c>
      <c r="P352">
        <v>99.55</v>
      </c>
      <c r="Q352" s="5">
        <v>703082435360</v>
      </c>
      <c r="R352">
        <v>83.6</v>
      </c>
      <c r="S352">
        <v>10.1</v>
      </c>
      <c r="T352">
        <v>28.8</v>
      </c>
      <c r="U352">
        <v>8574832</v>
      </c>
      <c r="V352" s="3">
        <f t="shared" ca="1" si="15"/>
        <v>45607</v>
      </c>
      <c r="W352" s="3">
        <f t="shared" si="16"/>
        <v>25204</v>
      </c>
      <c r="X352">
        <f t="shared" ca="1" si="17"/>
        <v>55.860369609856264</v>
      </c>
    </row>
    <row r="353" spans="1:24" x14ac:dyDescent="0.25">
      <c r="A353">
        <v>365</v>
      </c>
      <c r="B353" t="s">
        <v>65</v>
      </c>
      <c r="C353" t="s">
        <v>1391</v>
      </c>
      <c r="D353" t="s">
        <v>23</v>
      </c>
      <c r="E353" t="s">
        <v>24</v>
      </c>
      <c r="F353" t="s">
        <v>358</v>
      </c>
      <c r="G353" t="s">
        <v>65</v>
      </c>
      <c r="H353" t="b">
        <v>1</v>
      </c>
      <c r="I353" t="s">
        <v>1797</v>
      </c>
      <c r="J353" t="s">
        <v>1392</v>
      </c>
      <c r="K353" t="s">
        <v>1393</v>
      </c>
      <c r="L353">
        <v>6700</v>
      </c>
      <c r="M353">
        <v>1967</v>
      </c>
      <c r="N353">
        <v>8</v>
      </c>
      <c r="O353">
        <v>25</v>
      </c>
      <c r="P353">
        <v>110.05</v>
      </c>
      <c r="Q353" s="5">
        <v>2715518274227</v>
      </c>
      <c r="R353">
        <v>82.5</v>
      </c>
      <c r="S353">
        <v>24.2</v>
      </c>
      <c r="T353">
        <v>60.7</v>
      </c>
      <c r="U353">
        <v>67059887</v>
      </c>
      <c r="V353" s="3">
        <f t="shared" ca="1" si="15"/>
        <v>45607</v>
      </c>
      <c r="W353" s="3">
        <f t="shared" si="16"/>
        <v>24709</v>
      </c>
      <c r="X353">
        <f t="shared" ca="1" si="17"/>
        <v>57.214255369365119</v>
      </c>
    </row>
    <row r="354" spans="1:24" x14ac:dyDescent="0.25">
      <c r="A354">
        <v>365</v>
      </c>
      <c r="B354" t="s">
        <v>292</v>
      </c>
      <c r="C354" t="s">
        <v>1394</v>
      </c>
      <c r="D354" t="s">
        <v>32</v>
      </c>
      <c r="E354" t="s">
        <v>1395</v>
      </c>
      <c r="F354" t="s">
        <v>1396</v>
      </c>
      <c r="G354" t="s">
        <v>292</v>
      </c>
      <c r="H354" t="b">
        <v>1</v>
      </c>
      <c r="I354" t="s">
        <v>1797</v>
      </c>
      <c r="J354" t="s">
        <v>1397</v>
      </c>
      <c r="K354" t="s">
        <v>1398</v>
      </c>
      <c r="L354">
        <v>6700</v>
      </c>
      <c r="M354">
        <v>1951</v>
      </c>
      <c r="N354">
        <v>3</v>
      </c>
      <c r="O354">
        <v>27</v>
      </c>
      <c r="P354">
        <v>117.24</v>
      </c>
      <c r="Q354" s="5">
        <v>21427700000000</v>
      </c>
      <c r="R354">
        <v>78.5</v>
      </c>
      <c r="S354">
        <v>9.6</v>
      </c>
      <c r="T354">
        <v>36.6</v>
      </c>
      <c r="U354">
        <v>328239523</v>
      </c>
      <c r="V354" s="3">
        <f t="shared" ca="1" si="15"/>
        <v>45607</v>
      </c>
      <c r="W354" s="3">
        <f t="shared" si="16"/>
        <v>18714</v>
      </c>
      <c r="X354">
        <f t="shared" ca="1" si="17"/>
        <v>73.627659180879789</v>
      </c>
    </row>
    <row r="355" spans="1:24" x14ac:dyDescent="0.25">
      <c r="A355">
        <v>365</v>
      </c>
      <c r="B355" t="s">
        <v>462</v>
      </c>
      <c r="C355" t="s">
        <v>1399</v>
      </c>
      <c r="D355" t="s">
        <v>32</v>
      </c>
      <c r="E355" t="s">
        <v>831</v>
      </c>
      <c r="F355" t="s">
        <v>465</v>
      </c>
      <c r="G355" t="s">
        <v>462</v>
      </c>
      <c r="H355" t="b">
        <v>0</v>
      </c>
      <c r="I355" t="s">
        <v>1797</v>
      </c>
      <c r="J355" t="s">
        <v>1400</v>
      </c>
      <c r="K355" t="s">
        <v>1340</v>
      </c>
      <c r="L355">
        <v>6700</v>
      </c>
      <c r="M355">
        <v>1938</v>
      </c>
      <c r="N355">
        <v>12</v>
      </c>
      <c r="O355">
        <v>25</v>
      </c>
      <c r="P355">
        <v>117.24</v>
      </c>
      <c r="Q355" s="5">
        <v>21427700000000</v>
      </c>
      <c r="R355">
        <v>78.5</v>
      </c>
      <c r="S355">
        <v>9.6</v>
      </c>
      <c r="T355">
        <v>36.6</v>
      </c>
      <c r="U355">
        <v>328239523</v>
      </c>
      <c r="V355" s="3">
        <f t="shared" ca="1" si="15"/>
        <v>45607</v>
      </c>
      <c r="W355" s="3">
        <f t="shared" si="16"/>
        <v>14239</v>
      </c>
      <c r="X355">
        <f t="shared" ca="1" si="17"/>
        <v>85.880227837744286</v>
      </c>
    </row>
    <row r="356" spans="1:24" x14ac:dyDescent="0.25">
      <c r="A356">
        <v>365</v>
      </c>
      <c r="B356" t="s">
        <v>462</v>
      </c>
      <c r="C356" t="s">
        <v>1401</v>
      </c>
      <c r="D356" t="s">
        <v>32</v>
      </c>
      <c r="E356" t="s">
        <v>503</v>
      </c>
      <c r="F356" t="s">
        <v>465</v>
      </c>
      <c r="G356" t="s">
        <v>462</v>
      </c>
      <c r="H356" t="b">
        <v>1</v>
      </c>
      <c r="I356" t="s">
        <v>1797</v>
      </c>
      <c r="J356" t="s">
        <v>1402</v>
      </c>
      <c r="K356" t="s">
        <v>1403</v>
      </c>
      <c r="L356">
        <v>6700</v>
      </c>
      <c r="M356">
        <v>1939</v>
      </c>
      <c r="N356">
        <v>5</v>
      </c>
      <c r="O356">
        <v>23</v>
      </c>
      <c r="P356">
        <v>117.24</v>
      </c>
      <c r="Q356" s="5">
        <v>21427700000000</v>
      </c>
      <c r="R356">
        <v>78.5</v>
      </c>
      <c r="S356">
        <v>9.6</v>
      </c>
      <c r="T356">
        <v>36.6</v>
      </c>
      <c r="U356">
        <v>328239523</v>
      </c>
      <c r="V356" s="3">
        <f t="shared" ca="1" si="15"/>
        <v>45607</v>
      </c>
      <c r="W356" s="3">
        <f t="shared" si="16"/>
        <v>14388</v>
      </c>
      <c r="X356">
        <f t="shared" ca="1" si="17"/>
        <v>85.471603208964723</v>
      </c>
    </row>
    <row r="357" spans="1:24" x14ac:dyDescent="0.25">
      <c r="A357">
        <v>365</v>
      </c>
      <c r="B357" t="s">
        <v>49</v>
      </c>
      <c r="C357" t="s">
        <v>1404</v>
      </c>
      <c r="D357" t="s">
        <v>32</v>
      </c>
      <c r="E357" t="s">
        <v>1405</v>
      </c>
      <c r="F357" t="s">
        <v>204</v>
      </c>
      <c r="G357" t="s">
        <v>49</v>
      </c>
      <c r="H357" t="b">
        <v>1</v>
      </c>
      <c r="I357" t="s">
        <v>1797</v>
      </c>
      <c r="J357" t="s">
        <v>1406</v>
      </c>
      <c r="K357" t="s">
        <v>600</v>
      </c>
      <c r="L357">
        <v>6700</v>
      </c>
      <c r="M357">
        <v>1930</v>
      </c>
      <c r="N357">
        <v>8</v>
      </c>
      <c r="O357">
        <v>12</v>
      </c>
      <c r="P357">
        <v>117.24</v>
      </c>
      <c r="Q357" s="5">
        <v>21427700000000</v>
      </c>
      <c r="R357">
        <v>78.5</v>
      </c>
      <c r="S357">
        <v>9.6</v>
      </c>
      <c r="T357">
        <v>36.6</v>
      </c>
      <c r="U357">
        <v>328239523</v>
      </c>
      <c r="V357" s="3">
        <f t="shared" ca="1" si="15"/>
        <v>45607</v>
      </c>
      <c r="W357" s="3">
        <f t="shared" si="16"/>
        <v>11182</v>
      </c>
      <c r="X357">
        <f t="shared" ca="1" si="17"/>
        <v>94.249834289172597</v>
      </c>
    </row>
    <row r="358" spans="1:24" x14ac:dyDescent="0.25">
      <c r="A358">
        <v>365</v>
      </c>
      <c r="B358" t="s">
        <v>38</v>
      </c>
      <c r="C358" t="s">
        <v>1407</v>
      </c>
      <c r="D358" t="s">
        <v>32</v>
      </c>
      <c r="E358" t="s">
        <v>1408</v>
      </c>
      <c r="F358" t="s">
        <v>1409</v>
      </c>
      <c r="G358" t="s">
        <v>38</v>
      </c>
      <c r="H358" t="b">
        <v>1</v>
      </c>
      <c r="I358" t="s">
        <v>1797</v>
      </c>
      <c r="J358" t="s">
        <v>815</v>
      </c>
      <c r="K358" t="s">
        <v>137</v>
      </c>
      <c r="L358">
        <v>6700</v>
      </c>
      <c r="M358">
        <v>1951</v>
      </c>
      <c r="N358">
        <v>10</v>
      </c>
      <c r="O358">
        <v>12</v>
      </c>
      <c r="P358">
        <v>117.24</v>
      </c>
      <c r="Q358" s="5">
        <v>21427700000000</v>
      </c>
      <c r="R358">
        <v>78.5</v>
      </c>
      <c r="S358">
        <v>9.6</v>
      </c>
      <c r="T358">
        <v>36.6</v>
      </c>
      <c r="U358">
        <v>328239523</v>
      </c>
      <c r="V358" s="3">
        <f t="shared" ca="1" si="15"/>
        <v>45607</v>
      </c>
      <c r="W358" s="3">
        <f t="shared" si="16"/>
        <v>18913</v>
      </c>
      <c r="X358">
        <f t="shared" ca="1" si="17"/>
        <v>73.08283695290244</v>
      </c>
    </row>
    <row r="359" spans="1:24" x14ac:dyDescent="0.25">
      <c r="A359">
        <v>365</v>
      </c>
      <c r="B359" t="s">
        <v>250</v>
      </c>
      <c r="C359" t="s">
        <v>1410</v>
      </c>
      <c r="D359" t="s">
        <v>1195</v>
      </c>
      <c r="E359" t="s">
        <v>1370</v>
      </c>
      <c r="F359" t="s">
        <v>1371</v>
      </c>
      <c r="G359" t="s">
        <v>250</v>
      </c>
      <c r="H359" t="b">
        <v>0</v>
      </c>
      <c r="I359" t="s">
        <v>1796</v>
      </c>
      <c r="J359" t="s">
        <v>1411</v>
      </c>
      <c r="K359" t="s">
        <v>1412</v>
      </c>
      <c r="L359">
        <v>6700</v>
      </c>
      <c r="M359">
        <v>1983</v>
      </c>
      <c r="N359">
        <v>5</v>
      </c>
      <c r="O359">
        <v>18</v>
      </c>
      <c r="P359">
        <v>110.35</v>
      </c>
      <c r="Q359" s="5">
        <v>348078018464</v>
      </c>
      <c r="R359">
        <v>81</v>
      </c>
      <c r="S359">
        <v>32.4</v>
      </c>
      <c r="T359">
        <v>23.8</v>
      </c>
      <c r="U359">
        <v>5818553</v>
      </c>
      <c r="V359" s="3">
        <f t="shared" ca="1" si="15"/>
        <v>45607</v>
      </c>
      <c r="W359" s="3">
        <f t="shared" si="16"/>
        <v>30454</v>
      </c>
      <c r="X359">
        <f t="shared" ca="1" si="17"/>
        <v>41.485300827846949</v>
      </c>
    </row>
    <row r="360" spans="1:24" x14ac:dyDescent="0.25">
      <c r="A360">
        <v>365</v>
      </c>
      <c r="B360" t="s">
        <v>38</v>
      </c>
      <c r="C360" t="s">
        <v>1413</v>
      </c>
      <c r="D360" t="s">
        <v>32</v>
      </c>
      <c r="E360" t="s">
        <v>1414</v>
      </c>
      <c r="F360" t="s">
        <v>1409</v>
      </c>
      <c r="G360" t="s">
        <v>38</v>
      </c>
      <c r="H360" t="b">
        <v>1</v>
      </c>
      <c r="I360" t="s">
        <v>1797</v>
      </c>
      <c r="J360" t="s">
        <v>1415</v>
      </c>
      <c r="K360" t="s">
        <v>190</v>
      </c>
      <c r="L360">
        <v>6700</v>
      </c>
      <c r="M360">
        <v>1941</v>
      </c>
      <c r="N360">
        <v>8</v>
      </c>
      <c r="O360">
        <v>12</v>
      </c>
      <c r="P360">
        <v>117.24</v>
      </c>
      <c r="Q360" s="5">
        <v>21427700000000</v>
      </c>
      <c r="R360">
        <v>78.5</v>
      </c>
      <c r="S360">
        <v>9.6</v>
      </c>
      <c r="T360">
        <v>36.6</v>
      </c>
      <c r="U360">
        <v>328239523</v>
      </c>
      <c r="V360" s="3">
        <f t="shared" ca="1" si="15"/>
        <v>45607</v>
      </c>
      <c r="W360" s="3">
        <f t="shared" si="16"/>
        <v>15200</v>
      </c>
      <c r="X360">
        <f t="shared" ca="1" si="17"/>
        <v>83.249828884325808</v>
      </c>
    </row>
    <row r="361" spans="1:24" x14ac:dyDescent="0.25">
      <c r="A361">
        <v>365</v>
      </c>
      <c r="B361" t="s">
        <v>103</v>
      </c>
      <c r="C361" t="s">
        <v>1416</v>
      </c>
      <c r="D361" t="s">
        <v>105</v>
      </c>
      <c r="E361" t="s">
        <v>1061</v>
      </c>
      <c r="F361" t="s">
        <v>1417</v>
      </c>
      <c r="G361" t="s">
        <v>103</v>
      </c>
      <c r="H361" t="b">
        <v>1</v>
      </c>
      <c r="I361" t="s">
        <v>1797</v>
      </c>
      <c r="J361" t="s">
        <v>549</v>
      </c>
      <c r="K361" t="s">
        <v>1418</v>
      </c>
      <c r="L361">
        <v>6700</v>
      </c>
      <c r="M361">
        <v>1958</v>
      </c>
      <c r="N361">
        <v>1</v>
      </c>
      <c r="O361">
        <v>1</v>
      </c>
      <c r="P361">
        <v>125.08</v>
      </c>
      <c r="Q361" s="5">
        <v>19910000000000</v>
      </c>
      <c r="R361">
        <v>77</v>
      </c>
      <c r="S361">
        <v>9.4</v>
      </c>
      <c r="T361">
        <v>59.2</v>
      </c>
      <c r="U361">
        <v>1397715000</v>
      </c>
      <c r="V361" s="3">
        <f t="shared" ca="1" si="15"/>
        <v>45607</v>
      </c>
      <c r="W361" s="3">
        <f t="shared" si="16"/>
        <v>21186</v>
      </c>
      <c r="X361">
        <f t="shared" ca="1" si="17"/>
        <v>66.860371036286367</v>
      </c>
    </row>
    <row r="362" spans="1:24" x14ac:dyDescent="0.25">
      <c r="A362">
        <v>383</v>
      </c>
      <c r="B362" t="s">
        <v>250</v>
      </c>
      <c r="C362" t="s">
        <v>1419</v>
      </c>
      <c r="D362" t="s">
        <v>170</v>
      </c>
      <c r="E362" t="s">
        <v>1420</v>
      </c>
      <c r="F362" t="s">
        <v>348</v>
      </c>
      <c r="G362" t="s">
        <v>250</v>
      </c>
      <c r="H362" t="b">
        <v>0</v>
      </c>
      <c r="I362" t="s">
        <v>1796</v>
      </c>
      <c r="J362" t="s">
        <v>1421</v>
      </c>
      <c r="K362" t="s">
        <v>1422</v>
      </c>
      <c r="L362">
        <v>6600</v>
      </c>
      <c r="M362">
        <v>1976</v>
      </c>
      <c r="N362">
        <v>1</v>
      </c>
      <c r="O362">
        <v>1</v>
      </c>
      <c r="P362">
        <v>99.55</v>
      </c>
      <c r="Q362" s="5">
        <v>703082435360</v>
      </c>
      <c r="R362">
        <v>83.6</v>
      </c>
      <c r="S362">
        <v>10.1</v>
      </c>
      <c r="T362">
        <v>28.8</v>
      </c>
      <c r="U362">
        <v>8574832</v>
      </c>
      <c r="V362" s="3">
        <f t="shared" ca="1" si="15"/>
        <v>45607</v>
      </c>
      <c r="W362" s="3">
        <f t="shared" si="16"/>
        <v>27760</v>
      </c>
      <c r="X362">
        <f t="shared" ca="1" si="17"/>
        <v>48.860375460945356</v>
      </c>
    </row>
    <row r="363" spans="1:24" x14ac:dyDescent="0.25">
      <c r="A363">
        <v>383</v>
      </c>
      <c r="B363" t="s">
        <v>103</v>
      </c>
      <c r="C363" t="s">
        <v>1423</v>
      </c>
      <c r="D363" t="s">
        <v>32</v>
      </c>
      <c r="E363" t="s">
        <v>984</v>
      </c>
      <c r="F363" t="s">
        <v>1424</v>
      </c>
      <c r="G363" t="s">
        <v>103</v>
      </c>
      <c r="H363" t="b">
        <v>0</v>
      </c>
      <c r="I363" t="s">
        <v>1797</v>
      </c>
      <c r="J363" t="s">
        <v>1425</v>
      </c>
      <c r="K363" t="s">
        <v>1426</v>
      </c>
      <c r="L363">
        <v>6600</v>
      </c>
      <c r="M363">
        <v>1954</v>
      </c>
      <c r="N363">
        <v>4</v>
      </c>
      <c r="O363">
        <v>22</v>
      </c>
      <c r="P363">
        <v>117.24</v>
      </c>
      <c r="Q363" s="5">
        <v>21427700000000</v>
      </c>
      <c r="R363">
        <v>78.5</v>
      </c>
      <c r="S363">
        <v>9.6</v>
      </c>
      <c r="T363">
        <v>36.6</v>
      </c>
      <c r="U363">
        <v>328239523</v>
      </c>
      <c r="V363" s="3">
        <f t="shared" ca="1" si="15"/>
        <v>45607</v>
      </c>
      <c r="W363" s="3">
        <f t="shared" si="16"/>
        <v>19836</v>
      </c>
      <c r="X363">
        <f t="shared" ca="1" si="17"/>
        <v>70.556472448231986</v>
      </c>
    </row>
    <row r="364" spans="1:24" x14ac:dyDescent="0.25">
      <c r="A364">
        <v>383</v>
      </c>
      <c r="B364" t="s">
        <v>103</v>
      </c>
      <c r="C364" t="s">
        <v>1427</v>
      </c>
      <c r="D364" t="s">
        <v>32</v>
      </c>
      <c r="E364" t="s">
        <v>984</v>
      </c>
      <c r="F364" t="s">
        <v>1424</v>
      </c>
      <c r="G364" t="s">
        <v>103</v>
      </c>
      <c r="H364" t="b">
        <v>0</v>
      </c>
      <c r="I364" t="s">
        <v>1797</v>
      </c>
      <c r="J364" t="s">
        <v>1425</v>
      </c>
      <c r="K364" t="s">
        <v>1428</v>
      </c>
      <c r="L364">
        <v>6600</v>
      </c>
      <c r="M364">
        <v>1953</v>
      </c>
      <c r="N364">
        <v>3</v>
      </c>
      <c r="O364">
        <v>1</v>
      </c>
      <c r="P364">
        <v>117.24</v>
      </c>
      <c r="Q364" s="5">
        <v>21427700000000</v>
      </c>
      <c r="R364">
        <v>78.5</v>
      </c>
      <c r="S364">
        <v>9.6</v>
      </c>
      <c r="T364">
        <v>36.6</v>
      </c>
      <c r="U364">
        <v>328239523</v>
      </c>
      <c r="V364" s="3">
        <f t="shared" ca="1" si="15"/>
        <v>45607</v>
      </c>
      <c r="W364" s="3">
        <f t="shared" si="16"/>
        <v>19419</v>
      </c>
      <c r="X364">
        <f t="shared" ca="1" si="17"/>
        <v>71.698836413415464</v>
      </c>
    </row>
    <row r="365" spans="1:24" x14ac:dyDescent="0.25">
      <c r="A365">
        <v>383</v>
      </c>
      <c r="B365" t="s">
        <v>103</v>
      </c>
      <c r="C365" t="s">
        <v>1429</v>
      </c>
      <c r="D365" t="s">
        <v>32</v>
      </c>
      <c r="E365" t="s">
        <v>1430</v>
      </c>
      <c r="F365" t="s">
        <v>1424</v>
      </c>
      <c r="G365" t="s">
        <v>103</v>
      </c>
      <c r="H365" t="b">
        <v>0</v>
      </c>
      <c r="I365" t="s">
        <v>1796</v>
      </c>
      <c r="J365" t="s">
        <v>1431</v>
      </c>
      <c r="K365" t="s">
        <v>1432</v>
      </c>
      <c r="L365">
        <v>6600</v>
      </c>
      <c r="M365">
        <v>1955</v>
      </c>
      <c r="N365">
        <v>12</v>
      </c>
      <c r="O365">
        <v>17</v>
      </c>
      <c r="P365">
        <v>117.24</v>
      </c>
      <c r="Q365" s="5">
        <v>21427700000000</v>
      </c>
      <c r="R365">
        <v>78.5</v>
      </c>
      <c r="S365">
        <v>9.6</v>
      </c>
      <c r="T365">
        <v>36.6</v>
      </c>
      <c r="U365">
        <v>328239523</v>
      </c>
      <c r="V365" s="3">
        <f t="shared" ca="1" si="15"/>
        <v>45607</v>
      </c>
      <c r="W365" s="3">
        <f t="shared" si="16"/>
        <v>20440</v>
      </c>
      <c r="X365">
        <f t="shared" ca="1" si="17"/>
        <v>68.902143304130163</v>
      </c>
    </row>
    <row r="366" spans="1:24" x14ac:dyDescent="0.25">
      <c r="A366">
        <v>383</v>
      </c>
      <c r="B366" t="s">
        <v>49</v>
      </c>
      <c r="C366" t="s">
        <v>1433</v>
      </c>
      <c r="D366" t="s">
        <v>32</v>
      </c>
      <c r="E366" t="s">
        <v>61</v>
      </c>
      <c r="F366" t="s">
        <v>204</v>
      </c>
      <c r="G366" t="s">
        <v>49</v>
      </c>
      <c r="H366" t="b">
        <v>1</v>
      </c>
      <c r="I366" t="s">
        <v>1797</v>
      </c>
      <c r="J366" t="s">
        <v>1434</v>
      </c>
      <c r="K366" t="s">
        <v>1435</v>
      </c>
      <c r="L366">
        <v>6600</v>
      </c>
      <c r="M366">
        <v>1945</v>
      </c>
      <c r="N366">
        <v>2</v>
      </c>
      <c r="O366">
        <v>25</v>
      </c>
      <c r="P366">
        <v>117.24</v>
      </c>
      <c r="Q366" s="5">
        <v>21427700000000</v>
      </c>
      <c r="R366">
        <v>78.5</v>
      </c>
      <c r="S366">
        <v>9.6</v>
      </c>
      <c r="T366">
        <v>36.6</v>
      </c>
      <c r="U366">
        <v>328239523</v>
      </c>
      <c r="V366" s="3">
        <f t="shared" ca="1" si="15"/>
        <v>45607</v>
      </c>
      <c r="W366" s="3">
        <f t="shared" si="16"/>
        <v>16493</v>
      </c>
      <c r="X366">
        <f t="shared" ca="1" si="17"/>
        <v>79.709787816564003</v>
      </c>
    </row>
    <row r="367" spans="1:24" x14ac:dyDescent="0.25">
      <c r="A367">
        <v>383</v>
      </c>
      <c r="B367" t="s">
        <v>38</v>
      </c>
      <c r="C367" t="s">
        <v>1436</v>
      </c>
      <c r="D367" t="s">
        <v>32</v>
      </c>
      <c r="E367" t="s">
        <v>1437</v>
      </c>
      <c r="F367" t="s">
        <v>387</v>
      </c>
      <c r="G367" t="s">
        <v>38</v>
      </c>
      <c r="H367" t="b">
        <v>1</v>
      </c>
      <c r="I367" t="s">
        <v>1797</v>
      </c>
      <c r="J367" t="s">
        <v>1438</v>
      </c>
      <c r="K367" t="s">
        <v>1113</v>
      </c>
      <c r="L367">
        <v>6600</v>
      </c>
      <c r="M367">
        <v>1959</v>
      </c>
      <c r="N367">
        <v>10</v>
      </c>
      <c r="O367">
        <v>8</v>
      </c>
      <c r="P367">
        <v>117.24</v>
      </c>
      <c r="Q367" s="5">
        <v>21427700000000</v>
      </c>
      <c r="R367">
        <v>78.5</v>
      </c>
      <c r="S367">
        <v>9.6</v>
      </c>
      <c r="T367">
        <v>36.6</v>
      </c>
      <c r="U367">
        <v>328239523</v>
      </c>
      <c r="V367" s="3">
        <f t="shared" ca="1" si="15"/>
        <v>45607</v>
      </c>
      <c r="W367" s="3">
        <f t="shared" si="16"/>
        <v>21831</v>
      </c>
      <c r="X367">
        <f t="shared" ca="1" si="17"/>
        <v>65.093790185423316</v>
      </c>
    </row>
    <row r="368" spans="1:24" x14ac:dyDescent="0.25">
      <c r="A368">
        <v>383</v>
      </c>
      <c r="B368" t="s">
        <v>49</v>
      </c>
      <c r="C368" t="s">
        <v>1439</v>
      </c>
      <c r="D368" t="s">
        <v>158</v>
      </c>
      <c r="E368" t="s">
        <v>1440</v>
      </c>
      <c r="F368" t="s">
        <v>264</v>
      </c>
      <c r="G368" t="s">
        <v>49</v>
      </c>
      <c r="H368" t="b">
        <v>0</v>
      </c>
      <c r="I368" t="s">
        <v>1796</v>
      </c>
      <c r="J368" t="s">
        <v>1441</v>
      </c>
      <c r="K368" t="s">
        <v>1442</v>
      </c>
      <c r="L368">
        <v>6600</v>
      </c>
      <c r="M368">
        <v>1976</v>
      </c>
      <c r="N368">
        <v>1</v>
      </c>
      <c r="O368">
        <v>7</v>
      </c>
      <c r="P368">
        <v>112.85</v>
      </c>
      <c r="Q368" s="5">
        <v>3845630030824</v>
      </c>
      <c r="R368">
        <v>80.900000000000006</v>
      </c>
      <c r="S368">
        <v>11.5</v>
      </c>
      <c r="T368">
        <v>48.8</v>
      </c>
      <c r="U368">
        <v>83132799</v>
      </c>
      <c r="V368" s="3">
        <f t="shared" ca="1" si="15"/>
        <v>45607</v>
      </c>
      <c r="W368" s="3">
        <f t="shared" si="16"/>
        <v>27766</v>
      </c>
      <c r="X368">
        <f t="shared" ca="1" si="17"/>
        <v>48.84394904458599</v>
      </c>
    </row>
    <row r="369" spans="1:24" x14ac:dyDescent="0.25">
      <c r="A369">
        <v>390</v>
      </c>
      <c r="B369" t="s">
        <v>49</v>
      </c>
      <c r="C369" t="s">
        <v>1443</v>
      </c>
      <c r="D369" t="s">
        <v>32</v>
      </c>
      <c r="E369" t="s">
        <v>130</v>
      </c>
      <c r="F369" t="s">
        <v>802</v>
      </c>
      <c r="G369" t="s">
        <v>49</v>
      </c>
      <c r="H369" t="b">
        <v>1</v>
      </c>
      <c r="I369" t="s">
        <v>1797</v>
      </c>
      <c r="J369" t="s">
        <v>1444</v>
      </c>
      <c r="K369" t="s">
        <v>137</v>
      </c>
      <c r="L369">
        <v>6500</v>
      </c>
      <c r="M369">
        <v>1942</v>
      </c>
      <c r="N369">
        <v>11</v>
      </c>
      <c r="O369">
        <v>27</v>
      </c>
      <c r="P369">
        <v>117.24</v>
      </c>
      <c r="Q369" s="5">
        <v>21427700000000</v>
      </c>
      <c r="R369">
        <v>78.5</v>
      </c>
      <c r="S369">
        <v>9.6</v>
      </c>
      <c r="T369">
        <v>36.6</v>
      </c>
      <c r="U369">
        <v>328239523</v>
      </c>
      <c r="V369" s="3">
        <f t="shared" ca="1" si="15"/>
        <v>45607</v>
      </c>
      <c r="W369" s="3">
        <f t="shared" si="16"/>
        <v>15672</v>
      </c>
      <c r="X369">
        <f t="shared" ca="1" si="17"/>
        <v>81.956887452170477</v>
      </c>
    </row>
    <row r="370" spans="1:24" x14ac:dyDescent="0.25">
      <c r="A370">
        <v>390</v>
      </c>
      <c r="B370" t="s">
        <v>38</v>
      </c>
      <c r="C370" t="s">
        <v>1445</v>
      </c>
      <c r="D370" t="s">
        <v>32</v>
      </c>
      <c r="E370" t="s">
        <v>40</v>
      </c>
      <c r="F370" t="s">
        <v>56</v>
      </c>
      <c r="G370" t="s">
        <v>38</v>
      </c>
      <c r="H370" t="b">
        <v>0</v>
      </c>
      <c r="I370" t="s">
        <v>1796</v>
      </c>
      <c r="J370" t="s">
        <v>1446</v>
      </c>
      <c r="K370" t="s">
        <v>1447</v>
      </c>
      <c r="L370">
        <v>6500</v>
      </c>
      <c r="M370">
        <v>1964</v>
      </c>
      <c r="N370">
        <v>8</v>
      </c>
      <c r="O370">
        <v>15</v>
      </c>
      <c r="P370">
        <v>117.24</v>
      </c>
      <c r="Q370" s="5">
        <v>21427700000000</v>
      </c>
      <c r="R370">
        <v>78.5</v>
      </c>
      <c r="S370">
        <v>9.6</v>
      </c>
      <c r="T370">
        <v>36.6</v>
      </c>
      <c r="U370">
        <v>328239523</v>
      </c>
      <c r="V370" s="3">
        <f t="shared" ca="1" si="15"/>
        <v>45607</v>
      </c>
      <c r="W370" s="3">
        <f t="shared" si="16"/>
        <v>23604</v>
      </c>
      <c r="X370">
        <f t="shared" ca="1" si="17"/>
        <v>60.238903101297062</v>
      </c>
    </row>
    <row r="371" spans="1:24" x14ac:dyDescent="0.25">
      <c r="A371">
        <v>390</v>
      </c>
      <c r="B371" t="s">
        <v>462</v>
      </c>
      <c r="C371" t="s">
        <v>1448</v>
      </c>
      <c r="D371" t="s">
        <v>32</v>
      </c>
      <c r="E371" t="s">
        <v>1449</v>
      </c>
      <c r="F371" t="s">
        <v>465</v>
      </c>
      <c r="G371" t="s">
        <v>462</v>
      </c>
      <c r="H371" t="b">
        <v>0</v>
      </c>
      <c r="I371" t="s">
        <v>1796</v>
      </c>
      <c r="J371" t="s">
        <v>1450</v>
      </c>
      <c r="K371" t="s">
        <v>1451</v>
      </c>
      <c r="L371">
        <v>6500</v>
      </c>
      <c r="M371">
        <v>1930</v>
      </c>
      <c r="N371">
        <v>2</v>
      </c>
      <c r="O371">
        <v>27</v>
      </c>
      <c r="P371">
        <v>117.24</v>
      </c>
      <c r="Q371" s="5">
        <v>21427700000000</v>
      </c>
      <c r="R371">
        <v>78.5</v>
      </c>
      <c r="S371">
        <v>9.6</v>
      </c>
      <c r="T371">
        <v>36.6</v>
      </c>
      <c r="U371">
        <v>328239523</v>
      </c>
      <c r="V371" s="3">
        <f t="shared" ca="1" si="15"/>
        <v>45607</v>
      </c>
      <c r="W371" s="3">
        <f t="shared" si="16"/>
        <v>11016</v>
      </c>
      <c r="X371">
        <f t="shared" ca="1" si="17"/>
        <v>94.7043142453673</v>
      </c>
    </row>
    <row r="372" spans="1:24" x14ac:dyDescent="0.25">
      <c r="A372">
        <v>390</v>
      </c>
      <c r="B372" t="s">
        <v>462</v>
      </c>
      <c r="C372" t="s">
        <v>1452</v>
      </c>
      <c r="D372" t="s">
        <v>226</v>
      </c>
      <c r="E372" t="s">
        <v>227</v>
      </c>
      <c r="F372" t="s">
        <v>1453</v>
      </c>
      <c r="G372" t="s">
        <v>462</v>
      </c>
      <c r="H372" t="b">
        <v>1</v>
      </c>
      <c r="I372" t="s">
        <v>1797</v>
      </c>
      <c r="J372" t="s">
        <v>1454</v>
      </c>
      <c r="K372" t="s">
        <v>137</v>
      </c>
      <c r="L372">
        <v>6500</v>
      </c>
      <c r="M372">
        <v>1938</v>
      </c>
      <c r="N372">
        <v>9</v>
      </c>
      <c r="O372">
        <v>1</v>
      </c>
      <c r="P372">
        <v>119.62</v>
      </c>
      <c r="Q372" s="5">
        <v>2827113184696</v>
      </c>
      <c r="R372">
        <v>81.3</v>
      </c>
      <c r="S372">
        <v>25.5</v>
      </c>
      <c r="T372">
        <v>30.6</v>
      </c>
      <c r="U372">
        <v>66834405</v>
      </c>
      <c r="V372" s="3">
        <f t="shared" ca="1" si="15"/>
        <v>45607</v>
      </c>
      <c r="W372" s="3">
        <f t="shared" si="16"/>
        <v>14124</v>
      </c>
      <c r="X372">
        <f t="shared" ca="1" si="17"/>
        <v>86.195078201214713</v>
      </c>
    </row>
    <row r="373" spans="1:24" x14ac:dyDescent="0.25">
      <c r="A373">
        <v>390</v>
      </c>
      <c r="B373" t="s">
        <v>462</v>
      </c>
      <c r="C373" t="s">
        <v>1455</v>
      </c>
      <c r="D373" t="s">
        <v>170</v>
      </c>
      <c r="E373" t="s">
        <v>1456</v>
      </c>
      <c r="F373" t="s">
        <v>465</v>
      </c>
      <c r="G373" t="s">
        <v>462</v>
      </c>
      <c r="H373" t="b">
        <v>1</v>
      </c>
      <c r="I373" t="s">
        <v>1797</v>
      </c>
      <c r="J373" t="s">
        <v>1457</v>
      </c>
      <c r="K373" t="s">
        <v>1458</v>
      </c>
      <c r="L373">
        <v>6500</v>
      </c>
      <c r="M373">
        <v>1971</v>
      </c>
      <c r="N373">
        <v>4</v>
      </c>
      <c r="O373">
        <v>22</v>
      </c>
      <c r="P373">
        <v>99.55</v>
      </c>
      <c r="Q373" s="5">
        <v>703082435360</v>
      </c>
      <c r="R373">
        <v>83.6</v>
      </c>
      <c r="S373">
        <v>10.1</v>
      </c>
      <c r="T373">
        <v>28.8</v>
      </c>
      <c r="U373">
        <v>8574832</v>
      </c>
      <c r="V373" s="3">
        <f t="shared" ca="1" si="15"/>
        <v>45607</v>
      </c>
      <c r="W373" s="3">
        <f t="shared" si="16"/>
        <v>26045</v>
      </c>
      <c r="X373">
        <f t="shared" ca="1" si="17"/>
        <v>53.556479415939975</v>
      </c>
    </row>
    <row r="374" spans="1:24" x14ac:dyDescent="0.25">
      <c r="A374">
        <v>397</v>
      </c>
      <c r="B374" t="s">
        <v>49</v>
      </c>
      <c r="C374" t="s">
        <v>1459</v>
      </c>
      <c r="D374" t="s">
        <v>497</v>
      </c>
      <c r="E374" t="s">
        <v>1460</v>
      </c>
      <c r="F374" t="s">
        <v>264</v>
      </c>
      <c r="G374" t="s">
        <v>49</v>
      </c>
      <c r="H374" t="b">
        <v>1</v>
      </c>
      <c r="I374" t="s">
        <v>1797</v>
      </c>
      <c r="J374" t="s">
        <v>1461</v>
      </c>
      <c r="K374" t="s">
        <v>457</v>
      </c>
      <c r="L374">
        <v>6400</v>
      </c>
      <c r="M374">
        <v>1951</v>
      </c>
      <c r="N374">
        <v>8</v>
      </c>
      <c r="O374">
        <v>19</v>
      </c>
      <c r="P374">
        <v>110.51</v>
      </c>
      <c r="Q374" s="5">
        <v>530832908738</v>
      </c>
      <c r="R374">
        <v>82.5</v>
      </c>
      <c r="S374">
        <v>27.9</v>
      </c>
      <c r="T374">
        <v>49.1</v>
      </c>
      <c r="U374">
        <v>10285453</v>
      </c>
      <c r="V374" s="3">
        <f t="shared" ca="1" si="15"/>
        <v>45607</v>
      </c>
      <c r="W374" s="3">
        <f t="shared" si="16"/>
        <v>18859</v>
      </c>
      <c r="X374">
        <f t="shared" ca="1" si="17"/>
        <v>73.230678160494278</v>
      </c>
    </row>
    <row r="375" spans="1:24" x14ac:dyDescent="0.25">
      <c r="A375">
        <v>397</v>
      </c>
      <c r="B375" t="s">
        <v>590</v>
      </c>
      <c r="C375" t="s">
        <v>1462</v>
      </c>
      <c r="D375" t="s">
        <v>32</v>
      </c>
      <c r="E375" t="s">
        <v>1285</v>
      </c>
      <c r="F375" t="s">
        <v>1463</v>
      </c>
      <c r="G375" t="s">
        <v>590</v>
      </c>
      <c r="H375" t="b">
        <v>1</v>
      </c>
      <c r="I375" t="s">
        <v>1797</v>
      </c>
      <c r="J375" t="s">
        <v>1464</v>
      </c>
      <c r="K375" t="s">
        <v>266</v>
      </c>
      <c r="L375">
        <v>6400</v>
      </c>
      <c r="M375">
        <v>1960</v>
      </c>
      <c r="N375">
        <v>4</v>
      </c>
      <c r="O375">
        <v>10</v>
      </c>
      <c r="P375">
        <v>117.24</v>
      </c>
      <c r="Q375" s="5">
        <v>21427700000000</v>
      </c>
      <c r="R375">
        <v>78.5</v>
      </c>
      <c r="S375">
        <v>9.6</v>
      </c>
      <c r="T375">
        <v>36.6</v>
      </c>
      <c r="U375">
        <v>328239523</v>
      </c>
      <c r="V375" s="3">
        <f t="shared" ca="1" si="15"/>
        <v>45607</v>
      </c>
      <c r="W375" s="3">
        <f t="shared" si="16"/>
        <v>22016</v>
      </c>
      <c r="X375">
        <f t="shared" ca="1" si="17"/>
        <v>64.586597590767411</v>
      </c>
    </row>
    <row r="376" spans="1:24" x14ac:dyDescent="0.25">
      <c r="A376">
        <v>397</v>
      </c>
      <c r="B376" t="s">
        <v>49</v>
      </c>
      <c r="C376" t="s">
        <v>1465</v>
      </c>
      <c r="D376" t="s">
        <v>32</v>
      </c>
      <c r="E376" t="s">
        <v>61</v>
      </c>
      <c r="F376" t="s">
        <v>204</v>
      </c>
      <c r="G376" t="s">
        <v>49</v>
      </c>
      <c r="H376" t="b">
        <v>1</v>
      </c>
      <c r="I376" t="s">
        <v>1797</v>
      </c>
      <c r="J376" t="s">
        <v>1466</v>
      </c>
      <c r="K376" t="s">
        <v>617</v>
      </c>
      <c r="L376">
        <v>6400</v>
      </c>
      <c r="M376">
        <v>1953</v>
      </c>
      <c r="N376">
        <v>6</v>
      </c>
      <c r="O376">
        <v>14</v>
      </c>
      <c r="P376">
        <v>117.24</v>
      </c>
      <c r="Q376" s="5">
        <v>21427700000000</v>
      </c>
      <c r="R376">
        <v>78.5</v>
      </c>
      <c r="S376">
        <v>9.6</v>
      </c>
      <c r="T376">
        <v>36.6</v>
      </c>
      <c r="U376">
        <v>328239523</v>
      </c>
      <c r="V376" s="3">
        <f t="shared" ca="1" si="15"/>
        <v>45607</v>
      </c>
      <c r="W376" s="3">
        <f t="shared" si="16"/>
        <v>19524</v>
      </c>
      <c r="X376">
        <f t="shared" ca="1" si="17"/>
        <v>71.411362080766594</v>
      </c>
    </row>
    <row r="377" spans="1:24" x14ac:dyDescent="0.25">
      <c r="A377">
        <v>397</v>
      </c>
      <c r="B377" t="s">
        <v>351</v>
      </c>
      <c r="C377" t="s">
        <v>1467</v>
      </c>
      <c r="D377" t="s">
        <v>105</v>
      </c>
      <c r="E377" t="s">
        <v>153</v>
      </c>
      <c r="F377" t="s">
        <v>1468</v>
      </c>
      <c r="G377" t="s">
        <v>351</v>
      </c>
      <c r="H377" t="b">
        <v>1</v>
      </c>
      <c r="I377" t="s">
        <v>1796</v>
      </c>
      <c r="J377" t="s">
        <v>1469</v>
      </c>
      <c r="K377" t="s">
        <v>808</v>
      </c>
      <c r="L377">
        <v>6400</v>
      </c>
      <c r="M377">
        <v>1963</v>
      </c>
      <c r="N377">
        <v>11</v>
      </c>
      <c r="O377">
        <v>1</v>
      </c>
      <c r="P377">
        <v>125.08</v>
      </c>
      <c r="Q377" s="5">
        <v>19910000000000</v>
      </c>
      <c r="R377">
        <v>77</v>
      </c>
      <c r="S377">
        <v>9.4</v>
      </c>
      <c r="T377">
        <v>59.2</v>
      </c>
      <c r="U377">
        <v>1397715000</v>
      </c>
      <c r="V377" s="3">
        <f t="shared" ca="1" si="15"/>
        <v>45607</v>
      </c>
      <c r="W377" s="3">
        <f t="shared" si="16"/>
        <v>23316</v>
      </c>
      <c r="X377">
        <f t="shared" ca="1" si="17"/>
        <v>61.0280844299214</v>
      </c>
    </row>
    <row r="378" spans="1:24" x14ac:dyDescent="0.25">
      <c r="A378">
        <v>397</v>
      </c>
      <c r="B378" t="s">
        <v>292</v>
      </c>
      <c r="C378" t="s">
        <v>1470</v>
      </c>
      <c r="D378" t="s">
        <v>23</v>
      </c>
      <c r="E378" t="s">
        <v>24</v>
      </c>
      <c r="F378" t="s">
        <v>619</v>
      </c>
      <c r="G378" t="s">
        <v>292</v>
      </c>
      <c r="H378" t="b">
        <v>1</v>
      </c>
      <c r="I378" t="s">
        <v>1797</v>
      </c>
      <c r="J378" t="s">
        <v>1471</v>
      </c>
      <c r="K378" t="s">
        <v>1472</v>
      </c>
      <c r="L378">
        <v>6400</v>
      </c>
      <c r="M378">
        <v>1962</v>
      </c>
      <c r="N378">
        <v>10</v>
      </c>
      <c r="O378">
        <v>15</v>
      </c>
      <c r="P378">
        <v>110.05</v>
      </c>
      <c r="Q378" s="5">
        <v>2715518274227</v>
      </c>
      <c r="R378">
        <v>82.5</v>
      </c>
      <c r="S378">
        <v>24.2</v>
      </c>
      <c r="T378">
        <v>60.7</v>
      </c>
      <c r="U378">
        <v>67059887</v>
      </c>
      <c r="V378" s="3">
        <f t="shared" ca="1" si="15"/>
        <v>45607</v>
      </c>
      <c r="W378" s="3">
        <f t="shared" si="16"/>
        <v>22934</v>
      </c>
      <c r="X378">
        <f t="shared" ca="1" si="17"/>
        <v>62.074616487766718</v>
      </c>
    </row>
    <row r="379" spans="1:24" x14ac:dyDescent="0.25">
      <c r="A379">
        <v>397</v>
      </c>
      <c r="B379" t="s">
        <v>49</v>
      </c>
      <c r="C379" t="s">
        <v>1473</v>
      </c>
      <c r="D379" t="s">
        <v>1474</v>
      </c>
      <c r="E379" t="s">
        <v>1475</v>
      </c>
      <c r="F379" t="s">
        <v>478</v>
      </c>
      <c r="G379" t="s">
        <v>49</v>
      </c>
      <c r="H379" t="b">
        <v>1</v>
      </c>
      <c r="I379" t="s">
        <v>1797</v>
      </c>
      <c r="J379" t="s">
        <v>1476</v>
      </c>
      <c r="K379" t="s">
        <v>1477</v>
      </c>
      <c r="L379">
        <v>6400</v>
      </c>
      <c r="M379">
        <v>1933</v>
      </c>
      <c r="N379">
        <v>1</v>
      </c>
      <c r="O379">
        <v>27</v>
      </c>
      <c r="P379">
        <v>140.94999999999999</v>
      </c>
      <c r="Q379" s="5">
        <v>323802808108</v>
      </c>
      <c r="R379">
        <v>77.099999999999994</v>
      </c>
      <c r="S379">
        <v>14.4</v>
      </c>
      <c r="T379">
        <v>71.2</v>
      </c>
      <c r="U379">
        <v>50339443</v>
      </c>
      <c r="V379" s="3">
        <f t="shared" ca="1" si="15"/>
        <v>45607</v>
      </c>
      <c r="W379" s="3">
        <f t="shared" si="16"/>
        <v>12081</v>
      </c>
      <c r="X379">
        <f t="shared" ca="1" si="17"/>
        <v>91.789185489390832</v>
      </c>
    </row>
    <row r="380" spans="1:24" x14ac:dyDescent="0.25">
      <c r="A380">
        <v>397</v>
      </c>
      <c r="B380" t="s">
        <v>168</v>
      </c>
      <c r="C380" t="s">
        <v>1479</v>
      </c>
      <c r="D380" t="s">
        <v>32</v>
      </c>
      <c r="E380" t="s">
        <v>1480</v>
      </c>
      <c r="F380" t="s">
        <v>1481</v>
      </c>
      <c r="G380" t="s">
        <v>168</v>
      </c>
      <c r="H380" t="b">
        <v>1</v>
      </c>
      <c r="I380" t="s">
        <v>1797</v>
      </c>
      <c r="J380" t="s">
        <v>1482</v>
      </c>
      <c r="K380" t="s">
        <v>1483</v>
      </c>
      <c r="L380">
        <v>6400</v>
      </c>
      <c r="M380">
        <v>1934</v>
      </c>
      <c r="N380">
        <v>7</v>
      </c>
      <c r="O380">
        <v>27</v>
      </c>
      <c r="P380">
        <v>117.24</v>
      </c>
      <c r="Q380" s="5">
        <v>21427700000000</v>
      </c>
      <c r="R380">
        <v>78.5</v>
      </c>
      <c r="S380">
        <v>9.6</v>
      </c>
      <c r="T380">
        <v>36.6</v>
      </c>
      <c r="U380">
        <v>328239523</v>
      </c>
      <c r="V380" s="3">
        <f t="shared" ca="1" si="15"/>
        <v>45607</v>
      </c>
      <c r="W380" s="3">
        <f t="shared" si="16"/>
        <v>12627</v>
      </c>
      <c r="X380">
        <f t="shared" ca="1" si="17"/>
        <v>90.293639809856188</v>
      </c>
    </row>
    <row r="381" spans="1:24" x14ac:dyDescent="0.25">
      <c r="A381">
        <v>405</v>
      </c>
      <c r="B381" t="s">
        <v>580</v>
      </c>
      <c r="C381" t="s">
        <v>1484</v>
      </c>
      <c r="D381" t="s">
        <v>226</v>
      </c>
      <c r="E381" t="s">
        <v>861</v>
      </c>
      <c r="F381" t="s">
        <v>1246</v>
      </c>
      <c r="G381" t="s">
        <v>580</v>
      </c>
      <c r="H381" t="b">
        <v>0</v>
      </c>
      <c r="I381" t="s">
        <v>1797</v>
      </c>
      <c r="J381" t="s">
        <v>1485</v>
      </c>
      <c r="K381" t="s">
        <v>675</v>
      </c>
      <c r="L381">
        <v>6300</v>
      </c>
      <c r="M381">
        <v>1945</v>
      </c>
      <c r="N381">
        <v>10</v>
      </c>
      <c r="O381">
        <v>23</v>
      </c>
      <c r="P381">
        <v>119.62</v>
      </c>
      <c r="Q381" s="5">
        <v>2827113184696</v>
      </c>
      <c r="R381">
        <v>81.3</v>
      </c>
      <c r="S381">
        <v>25.5</v>
      </c>
      <c r="T381">
        <v>30.6</v>
      </c>
      <c r="U381">
        <v>66834405</v>
      </c>
      <c r="V381" s="3">
        <f t="shared" ca="1" si="15"/>
        <v>45607</v>
      </c>
      <c r="W381" s="3">
        <f t="shared" si="16"/>
        <v>16733</v>
      </c>
      <c r="X381">
        <f t="shared" ca="1" si="17"/>
        <v>79.052703627652292</v>
      </c>
    </row>
    <row r="382" spans="1:24" x14ac:dyDescent="0.25">
      <c r="A382">
        <v>405</v>
      </c>
      <c r="B382" t="s">
        <v>292</v>
      </c>
      <c r="C382" t="s">
        <v>1486</v>
      </c>
      <c r="D382" t="s">
        <v>105</v>
      </c>
      <c r="E382" t="s">
        <v>903</v>
      </c>
      <c r="F382" t="s">
        <v>1487</v>
      </c>
      <c r="G382" t="s">
        <v>292</v>
      </c>
      <c r="H382" t="b">
        <v>1</v>
      </c>
      <c r="I382" t="s">
        <v>1797</v>
      </c>
      <c r="J382" t="s">
        <v>1488</v>
      </c>
      <c r="K382" t="s">
        <v>1489</v>
      </c>
      <c r="L382">
        <v>6300</v>
      </c>
      <c r="M382">
        <v>1965</v>
      </c>
      <c r="N382">
        <v>1</v>
      </c>
      <c r="O382">
        <v>1</v>
      </c>
      <c r="P382">
        <v>125.08</v>
      </c>
      <c r="Q382" s="5">
        <v>19910000000000</v>
      </c>
      <c r="R382">
        <v>77</v>
      </c>
      <c r="S382">
        <v>9.4</v>
      </c>
      <c r="T382">
        <v>59.2</v>
      </c>
      <c r="U382">
        <v>1397715000</v>
      </c>
      <c r="V382" s="3">
        <f t="shared" ca="1" si="15"/>
        <v>45607</v>
      </c>
      <c r="W382" s="3">
        <f t="shared" si="16"/>
        <v>23743</v>
      </c>
      <c r="X382">
        <f t="shared" ca="1" si="17"/>
        <v>59.860369609856264</v>
      </c>
    </row>
    <row r="383" spans="1:24" x14ac:dyDescent="0.25">
      <c r="A383">
        <v>405</v>
      </c>
      <c r="B383" t="s">
        <v>49</v>
      </c>
      <c r="C383" t="s">
        <v>1490</v>
      </c>
      <c r="D383" t="s">
        <v>226</v>
      </c>
      <c r="E383" t="s">
        <v>227</v>
      </c>
      <c r="F383" t="s">
        <v>802</v>
      </c>
      <c r="G383" t="s">
        <v>49</v>
      </c>
      <c r="H383" t="b">
        <v>1</v>
      </c>
      <c r="I383" t="s">
        <v>1797</v>
      </c>
      <c r="J383" t="s">
        <v>1491</v>
      </c>
      <c r="K383" t="s">
        <v>190</v>
      </c>
      <c r="L383">
        <v>6300</v>
      </c>
      <c r="M383">
        <v>1956</v>
      </c>
      <c r="N383">
        <v>6</v>
      </c>
      <c r="O383">
        <v>1</v>
      </c>
      <c r="P383">
        <v>119.62</v>
      </c>
      <c r="Q383" s="5">
        <v>2827113184696</v>
      </c>
      <c r="R383">
        <v>81.3</v>
      </c>
      <c r="S383">
        <v>25.5</v>
      </c>
      <c r="T383">
        <v>30.6</v>
      </c>
      <c r="U383">
        <v>66834405</v>
      </c>
      <c r="V383" s="3">
        <f t="shared" ca="1" si="15"/>
        <v>45607</v>
      </c>
      <c r="W383" s="3">
        <f t="shared" si="16"/>
        <v>20607</v>
      </c>
      <c r="X383">
        <f t="shared" ca="1" si="17"/>
        <v>68.444232829425076</v>
      </c>
    </row>
    <row r="384" spans="1:24" x14ac:dyDescent="0.25">
      <c r="A384">
        <v>405</v>
      </c>
      <c r="B384" t="s">
        <v>351</v>
      </c>
      <c r="C384" t="s">
        <v>1492</v>
      </c>
      <c r="D384" t="s">
        <v>23</v>
      </c>
      <c r="E384" t="s">
        <v>1493</v>
      </c>
      <c r="F384" t="s">
        <v>517</v>
      </c>
      <c r="G384" t="s">
        <v>351</v>
      </c>
      <c r="H384" t="b">
        <v>0</v>
      </c>
      <c r="I384" t="s">
        <v>1797</v>
      </c>
      <c r="J384" t="s">
        <v>1494</v>
      </c>
      <c r="K384" t="s">
        <v>235</v>
      </c>
      <c r="L384">
        <v>6300</v>
      </c>
      <c r="M384">
        <v>1938</v>
      </c>
      <c r="N384">
        <v>1</v>
      </c>
      <c r="O384">
        <v>1</v>
      </c>
      <c r="P384">
        <v>110.05</v>
      </c>
      <c r="Q384" s="5">
        <v>2715518274227</v>
      </c>
      <c r="R384">
        <v>82.5</v>
      </c>
      <c r="S384">
        <v>24.2</v>
      </c>
      <c r="T384">
        <v>60.7</v>
      </c>
      <c r="U384">
        <v>67059887</v>
      </c>
      <c r="V384" s="3">
        <f t="shared" ca="1" si="15"/>
        <v>45607</v>
      </c>
      <c r="W384" s="3">
        <f t="shared" si="16"/>
        <v>13881</v>
      </c>
      <c r="X384">
        <f t="shared" ca="1" si="17"/>
        <v>86.860370708373992</v>
      </c>
    </row>
    <row r="385" spans="1:24" x14ac:dyDescent="0.25">
      <c r="A385">
        <v>405</v>
      </c>
      <c r="B385" t="s">
        <v>292</v>
      </c>
      <c r="C385" t="s">
        <v>1495</v>
      </c>
      <c r="D385" t="s">
        <v>105</v>
      </c>
      <c r="E385" t="s">
        <v>1496</v>
      </c>
      <c r="F385" t="s">
        <v>1497</v>
      </c>
      <c r="G385" t="s">
        <v>292</v>
      </c>
      <c r="H385" t="b">
        <v>1</v>
      </c>
      <c r="I385" t="s">
        <v>1797</v>
      </c>
      <c r="J385" t="s">
        <v>384</v>
      </c>
      <c r="K385" t="s">
        <v>1498</v>
      </c>
      <c r="L385">
        <v>6300</v>
      </c>
      <c r="M385">
        <v>1964</v>
      </c>
      <c r="N385">
        <v>3</v>
      </c>
      <c r="O385">
        <v>11</v>
      </c>
      <c r="P385">
        <v>125.08</v>
      </c>
      <c r="Q385" s="5">
        <v>19910000000000</v>
      </c>
      <c r="R385">
        <v>77</v>
      </c>
      <c r="S385">
        <v>9.4</v>
      </c>
      <c r="T385">
        <v>59.2</v>
      </c>
      <c r="U385">
        <v>1397715000</v>
      </c>
      <c r="V385" s="3">
        <f t="shared" ca="1" si="15"/>
        <v>45607</v>
      </c>
      <c r="W385" s="3">
        <f t="shared" si="16"/>
        <v>23447</v>
      </c>
      <c r="X385">
        <f t="shared" ca="1" si="17"/>
        <v>60.668731205960228</v>
      </c>
    </row>
    <row r="386" spans="1:24" x14ac:dyDescent="0.25">
      <c r="A386">
        <v>405</v>
      </c>
      <c r="B386" t="s">
        <v>250</v>
      </c>
      <c r="C386" t="s">
        <v>1499</v>
      </c>
      <c r="D386" t="s">
        <v>665</v>
      </c>
      <c r="E386" t="s">
        <v>1500</v>
      </c>
      <c r="F386" t="s">
        <v>1501</v>
      </c>
      <c r="G386" t="s">
        <v>250</v>
      </c>
      <c r="H386" t="b">
        <v>1</v>
      </c>
      <c r="I386" t="s">
        <v>1797</v>
      </c>
      <c r="J386" t="s">
        <v>234</v>
      </c>
      <c r="K386" t="s">
        <v>1502</v>
      </c>
      <c r="L386">
        <v>6300</v>
      </c>
      <c r="M386">
        <v>1926</v>
      </c>
      <c r="N386">
        <v>7</v>
      </c>
      <c r="O386">
        <v>16</v>
      </c>
      <c r="P386">
        <v>108.15</v>
      </c>
      <c r="Q386" s="5">
        <v>395098666122</v>
      </c>
      <c r="R386">
        <v>82.8</v>
      </c>
      <c r="S386">
        <v>23.1</v>
      </c>
      <c r="T386">
        <v>25.3</v>
      </c>
      <c r="U386">
        <v>9053300</v>
      </c>
      <c r="V386" s="3">
        <f t="shared" ca="1" si="15"/>
        <v>45607</v>
      </c>
      <c r="W386" s="3">
        <f t="shared" si="16"/>
        <v>9694</v>
      </c>
      <c r="X386">
        <f t="shared" ca="1" si="17"/>
        <v>98.323755530973457</v>
      </c>
    </row>
    <row r="387" spans="1:24" x14ac:dyDescent="0.25">
      <c r="A387">
        <v>411</v>
      </c>
      <c r="B387" t="s">
        <v>103</v>
      </c>
      <c r="C387" t="s">
        <v>1503</v>
      </c>
      <c r="D387" t="s">
        <v>67</v>
      </c>
      <c r="E387" t="s">
        <v>68</v>
      </c>
      <c r="F387" t="s">
        <v>1504</v>
      </c>
      <c r="G387" t="s">
        <v>103</v>
      </c>
      <c r="H387" t="b">
        <v>0</v>
      </c>
      <c r="I387" t="s">
        <v>1796</v>
      </c>
      <c r="J387" t="s">
        <v>1505</v>
      </c>
      <c r="K387" t="s">
        <v>1506</v>
      </c>
      <c r="L387">
        <v>6200</v>
      </c>
      <c r="M387">
        <v>1963</v>
      </c>
      <c r="N387">
        <v>5</v>
      </c>
      <c r="O387">
        <v>2</v>
      </c>
      <c r="P387">
        <v>141.54</v>
      </c>
      <c r="Q387" s="5">
        <v>1258286717125</v>
      </c>
      <c r="R387">
        <v>75</v>
      </c>
      <c r="S387">
        <v>13.1</v>
      </c>
      <c r="T387">
        <v>55.1</v>
      </c>
      <c r="U387">
        <v>126014024</v>
      </c>
      <c r="V387" s="3">
        <f t="shared" ref="V387:V450" ca="1" si="18">TODAY()</f>
        <v>45607</v>
      </c>
      <c r="W387" s="3">
        <f t="shared" ref="W387:W450" si="19">DATE(M387,N387,O387)</f>
        <v>23133</v>
      </c>
      <c r="X387">
        <f t="shared" ref="X387:X450" ca="1" si="20">YEARFRAC(W387,V387,1)</f>
        <v>61.529100061821076</v>
      </c>
    </row>
    <row r="388" spans="1:24" x14ac:dyDescent="0.25">
      <c r="A388">
        <v>411</v>
      </c>
      <c r="B388" t="s">
        <v>72</v>
      </c>
      <c r="C388" t="s">
        <v>1507</v>
      </c>
      <c r="D388" t="s">
        <v>497</v>
      </c>
      <c r="E388" t="s">
        <v>498</v>
      </c>
      <c r="F388" t="s">
        <v>264</v>
      </c>
      <c r="G388" t="s">
        <v>72</v>
      </c>
      <c r="H388" t="b">
        <v>1</v>
      </c>
      <c r="I388" t="s">
        <v>1797</v>
      </c>
      <c r="J388" t="s">
        <v>1508</v>
      </c>
      <c r="K388" t="s">
        <v>1509</v>
      </c>
      <c r="L388">
        <v>6200</v>
      </c>
      <c r="M388">
        <v>1938</v>
      </c>
      <c r="N388">
        <v>3</v>
      </c>
      <c r="O388">
        <v>3</v>
      </c>
      <c r="P388">
        <v>110.51</v>
      </c>
      <c r="Q388" s="5">
        <v>530832908738</v>
      </c>
      <c r="R388">
        <v>82.5</v>
      </c>
      <c r="S388">
        <v>27.9</v>
      </c>
      <c r="T388">
        <v>49.1</v>
      </c>
      <c r="U388">
        <v>10285453</v>
      </c>
      <c r="V388" s="3">
        <f t="shared" ca="1" si="18"/>
        <v>45607</v>
      </c>
      <c r="W388" s="3">
        <f t="shared" si="19"/>
        <v>13942</v>
      </c>
      <c r="X388">
        <f t="shared" ca="1" si="20"/>
        <v>86.693363124272281</v>
      </c>
    </row>
    <row r="389" spans="1:24" x14ac:dyDescent="0.25">
      <c r="A389">
        <v>411</v>
      </c>
      <c r="B389" t="s">
        <v>381</v>
      </c>
      <c r="C389" t="s">
        <v>1510</v>
      </c>
      <c r="D389" t="s">
        <v>1511</v>
      </c>
      <c r="E389" t="s">
        <v>1512</v>
      </c>
      <c r="F389" t="s">
        <v>1513</v>
      </c>
      <c r="G389" t="s">
        <v>381</v>
      </c>
      <c r="H389" t="b">
        <v>1</v>
      </c>
      <c r="I389" t="s">
        <v>1797</v>
      </c>
      <c r="J389" t="s">
        <v>1514</v>
      </c>
      <c r="K389" t="s">
        <v>1515</v>
      </c>
      <c r="L389">
        <v>6200</v>
      </c>
      <c r="M389">
        <v>1933</v>
      </c>
      <c r="N389">
        <v>8</v>
      </c>
      <c r="O389">
        <v>2</v>
      </c>
      <c r="P389">
        <v>115.91</v>
      </c>
      <c r="Q389" s="5">
        <v>909070395161</v>
      </c>
      <c r="R389">
        <v>81.8</v>
      </c>
      <c r="S389">
        <v>23</v>
      </c>
      <c r="T389">
        <v>41.2</v>
      </c>
      <c r="U389">
        <v>17332850</v>
      </c>
      <c r="V389" s="3">
        <f t="shared" ca="1" si="18"/>
        <v>45607</v>
      </c>
      <c r="W389" s="3">
        <f t="shared" si="19"/>
        <v>12268</v>
      </c>
      <c r="X389">
        <f t="shared" ca="1" si="20"/>
        <v>91.277207392197127</v>
      </c>
    </row>
    <row r="390" spans="1:24" x14ac:dyDescent="0.25">
      <c r="A390">
        <v>411</v>
      </c>
      <c r="B390" t="s">
        <v>103</v>
      </c>
      <c r="C390" t="s">
        <v>1517</v>
      </c>
      <c r="D390" t="s">
        <v>105</v>
      </c>
      <c r="E390" t="s">
        <v>192</v>
      </c>
      <c r="F390" t="s">
        <v>1230</v>
      </c>
      <c r="G390" t="s">
        <v>103</v>
      </c>
      <c r="H390" t="b">
        <v>1</v>
      </c>
      <c r="I390" t="s">
        <v>1797</v>
      </c>
      <c r="J390" t="s">
        <v>1386</v>
      </c>
      <c r="K390" t="s">
        <v>1518</v>
      </c>
      <c r="L390">
        <v>6200</v>
      </c>
      <c r="M390">
        <v>1964</v>
      </c>
      <c r="N390">
        <v>1</v>
      </c>
      <c r="O390">
        <v>1</v>
      </c>
      <c r="P390">
        <v>125.08</v>
      </c>
      <c r="Q390" s="5">
        <v>19910000000000</v>
      </c>
      <c r="R390">
        <v>77</v>
      </c>
      <c r="S390">
        <v>9.4</v>
      </c>
      <c r="T390">
        <v>59.2</v>
      </c>
      <c r="U390">
        <v>1397715000</v>
      </c>
      <c r="V390" s="3">
        <f t="shared" ca="1" si="18"/>
        <v>45607</v>
      </c>
      <c r="W390" s="3">
        <f t="shared" si="19"/>
        <v>23377</v>
      </c>
      <c r="X390">
        <f t="shared" ca="1" si="20"/>
        <v>60.860374309950174</v>
      </c>
    </row>
    <row r="391" spans="1:24" x14ac:dyDescent="0.25">
      <c r="A391">
        <v>411</v>
      </c>
      <c r="B391" t="s">
        <v>250</v>
      </c>
      <c r="C391" t="s">
        <v>1519</v>
      </c>
      <c r="D391" t="s">
        <v>105</v>
      </c>
      <c r="E391" t="s">
        <v>827</v>
      </c>
      <c r="F391" t="s">
        <v>1520</v>
      </c>
      <c r="G391" t="s">
        <v>250</v>
      </c>
      <c r="H391" t="b">
        <v>1</v>
      </c>
      <c r="I391" t="s">
        <v>1797</v>
      </c>
      <c r="J391" t="s">
        <v>1521</v>
      </c>
      <c r="K391" t="s">
        <v>905</v>
      </c>
      <c r="L391">
        <v>6200</v>
      </c>
      <c r="M391">
        <v>1964</v>
      </c>
      <c r="N391">
        <v>1</v>
      </c>
      <c r="O391">
        <v>1</v>
      </c>
      <c r="P391">
        <v>125.08</v>
      </c>
      <c r="Q391" s="5">
        <v>19910000000000</v>
      </c>
      <c r="R391">
        <v>77</v>
      </c>
      <c r="S391">
        <v>9.4</v>
      </c>
      <c r="T391">
        <v>59.2</v>
      </c>
      <c r="U391">
        <v>1397715000</v>
      </c>
      <c r="V391" s="3">
        <f t="shared" ca="1" si="18"/>
        <v>45607</v>
      </c>
      <c r="W391" s="3">
        <f t="shared" si="19"/>
        <v>23377</v>
      </c>
      <c r="X391">
        <f t="shared" ca="1" si="20"/>
        <v>60.860374309950174</v>
      </c>
    </row>
    <row r="392" spans="1:24" x14ac:dyDescent="0.25">
      <c r="A392">
        <v>411</v>
      </c>
      <c r="B392" t="s">
        <v>250</v>
      </c>
      <c r="C392" t="s">
        <v>1522</v>
      </c>
      <c r="D392" t="s">
        <v>105</v>
      </c>
      <c r="E392" t="s">
        <v>827</v>
      </c>
      <c r="F392" t="s">
        <v>1523</v>
      </c>
      <c r="G392" t="s">
        <v>250</v>
      </c>
      <c r="H392" t="b">
        <v>1</v>
      </c>
      <c r="I392" t="s">
        <v>1797</v>
      </c>
      <c r="J392" t="s">
        <v>1521</v>
      </c>
      <c r="K392" t="s">
        <v>1524</v>
      </c>
      <c r="L392">
        <v>6200</v>
      </c>
      <c r="M392">
        <v>1972</v>
      </c>
      <c r="N392">
        <v>1</v>
      </c>
      <c r="O392">
        <v>1</v>
      </c>
      <c r="P392">
        <v>125.08</v>
      </c>
      <c r="Q392" s="5">
        <v>19910000000000</v>
      </c>
      <c r="R392">
        <v>77</v>
      </c>
      <c r="S392">
        <v>9.4</v>
      </c>
      <c r="T392">
        <v>59.2</v>
      </c>
      <c r="U392">
        <v>1397715000</v>
      </c>
      <c r="V392" s="3">
        <f t="shared" ca="1" si="18"/>
        <v>45607</v>
      </c>
      <c r="W392" s="3">
        <f t="shared" si="19"/>
        <v>26299</v>
      </c>
      <c r="X392">
        <f t="shared" ca="1" si="20"/>
        <v>52.860375019370842</v>
      </c>
    </row>
    <row r="393" spans="1:24" x14ac:dyDescent="0.25">
      <c r="A393">
        <v>411</v>
      </c>
      <c r="B393" t="s">
        <v>49</v>
      </c>
      <c r="C393" t="s">
        <v>1525</v>
      </c>
      <c r="D393" t="s">
        <v>1526</v>
      </c>
      <c r="E393" t="s">
        <v>1527</v>
      </c>
      <c r="F393" t="s">
        <v>264</v>
      </c>
      <c r="G393" t="s">
        <v>49</v>
      </c>
      <c r="H393" t="b">
        <v>1</v>
      </c>
      <c r="I393" t="s">
        <v>1797</v>
      </c>
      <c r="J393" t="s">
        <v>1528</v>
      </c>
      <c r="K393" t="s">
        <v>1529</v>
      </c>
      <c r="L393">
        <v>6200</v>
      </c>
      <c r="M393">
        <v>1962</v>
      </c>
      <c r="N393">
        <v>7</v>
      </c>
      <c r="O393">
        <v>11</v>
      </c>
      <c r="P393">
        <v>114.11</v>
      </c>
      <c r="Q393" s="5">
        <v>592164400688</v>
      </c>
      <c r="R393">
        <v>77.599999999999994</v>
      </c>
      <c r="S393">
        <v>17.399999999999999</v>
      </c>
      <c r="T393">
        <v>40.799999999999997</v>
      </c>
      <c r="U393">
        <v>37970874</v>
      </c>
      <c r="V393" s="3">
        <f t="shared" ca="1" si="18"/>
        <v>45607</v>
      </c>
      <c r="W393" s="3">
        <f t="shared" si="19"/>
        <v>22838</v>
      </c>
      <c r="X393">
        <f t="shared" ca="1" si="20"/>
        <v>62.337447307809306</v>
      </c>
    </row>
    <row r="394" spans="1:24" x14ac:dyDescent="0.25">
      <c r="A394">
        <v>418</v>
      </c>
      <c r="B394" t="s">
        <v>72</v>
      </c>
      <c r="C394" t="s">
        <v>1531</v>
      </c>
      <c r="D394" t="s">
        <v>565</v>
      </c>
      <c r="E394" t="s">
        <v>566</v>
      </c>
      <c r="F394" t="s">
        <v>1532</v>
      </c>
      <c r="G394" t="s">
        <v>72</v>
      </c>
      <c r="H394" t="b">
        <v>1</v>
      </c>
      <c r="I394" t="s">
        <v>1797</v>
      </c>
      <c r="J394" t="s">
        <v>1533</v>
      </c>
      <c r="K394" t="s">
        <v>733</v>
      </c>
      <c r="L394">
        <v>6100</v>
      </c>
      <c r="M394">
        <v>1953</v>
      </c>
      <c r="N394">
        <v>4</v>
      </c>
      <c r="O394">
        <v>29</v>
      </c>
      <c r="P394">
        <v>267.51</v>
      </c>
      <c r="Q394" s="5">
        <v>448120428859</v>
      </c>
      <c r="R394">
        <v>54.3</v>
      </c>
      <c r="S394">
        <v>1.5</v>
      </c>
      <c r="T394">
        <v>34.799999999999997</v>
      </c>
      <c r="U394">
        <v>200963599</v>
      </c>
      <c r="V394" s="3">
        <f t="shared" ca="1" si="18"/>
        <v>45607</v>
      </c>
      <c r="W394" s="3">
        <f t="shared" si="19"/>
        <v>19478</v>
      </c>
      <c r="X394">
        <f t="shared" ca="1" si="20"/>
        <v>71.537303216974678</v>
      </c>
    </row>
    <row r="395" spans="1:24" x14ac:dyDescent="0.25">
      <c r="A395">
        <v>418</v>
      </c>
      <c r="B395" t="s">
        <v>49</v>
      </c>
      <c r="C395" t="s">
        <v>1534</v>
      </c>
      <c r="D395" t="s">
        <v>32</v>
      </c>
      <c r="E395" t="s">
        <v>886</v>
      </c>
      <c r="F395" t="s">
        <v>802</v>
      </c>
      <c r="G395" t="s">
        <v>49</v>
      </c>
      <c r="H395" t="b">
        <v>1</v>
      </c>
      <c r="I395" t="s">
        <v>1797</v>
      </c>
      <c r="J395" t="s">
        <v>1535</v>
      </c>
      <c r="K395" t="s">
        <v>1536</v>
      </c>
      <c r="L395">
        <v>6100</v>
      </c>
      <c r="M395">
        <v>1964</v>
      </c>
      <c r="N395">
        <v>7</v>
      </c>
      <c r="O395">
        <v>31</v>
      </c>
      <c r="P395">
        <v>117.24</v>
      </c>
      <c r="Q395" s="5">
        <v>21427700000000</v>
      </c>
      <c r="R395">
        <v>78.5</v>
      </c>
      <c r="S395">
        <v>9.6</v>
      </c>
      <c r="T395">
        <v>36.6</v>
      </c>
      <c r="U395">
        <v>328239523</v>
      </c>
      <c r="V395" s="3">
        <f t="shared" ca="1" si="18"/>
        <v>45607</v>
      </c>
      <c r="W395" s="3">
        <f t="shared" si="19"/>
        <v>23589</v>
      </c>
      <c r="X395">
        <f t="shared" ca="1" si="20"/>
        <v>60.27996948072348</v>
      </c>
    </row>
    <row r="396" spans="1:24" x14ac:dyDescent="0.25">
      <c r="A396">
        <v>418</v>
      </c>
      <c r="B396" t="s">
        <v>21</v>
      </c>
      <c r="C396" t="s">
        <v>1537</v>
      </c>
      <c r="D396" t="s">
        <v>158</v>
      </c>
      <c r="E396" t="s">
        <v>896</v>
      </c>
      <c r="F396" t="s">
        <v>1538</v>
      </c>
      <c r="G396" t="s">
        <v>21</v>
      </c>
      <c r="H396" t="b">
        <v>0</v>
      </c>
      <c r="I396" t="s">
        <v>1797</v>
      </c>
      <c r="J396" t="s">
        <v>1539</v>
      </c>
      <c r="K396" t="s">
        <v>64</v>
      </c>
      <c r="L396">
        <v>6100</v>
      </c>
      <c r="M396">
        <v>1943</v>
      </c>
      <c r="N396">
        <v>9</v>
      </c>
      <c r="O396">
        <v>28</v>
      </c>
      <c r="P396">
        <v>112.85</v>
      </c>
      <c r="Q396" s="5">
        <v>3845630030824</v>
      </c>
      <c r="R396">
        <v>80.900000000000006</v>
      </c>
      <c r="S396">
        <v>11.5</v>
      </c>
      <c r="T396">
        <v>48.8</v>
      </c>
      <c r="U396">
        <v>83132799</v>
      </c>
      <c r="V396" s="3">
        <f t="shared" ca="1" si="18"/>
        <v>45607</v>
      </c>
      <c r="W396" s="3">
        <f t="shared" si="19"/>
        <v>15977</v>
      </c>
      <c r="X396">
        <f t="shared" ca="1" si="20"/>
        <v>81.121164568795706</v>
      </c>
    </row>
    <row r="397" spans="1:24" x14ac:dyDescent="0.25">
      <c r="A397">
        <v>418</v>
      </c>
      <c r="B397" t="s">
        <v>21</v>
      </c>
      <c r="C397" t="s">
        <v>1540</v>
      </c>
      <c r="D397" t="s">
        <v>158</v>
      </c>
      <c r="E397" t="s">
        <v>896</v>
      </c>
      <c r="F397" t="s">
        <v>1538</v>
      </c>
      <c r="G397" t="s">
        <v>21</v>
      </c>
      <c r="H397" t="b">
        <v>0</v>
      </c>
      <c r="I397" t="s">
        <v>1797</v>
      </c>
      <c r="J397" t="s">
        <v>1539</v>
      </c>
      <c r="K397" t="s">
        <v>1541</v>
      </c>
      <c r="L397">
        <v>6100</v>
      </c>
      <c r="M397">
        <v>1951</v>
      </c>
      <c r="N397">
        <v>1</v>
      </c>
      <c r="O397">
        <v>1</v>
      </c>
      <c r="P397">
        <v>112.85</v>
      </c>
      <c r="Q397" s="5">
        <v>3845630030824</v>
      </c>
      <c r="R397">
        <v>80.900000000000006</v>
      </c>
      <c r="S397">
        <v>11.5</v>
      </c>
      <c r="T397">
        <v>48.8</v>
      </c>
      <c r="U397">
        <v>83132799</v>
      </c>
      <c r="V397" s="3">
        <f t="shared" ca="1" si="18"/>
        <v>45607</v>
      </c>
      <c r="W397" s="3">
        <f t="shared" si="19"/>
        <v>18629</v>
      </c>
      <c r="X397">
        <f t="shared" ca="1" si="20"/>
        <v>73.860372192829914</v>
      </c>
    </row>
    <row r="398" spans="1:24" x14ac:dyDescent="0.25">
      <c r="A398">
        <v>425</v>
      </c>
      <c r="B398" t="s">
        <v>272</v>
      </c>
      <c r="C398" t="s">
        <v>1542</v>
      </c>
      <c r="D398" t="s">
        <v>327</v>
      </c>
      <c r="E398" t="s">
        <v>328</v>
      </c>
      <c r="F398" t="s">
        <v>1543</v>
      </c>
      <c r="G398" t="s">
        <v>272</v>
      </c>
      <c r="H398" t="b">
        <v>1</v>
      </c>
      <c r="I398" t="s">
        <v>1797</v>
      </c>
      <c r="J398" t="s">
        <v>1544</v>
      </c>
      <c r="K398" t="s">
        <v>898</v>
      </c>
      <c r="L398">
        <v>6000</v>
      </c>
      <c r="M398">
        <v>1959</v>
      </c>
      <c r="N398">
        <v>2</v>
      </c>
      <c r="O398">
        <v>20</v>
      </c>
      <c r="P398">
        <v>180.75</v>
      </c>
      <c r="Q398" s="5">
        <v>1699876578871</v>
      </c>
      <c r="R398">
        <v>72.7</v>
      </c>
      <c r="S398">
        <v>11.4</v>
      </c>
      <c r="T398">
        <v>46.2</v>
      </c>
      <c r="U398">
        <v>144373535</v>
      </c>
      <c r="V398" s="3">
        <f t="shared" ca="1" si="18"/>
        <v>45607</v>
      </c>
      <c r="W398" s="3">
        <f t="shared" si="19"/>
        <v>21601</v>
      </c>
      <c r="X398">
        <f t="shared" ca="1" si="20"/>
        <v>65.723482805824034</v>
      </c>
    </row>
    <row r="399" spans="1:24" x14ac:dyDescent="0.25">
      <c r="A399">
        <v>425</v>
      </c>
      <c r="B399" t="s">
        <v>462</v>
      </c>
      <c r="C399" t="s">
        <v>1545</v>
      </c>
      <c r="D399" t="s">
        <v>32</v>
      </c>
      <c r="E399" t="s">
        <v>379</v>
      </c>
      <c r="F399" t="s">
        <v>465</v>
      </c>
      <c r="G399" t="s">
        <v>462</v>
      </c>
      <c r="H399" t="b">
        <v>1</v>
      </c>
      <c r="I399" t="s">
        <v>1797</v>
      </c>
      <c r="J399" t="s">
        <v>1546</v>
      </c>
      <c r="K399" t="s">
        <v>1547</v>
      </c>
      <c r="L399">
        <v>6000</v>
      </c>
      <c r="M399">
        <v>1938</v>
      </c>
      <c r="N399">
        <v>1</v>
      </c>
      <c r="O399">
        <v>12</v>
      </c>
      <c r="P399">
        <v>117.24</v>
      </c>
      <c r="Q399" s="5">
        <v>21427700000000</v>
      </c>
      <c r="R399">
        <v>78.5</v>
      </c>
      <c r="S399">
        <v>9.6</v>
      </c>
      <c r="T399">
        <v>36.6</v>
      </c>
      <c r="U399">
        <v>328239523</v>
      </c>
      <c r="V399" s="3">
        <f t="shared" ca="1" si="18"/>
        <v>45607</v>
      </c>
      <c r="W399" s="3">
        <f t="shared" si="19"/>
        <v>13892</v>
      </c>
      <c r="X399">
        <f t="shared" ca="1" si="20"/>
        <v>86.830254586650724</v>
      </c>
    </row>
    <row r="400" spans="1:24" x14ac:dyDescent="0.25">
      <c r="A400">
        <v>425</v>
      </c>
      <c r="B400" t="s">
        <v>21</v>
      </c>
      <c r="C400" t="s">
        <v>1548</v>
      </c>
      <c r="D400" t="s">
        <v>133</v>
      </c>
      <c r="E400" t="s">
        <v>1549</v>
      </c>
      <c r="F400" t="s">
        <v>1550</v>
      </c>
      <c r="G400" t="s">
        <v>21</v>
      </c>
      <c r="H400" t="b">
        <v>1</v>
      </c>
      <c r="I400" t="s">
        <v>1797</v>
      </c>
      <c r="J400" t="s">
        <v>1551</v>
      </c>
      <c r="K400" t="s">
        <v>235</v>
      </c>
      <c r="L400">
        <v>6000</v>
      </c>
      <c r="M400">
        <v>1949</v>
      </c>
      <c r="N400">
        <v>2</v>
      </c>
      <c r="O400">
        <v>18</v>
      </c>
      <c r="P400">
        <v>116.76</v>
      </c>
      <c r="Q400" s="5">
        <v>1736425629520</v>
      </c>
      <c r="R400">
        <v>81.900000000000006</v>
      </c>
      <c r="S400">
        <v>12.8</v>
      </c>
      <c r="T400">
        <v>24.5</v>
      </c>
      <c r="U400">
        <v>36991981</v>
      </c>
      <c r="V400" s="3">
        <f t="shared" ca="1" si="18"/>
        <v>45607</v>
      </c>
      <c r="W400" s="3">
        <f t="shared" si="19"/>
        <v>17947</v>
      </c>
      <c r="X400">
        <f t="shared" ca="1" si="20"/>
        <v>75.728952772073924</v>
      </c>
    </row>
    <row r="401" spans="1:24" x14ac:dyDescent="0.25">
      <c r="A401">
        <v>425</v>
      </c>
      <c r="B401" t="s">
        <v>38</v>
      </c>
      <c r="C401" t="s">
        <v>1552</v>
      </c>
      <c r="D401" t="s">
        <v>32</v>
      </c>
      <c r="E401" t="s">
        <v>1553</v>
      </c>
      <c r="F401" t="s">
        <v>1554</v>
      </c>
      <c r="G401" t="s">
        <v>38</v>
      </c>
      <c r="H401" t="b">
        <v>1</v>
      </c>
      <c r="I401" t="s">
        <v>1797</v>
      </c>
      <c r="J401" t="s">
        <v>1555</v>
      </c>
      <c r="K401" t="s">
        <v>1556</v>
      </c>
      <c r="L401">
        <v>6000</v>
      </c>
      <c r="M401">
        <v>1959</v>
      </c>
      <c r="N401">
        <v>8</v>
      </c>
      <c r="O401">
        <v>26</v>
      </c>
      <c r="P401">
        <v>117.24</v>
      </c>
      <c r="Q401" s="5">
        <v>21427700000000</v>
      </c>
      <c r="R401">
        <v>78.5</v>
      </c>
      <c r="S401">
        <v>9.6</v>
      </c>
      <c r="T401">
        <v>36.6</v>
      </c>
      <c r="U401">
        <v>328239523</v>
      </c>
      <c r="V401" s="3">
        <f t="shared" ca="1" si="18"/>
        <v>45607</v>
      </c>
      <c r="W401" s="3">
        <f t="shared" si="19"/>
        <v>21788</v>
      </c>
      <c r="X401">
        <f t="shared" ca="1" si="20"/>
        <v>65.211515327498233</v>
      </c>
    </row>
    <row r="402" spans="1:24" x14ac:dyDescent="0.25">
      <c r="A402">
        <v>425</v>
      </c>
      <c r="B402" t="s">
        <v>21</v>
      </c>
      <c r="C402" t="s">
        <v>1557</v>
      </c>
      <c r="D402" t="s">
        <v>74</v>
      </c>
      <c r="E402" t="s">
        <v>75</v>
      </c>
      <c r="F402" t="s">
        <v>526</v>
      </c>
      <c r="G402" t="s">
        <v>21</v>
      </c>
      <c r="H402" t="b">
        <v>1</v>
      </c>
      <c r="I402" t="s">
        <v>1797</v>
      </c>
      <c r="J402" t="s">
        <v>527</v>
      </c>
      <c r="K402" t="s">
        <v>1558</v>
      </c>
      <c r="L402">
        <v>6000</v>
      </c>
      <c r="M402">
        <v>1958</v>
      </c>
      <c r="N402">
        <v>1</v>
      </c>
      <c r="O402">
        <v>1</v>
      </c>
      <c r="P402">
        <v>180.44</v>
      </c>
      <c r="Q402" s="5">
        <v>2611000000000</v>
      </c>
      <c r="R402">
        <v>69.400000000000006</v>
      </c>
      <c r="S402">
        <v>11.2</v>
      </c>
      <c r="T402">
        <v>49.7</v>
      </c>
      <c r="U402">
        <v>1366417754</v>
      </c>
      <c r="V402" s="3">
        <f t="shared" ca="1" si="18"/>
        <v>45607</v>
      </c>
      <c r="W402" s="3">
        <f t="shared" si="19"/>
        <v>21186</v>
      </c>
      <c r="X402">
        <f t="shared" ca="1" si="20"/>
        <v>66.860371036286367</v>
      </c>
    </row>
    <row r="403" spans="1:24" x14ac:dyDescent="0.25">
      <c r="A403">
        <v>425</v>
      </c>
      <c r="B403" t="s">
        <v>72</v>
      </c>
      <c r="C403" t="s">
        <v>1559</v>
      </c>
      <c r="D403" t="s">
        <v>532</v>
      </c>
      <c r="E403" t="s">
        <v>533</v>
      </c>
      <c r="F403" t="s">
        <v>72</v>
      </c>
      <c r="G403" t="s">
        <v>72</v>
      </c>
      <c r="H403" t="b">
        <v>0</v>
      </c>
      <c r="I403" t="s">
        <v>1797</v>
      </c>
      <c r="J403" t="s">
        <v>1560</v>
      </c>
      <c r="K403" t="s">
        <v>1561</v>
      </c>
      <c r="L403">
        <v>6000</v>
      </c>
      <c r="M403">
        <v>1934</v>
      </c>
      <c r="N403">
        <v>11</v>
      </c>
      <c r="O403">
        <v>2</v>
      </c>
      <c r="P403">
        <v>113.27</v>
      </c>
      <c r="Q403" s="5">
        <v>543649976166</v>
      </c>
      <c r="R403">
        <v>76.900000000000006</v>
      </c>
      <c r="S403">
        <v>14.9</v>
      </c>
      <c r="T403">
        <v>29.5</v>
      </c>
      <c r="U403">
        <v>69625582</v>
      </c>
      <c r="V403" s="3">
        <f t="shared" ca="1" si="18"/>
        <v>45607</v>
      </c>
      <c r="W403" s="3">
        <f t="shared" si="19"/>
        <v>12725</v>
      </c>
      <c r="X403">
        <f t="shared" ca="1" si="20"/>
        <v>90.025332450809316</v>
      </c>
    </row>
    <row r="404" spans="1:24" x14ac:dyDescent="0.25">
      <c r="A404">
        <v>425</v>
      </c>
      <c r="B404" t="s">
        <v>49</v>
      </c>
      <c r="C404" t="s">
        <v>1562</v>
      </c>
      <c r="D404" t="s">
        <v>665</v>
      </c>
      <c r="E404" t="s">
        <v>1500</v>
      </c>
      <c r="F404" t="s">
        <v>264</v>
      </c>
      <c r="G404" t="s">
        <v>49</v>
      </c>
      <c r="H404" t="b">
        <v>1</v>
      </c>
      <c r="I404" t="s">
        <v>1797</v>
      </c>
      <c r="J404" t="s">
        <v>1563</v>
      </c>
      <c r="K404" t="s">
        <v>1564</v>
      </c>
      <c r="L404">
        <v>6000</v>
      </c>
      <c r="M404">
        <v>1930</v>
      </c>
      <c r="N404">
        <v>10</v>
      </c>
      <c r="O404">
        <v>22</v>
      </c>
      <c r="P404">
        <v>108.15</v>
      </c>
      <c r="Q404" s="5">
        <v>395098666122</v>
      </c>
      <c r="R404">
        <v>82.8</v>
      </c>
      <c r="S404">
        <v>23.1</v>
      </c>
      <c r="T404">
        <v>25.3</v>
      </c>
      <c r="U404">
        <v>9053300</v>
      </c>
      <c r="V404" s="3">
        <f t="shared" ca="1" si="18"/>
        <v>45607</v>
      </c>
      <c r="W404" s="3">
        <f t="shared" si="19"/>
        <v>11253</v>
      </c>
      <c r="X404">
        <f t="shared" ca="1" si="20"/>
        <v>94.055448283812211</v>
      </c>
    </row>
    <row r="405" spans="1:24" x14ac:dyDescent="0.25">
      <c r="A405">
        <v>425</v>
      </c>
      <c r="B405" t="s">
        <v>49</v>
      </c>
      <c r="C405" t="s">
        <v>1565</v>
      </c>
      <c r="D405" t="s">
        <v>32</v>
      </c>
      <c r="E405" t="s">
        <v>831</v>
      </c>
      <c r="F405" t="s">
        <v>264</v>
      </c>
      <c r="G405" t="s">
        <v>49</v>
      </c>
      <c r="H405" t="b">
        <v>1</v>
      </c>
      <c r="I405" t="s">
        <v>1797</v>
      </c>
      <c r="J405" t="s">
        <v>1566</v>
      </c>
      <c r="K405" t="s">
        <v>64</v>
      </c>
      <c r="L405">
        <v>6000</v>
      </c>
      <c r="M405">
        <v>1946</v>
      </c>
      <c r="N405">
        <v>7</v>
      </c>
      <c r="O405">
        <v>4</v>
      </c>
      <c r="P405">
        <v>117.24</v>
      </c>
      <c r="Q405" s="5">
        <v>21427700000000</v>
      </c>
      <c r="R405">
        <v>78.5</v>
      </c>
      <c r="S405">
        <v>9.6</v>
      </c>
      <c r="T405">
        <v>36.6</v>
      </c>
      <c r="U405">
        <v>328239523</v>
      </c>
      <c r="V405" s="3">
        <f t="shared" ca="1" si="18"/>
        <v>45607</v>
      </c>
      <c r="W405" s="3">
        <f t="shared" si="19"/>
        <v>16987</v>
      </c>
      <c r="X405">
        <f t="shared" ca="1" si="20"/>
        <v>78.356610639403911</v>
      </c>
    </row>
    <row r="406" spans="1:24" x14ac:dyDescent="0.25">
      <c r="A406">
        <v>425</v>
      </c>
      <c r="B406" t="s">
        <v>38</v>
      </c>
      <c r="C406" t="s">
        <v>1567</v>
      </c>
      <c r="D406" t="s">
        <v>32</v>
      </c>
      <c r="E406" t="s">
        <v>1299</v>
      </c>
      <c r="F406" t="s">
        <v>1568</v>
      </c>
      <c r="G406" t="s">
        <v>38</v>
      </c>
      <c r="H406" t="b">
        <v>1</v>
      </c>
      <c r="I406" t="s">
        <v>1797</v>
      </c>
      <c r="J406" t="s">
        <v>1569</v>
      </c>
      <c r="K406" t="s">
        <v>137</v>
      </c>
      <c r="L406">
        <v>6000</v>
      </c>
      <c r="M406">
        <v>1951</v>
      </c>
      <c r="N406">
        <v>7</v>
      </c>
      <c r="O406">
        <v>2</v>
      </c>
      <c r="P406">
        <v>117.24</v>
      </c>
      <c r="Q406" s="5">
        <v>21427700000000</v>
      </c>
      <c r="R406">
        <v>78.5</v>
      </c>
      <c r="S406">
        <v>9.6</v>
      </c>
      <c r="T406">
        <v>36.6</v>
      </c>
      <c r="U406">
        <v>328239523</v>
      </c>
      <c r="V406" s="3">
        <f t="shared" ca="1" si="18"/>
        <v>45607</v>
      </c>
      <c r="W406" s="3">
        <f t="shared" si="19"/>
        <v>18811</v>
      </c>
      <c r="X406">
        <f t="shared" ca="1" si="20"/>
        <v>73.362092567242584</v>
      </c>
    </row>
    <row r="407" spans="1:24" x14ac:dyDescent="0.25">
      <c r="A407">
        <v>425</v>
      </c>
      <c r="B407" t="s">
        <v>21</v>
      </c>
      <c r="C407" t="s">
        <v>1570</v>
      </c>
      <c r="D407" t="s">
        <v>32</v>
      </c>
      <c r="E407" t="s">
        <v>1571</v>
      </c>
      <c r="F407" t="s">
        <v>160</v>
      </c>
      <c r="G407" t="s">
        <v>21</v>
      </c>
      <c r="H407" t="b">
        <v>1</v>
      </c>
      <c r="I407" t="s">
        <v>1797</v>
      </c>
      <c r="J407" t="s">
        <v>1572</v>
      </c>
      <c r="K407" t="s">
        <v>1573</v>
      </c>
      <c r="L407">
        <v>6000</v>
      </c>
      <c r="M407">
        <v>1937</v>
      </c>
      <c r="N407">
        <v>9</v>
      </c>
      <c r="O407">
        <v>8</v>
      </c>
      <c r="P407">
        <v>117.24</v>
      </c>
      <c r="Q407" s="5">
        <v>21427700000000</v>
      </c>
      <c r="R407">
        <v>78.5</v>
      </c>
      <c r="S407">
        <v>9.6</v>
      </c>
      <c r="T407">
        <v>36.6</v>
      </c>
      <c r="U407">
        <v>328239523</v>
      </c>
      <c r="V407" s="3">
        <f t="shared" ca="1" si="18"/>
        <v>45607</v>
      </c>
      <c r="W407" s="3">
        <f t="shared" si="19"/>
        <v>13766</v>
      </c>
      <c r="X407">
        <f t="shared" ca="1" si="20"/>
        <v>87.175906913073234</v>
      </c>
    </row>
    <row r="408" spans="1:24" x14ac:dyDescent="0.25">
      <c r="A408">
        <v>437</v>
      </c>
      <c r="B408" t="s">
        <v>462</v>
      </c>
      <c r="C408" t="s">
        <v>1574</v>
      </c>
      <c r="D408" t="s">
        <v>105</v>
      </c>
      <c r="E408" t="s">
        <v>655</v>
      </c>
      <c r="F408" t="s">
        <v>465</v>
      </c>
      <c r="G408" t="s">
        <v>462</v>
      </c>
      <c r="H408" t="b">
        <v>1</v>
      </c>
      <c r="I408" t="s">
        <v>1797</v>
      </c>
      <c r="J408" t="s">
        <v>1575</v>
      </c>
      <c r="K408" t="s">
        <v>1576</v>
      </c>
      <c r="L408">
        <v>5900</v>
      </c>
      <c r="M408">
        <v>1963</v>
      </c>
      <c r="N408">
        <v>1</v>
      </c>
      <c r="O408">
        <v>1</v>
      </c>
      <c r="P408">
        <v>125.08</v>
      </c>
      <c r="Q408" s="5">
        <v>19910000000000</v>
      </c>
      <c r="R408">
        <v>77</v>
      </c>
      <c r="S408">
        <v>9.4</v>
      </c>
      <c r="T408">
        <v>59.2</v>
      </c>
      <c r="U408">
        <v>1397715000</v>
      </c>
      <c r="V408" s="3">
        <f t="shared" ca="1" si="18"/>
        <v>45607</v>
      </c>
      <c r="W408" s="3">
        <f t="shared" si="19"/>
        <v>23012</v>
      </c>
      <c r="X408">
        <f t="shared" ca="1" si="20"/>
        <v>61.860372692749273</v>
      </c>
    </row>
    <row r="409" spans="1:24" x14ac:dyDescent="0.25">
      <c r="A409">
        <v>437</v>
      </c>
      <c r="B409" t="s">
        <v>72</v>
      </c>
      <c r="C409" t="s">
        <v>1577</v>
      </c>
      <c r="D409" t="s">
        <v>532</v>
      </c>
      <c r="E409" t="s">
        <v>533</v>
      </c>
      <c r="F409" t="s">
        <v>72</v>
      </c>
      <c r="G409" t="s">
        <v>72</v>
      </c>
      <c r="H409" t="b">
        <v>0</v>
      </c>
      <c r="I409" t="s">
        <v>1797</v>
      </c>
      <c r="J409" t="s">
        <v>1578</v>
      </c>
      <c r="K409" t="s">
        <v>1579</v>
      </c>
      <c r="L409">
        <v>5900</v>
      </c>
      <c r="M409">
        <v>1930</v>
      </c>
      <c r="N409">
        <v>4</v>
      </c>
      <c r="O409">
        <v>1</v>
      </c>
      <c r="P409">
        <v>113.27</v>
      </c>
      <c r="Q409" s="5">
        <v>543649976166</v>
      </c>
      <c r="R409">
        <v>76.900000000000006</v>
      </c>
      <c r="S409">
        <v>14.9</v>
      </c>
      <c r="T409">
        <v>29.5</v>
      </c>
      <c r="U409">
        <v>69625582</v>
      </c>
      <c r="V409" s="3">
        <f t="shared" ca="1" si="18"/>
        <v>45607</v>
      </c>
      <c r="W409" s="3">
        <f t="shared" si="19"/>
        <v>11049</v>
      </c>
      <c r="X409">
        <f t="shared" ca="1" si="20"/>
        <v>94.613965820340638</v>
      </c>
    </row>
    <row r="410" spans="1:24" x14ac:dyDescent="0.25">
      <c r="A410">
        <v>437</v>
      </c>
      <c r="B410" t="s">
        <v>49</v>
      </c>
      <c r="C410" t="s">
        <v>1580</v>
      </c>
      <c r="D410" t="s">
        <v>32</v>
      </c>
      <c r="E410" t="s">
        <v>1581</v>
      </c>
      <c r="F410" t="s">
        <v>204</v>
      </c>
      <c r="G410" t="s">
        <v>49</v>
      </c>
      <c r="H410" t="b">
        <v>1</v>
      </c>
      <c r="I410" t="s">
        <v>1797</v>
      </c>
      <c r="J410" t="s">
        <v>1582</v>
      </c>
      <c r="K410" t="s">
        <v>652</v>
      </c>
      <c r="L410">
        <v>5900</v>
      </c>
      <c r="M410">
        <v>1961</v>
      </c>
      <c r="N410">
        <v>4</v>
      </c>
      <c r="O410">
        <v>23</v>
      </c>
      <c r="P410">
        <v>117.24</v>
      </c>
      <c r="Q410" s="5">
        <v>21427700000000</v>
      </c>
      <c r="R410">
        <v>78.5</v>
      </c>
      <c r="S410">
        <v>9.6</v>
      </c>
      <c r="T410">
        <v>36.6</v>
      </c>
      <c r="U410">
        <v>328239523</v>
      </c>
      <c r="V410" s="3">
        <f t="shared" ca="1" si="18"/>
        <v>45607</v>
      </c>
      <c r="W410" s="3">
        <f t="shared" si="19"/>
        <v>22394</v>
      </c>
      <c r="X410">
        <f t="shared" ca="1" si="20"/>
        <v>63.553730321697465</v>
      </c>
    </row>
    <row r="411" spans="1:24" x14ac:dyDescent="0.25">
      <c r="A411">
        <v>437</v>
      </c>
      <c r="B411" t="s">
        <v>49</v>
      </c>
      <c r="C411" t="s">
        <v>1583</v>
      </c>
      <c r="D411" t="s">
        <v>32</v>
      </c>
      <c r="E411" t="s">
        <v>831</v>
      </c>
      <c r="F411" t="s">
        <v>1584</v>
      </c>
      <c r="G411" t="s">
        <v>49</v>
      </c>
      <c r="H411" t="b">
        <v>1</v>
      </c>
      <c r="I411" t="s">
        <v>1797</v>
      </c>
      <c r="J411" t="s">
        <v>1585</v>
      </c>
      <c r="K411" t="s">
        <v>1586</v>
      </c>
      <c r="L411">
        <v>5900</v>
      </c>
      <c r="M411">
        <v>1960</v>
      </c>
      <c r="N411">
        <v>10</v>
      </c>
      <c r="O411">
        <v>12</v>
      </c>
      <c r="P411">
        <v>117.24</v>
      </c>
      <c r="Q411" s="5">
        <v>21427700000000</v>
      </c>
      <c r="R411">
        <v>78.5</v>
      </c>
      <c r="S411">
        <v>9.6</v>
      </c>
      <c r="T411">
        <v>36.6</v>
      </c>
      <c r="U411">
        <v>328239523</v>
      </c>
      <c r="V411" s="3">
        <f t="shared" ca="1" si="18"/>
        <v>45607</v>
      </c>
      <c r="W411" s="3">
        <f t="shared" si="19"/>
        <v>22201</v>
      </c>
      <c r="X411">
        <f t="shared" ca="1" si="20"/>
        <v>64.080111195350014</v>
      </c>
    </row>
    <row r="412" spans="1:24" x14ac:dyDescent="0.25">
      <c r="A412">
        <v>437</v>
      </c>
      <c r="B412" t="s">
        <v>103</v>
      </c>
      <c r="C412" t="s">
        <v>1587</v>
      </c>
      <c r="D412" t="s">
        <v>105</v>
      </c>
      <c r="E412" t="s">
        <v>246</v>
      </c>
      <c r="F412" t="s">
        <v>1588</v>
      </c>
      <c r="G412" t="s">
        <v>103</v>
      </c>
      <c r="H412" t="b">
        <v>0</v>
      </c>
      <c r="I412" t="s">
        <v>1797</v>
      </c>
      <c r="J412" t="s">
        <v>1589</v>
      </c>
      <c r="K412" t="s">
        <v>1590</v>
      </c>
      <c r="L412">
        <v>5900</v>
      </c>
      <c r="M412">
        <v>1957</v>
      </c>
      <c r="N412">
        <v>1</v>
      </c>
      <c r="O412">
        <v>15</v>
      </c>
      <c r="P412">
        <v>125.08</v>
      </c>
      <c r="Q412" s="5">
        <v>19910000000000</v>
      </c>
      <c r="R412">
        <v>77</v>
      </c>
      <c r="S412">
        <v>9.4</v>
      </c>
      <c r="T412">
        <v>59.2</v>
      </c>
      <c r="U412">
        <v>1397715000</v>
      </c>
      <c r="V412" s="3">
        <f t="shared" ca="1" si="18"/>
        <v>45607</v>
      </c>
      <c r="W412" s="3">
        <f t="shared" si="19"/>
        <v>20835</v>
      </c>
      <c r="X412">
        <f t="shared" ca="1" si="20"/>
        <v>67.82203969883642</v>
      </c>
    </row>
    <row r="413" spans="1:24" x14ac:dyDescent="0.25">
      <c r="A413">
        <v>442</v>
      </c>
      <c r="B413" t="s">
        <v>49</v>
      </c>
      <c r="C413" t="s">
        <v>1591</v>
      </c>
      <c r="D413" t="s">
        <v>32</v>
      </c>
      <c r="E413" t="s">
        <v>203</v>
      </c>
      <c r="F413" t="s">
        <v>802</v>
      </c>
      <c r="G413" t="s">
        <v>49</v>
      </c>
      <c r="H413" t="b">
        <v>1</v>
      </c>
      <c r="I413" t="s">
        <v>1797</v>
      </c>
      <c r="J413" t="s">
        <v>1592</v>
      </c>
      <c r="K413" t="s">
        <v>1593</v>
      </c>
      <c r="L413">
        <v>5800</v>
      </c>
      <c r="M413">
        <v>1964</v>
      </c>
      <c r="N413">
        <v>12</v>
      </c>
      <c r="O413">
        <v>29</v>
      </c>
      <c r="P413">
        <v>117.24</v>
      </c>
      <c r="Q413" s="5">
        <v>21427700000000</v>
      </c>
      <c r="R413">
        <v>78.5</v>
      </c>
      <c r="S413">
        <v>9.6</v>
      </c>
      <c r="T413">
        <v>36.6</v>
      </c>
      <c r="U413">
        <v>328239523</v>
      </c>
      <c r="V413" s="3">
        <f t="shared" ca="1" si="18"/>
        <v>45607</v>
      </c>
      <c r="W413" s="3">
        <f t="shared" si="19"/>
        <v>23740</v>
      </c>
      <c r="X413">
        <f t="shared" ca="1" si="20"/>
        <v>59.866567927830886</v>
      </c>
    </row>
    <row r="414" spans="1:24" x14ac:dyDescent="0.25">
      <c r="A414">
        <v>442</v>
      </c>
      <c r="B414" t="s">
        <v>351</v>
      </c>
      <c r="C414" t="s">
        <v>1594</v>
      </c>
      <c r="D414" t="s">
        <v>1195</v>
      </c>
      <c r="E414" t="s">
        <v>1595</v>
      </c>
      <c r="F414" t="s">
        <v>548</v>
      </c>
      <c r="G414" t="s">
        <v>351</v>
      </c>
      <c r="H414" t="b">
        <v>0</v>
      </c>
      <c r="I414" t="s">
        <v>1797</v>
      </c>
      <c r="J414" t="s">
        <v>1596</v>
      </c>
      <c r="K414" t="s">
        <v>1597</v>
      </c>
      <c r="L414">
        <v>5800</v>
      </c>
      <c r="M414">
        <v>1947</v>
      </c>
      <c r="N414">
        <v>10</v>
      </c>
      <c r="O414">
        <v>25</v>
      </c>
      <c r="P414">
        <v>110.35</v>
      </c>
      <c r="Q414" s="5">
        <v>348078018464</v>
      </c>
      <c r="R414">
        <v>81</v>
      </c>
      <c r="S414">
        <v>32.4</v>
      </c>
      <c r="T414">
        <v>23.8</v>
      </c>
      <c r="U414">
        <v>5818553</v>
      </c>
      <c r="V414" s="3">
        <f t="shared" ca="1" si="18"/>
        <v>45607</v>
      </c>
      <c r="W414" s="3">
        <f t="shared" si="19"/>
        <v>17465</v>
      </c>
      <c r="X414">
        <f t="shared" ca="1" si="20"/>
        <v>77.047244647244639</v>
      </c>
    </row>
    <row r="415" spans="1:24" x14ac:dyDescent="0.25">
      <c r="A415">
        <v>442</v>
      </c>
      <c r="B415" t="s">
        <v>351</v>
      </c>
      <c r="C415" t="s">
        <v>1598</v>
      </c>
      <c r="D415" t="s">
        <v>32</v>
      </c>
      <c r="E415" t="s">
        <v>831</v>
      </c>
      <c r="F415" t="s">
        <v>517</v>
      </c>
      <c r="G415" t="s">
        <v>351</v>
      </c>
      <c r="H415" t="b">
        <v>1</v>
      </c>
      <c r="I415" t="s">
        <v>1797</v>
      </c>
      <c r="J415" t="s">
        <v>1599</v>
      </c>
      <c r="K415" t="s">
        <v>1049</v>
      </c>
      <c r="L415">
        <v>5800</v>
      </c>
      <c r="M415">
        <v>1952</v>
      </c>
      <c r="N415">
        <v>7</v>
      </c>
      <c r="O415">
        <v>29</v>
      </c>
      <c r="P415">
        <v>117.24</v>
      </c>
      <c r="Q415" s="5">
        <v>21427700000000</v>
      </c>
      <c r="R415">
        <v>78.5</v>
      </c>
      <c r="S415">
        <v>9.6</v>
      </c>
      <c r="T415">
        <v>36.6</v>
      </c>
      <c r="U415">
        <v>328239523</v>
      </c>
      <c r="V415" s="3">
        <f t="shared" ca="1" si="18"/>
        <v>45607</v>
      </c>
      <c r="W415" s="3">
        <f t="shared" si="19"/>
        <v>19204</v>
      </c>
      <c r="X415">
        <f t="shared" ca="1" si="20"/>
        <v>72.285441044104402</v>
      </c>
    </row>
    <row r="416" spans="1:24" x14ac:dyDescent="0.25">
      <c r="A416">
        <v>445</v>
      </c>
      <c r="B416" t="s">
        <v>272</v>
      </c>
      <c r="C416" t="s">
        <v>1600</v>
      </c>
      <c r="D416" t="s">
        <v>1601</v>
      </c>
      <c r="E416" t="s">
        <v>1602</v>
      </c>
      <c r="F416" t="s">
        <v>1603</v>
      </c>
      <c r="G416" t="s">
        <v>272</v>
      </c>
      <c r="H416" t="b">
        <v>1</v>
      </c>
      <c r="I416" t="s">
        <v>1797</v>
      </c>
      <c r="J416" t="s">
        <v>1604</v>
      </c>
      <c r="K416" t="s">
        <v>1605</v>
      </c>
      <c r="L416">
        <v>5700</v>
      </c>
      <c r="M416">
        <v>1966</v>
      </c>
      <c r="N416">
        <v>9</v>
      </c>
      <c r="O416">
        <v>21</v>
      </c>
      <c r="P416">
        <v>281.66000000000003</v>
      </c>
      <c r="Q416" s="5">
        <v>153781069118</v>
      </c>
      <c r="R416">
        <v>71.599999999999994</v>
      </c>
      <c r="S416">
        <v>20.100000000000001</v>
      </c>
      <c r="T416">
        <v>45.2</v>
      </c>
      <c r="U416">
        <v>44385155</v>
      </c>
      <c r="V416" s="3">
        <f t="shared" ca="1" si="18"/>
        <v>45607</v>
      </c>
      <c r="W416" s="3">
        <f t="shared" si="19"/>
        <v>24371</v>
      </c>
      <c r="X416">
        <f t="shared" ca="1" si="20"/>
        <v>58.140324825986077</v>
      </c>
    </row>
    <row r="417" spans="1:24" x14ac:dyDescent="0.25">
      <c r="A417">
        <v>445</v>
      </c>
      <c r="B417" t="s">
        <v>351</v>
      </c>
      <c r="C417" t="s">
        <v>1607</v>
      </c>
      <c r="D417" t="s">
        <v>32</v>
      </c>
      <c r="E417" t="s">
        <v>984</v>
      </c>
      <c r="F417" t="s">
        <v>1319</v>
      </c>
      <c r="G417" t="s">
        <v>351</v>
      </c>
      <c r="H417" t="b">
        <v>1</v>
      </c>
      <c r="I417" t="s">
        <v>1797</v>
      </c>
      <c r="J417" t="s">
        <v>1608</v>
      </c>
      <c r="K417" t="s">
        <v>190</v>
      </c>
      <c r="L417">
        <v>5700</v>
      </c>
      <c r="M417">
        <v>1934</v>
      </c>
      <c r="N417">
        <v>9</v>
      </c>
      <c r="O417">
        <v>15</v>
      </c>
      <c r="P417">
        <v>117.24</v>
      </c>
      <c r="Q417" s="5">
        <v>21427700000000</v>
      </c>
      <c r="R417">
        <v>78.5</v>
      </c>
      <c r="S417">
        <v>9.6</v>
      </c>
      <c r="T417">
        <v>36.6</v>
      </c>
      <c r="U417">
        <v>328239523</v>
      </c>
      <c r="V417" s="3">
        <f t="shared" ca="1" si="18"/>
        <v>45607</v>
      </c>
      <c r="W417" s="3">
        <f t="shared" si="19"/>
        <v>12677</v>
      </c>
      <c r="X417">
        <f t="shared" ca="1" si="20"/>
        <v>90.156748300138389</v>
      </c>
    </row>
    <row r="418" spans="1:24" x14ac:dyDescent="0.25">
      <c r="A418">
        <v>445</v>
      </c>
      <c r="B418" t="s">
        <v>292</v>
      </c>
      <c r="C418" t="s">
        <v>1609</v>
      </c>
      <c r="D418" t="s">
        <v>133</v>
      </c>
      <c r="E418" t="s">
        <v>1610</v>
      </c>
      <c r="F418" t="s">
        <v>403</v>
      </c>
      <c r="G418" t="s">
        <v>292</v>
      </c>
      <c r="H418" t="b">
        <v>0</v>
      </c>
      <c r="I418" t="s">
        <v>1797</v>
      </c>
      <c r="J418" t="s">
        <v>1611</v>
      </c>
      <c r="K418" t="s">
        <v>1145</v>
      </c>
      <c r="L418">
        <v>5700</v>
      </c>
      <c r="M418">
        <v>1930</v>
      </c>
      <c r="N418">
        <v>1</v>
      </c>
      <c r="O418">
        <v>1</v>
      </c>
      <c r="P418">
        <v>116.76</v>
      </c>
      <c r="Q418" s="5">
        <v>1736425629520</v>
      </c>
      <c r="R418">
        <v>81.900000000000006</v>
      </c>
      <c r="S418">
        <v>12.8</v>
      </c>
      <c r="T418">
        <v>24.5</v>
      </c>
      <c r="U418">
        <v>36991981</v>
      </c>
      <c r="V418" s="3">
        <f t="shared" ca="1" si="18"/>
        <v>45607</v>
      </c>
      <c r="W418" s="3">
        <f t="shared" si="19"/>
        <v>10959</v>
      </c>
      <c r="X418">
        <f t="shared" ca="1" si="20"/>
        <v>94.860370615867893</v>
      </c>
    </row>
    <row r="419" spans="1:24" x14ac:dyDescent="0.25">
      <c r="A419">
        <v>445</v>
      </c>
      <c r="B419" t="s">
        <v>462</v>
      </c>
      <c r="C419" t="s">
        <v>1612</v>
      </c>
      <c r="D419" t="s">
        <v>497</v>
      </c>
      <c r="E419" t="s">
        <v>498</v>
      </c>
      <c r="F419" t="s">
        <v>1211</v>
      </c>
      <c r="G419" t="s">
        <v>462</v>
      </c>
      <c r="H419" t="b">
        <v>0</v>
      </c>
      <c r="I419" t="s">
        <v>1797</v>
      </c>
      <c r="J419" t="s">
        <v>1613</v>
      </c>
      <c r="K419" t="s">
        <v>1614</v>
      </c>
      <c r="L419">
        <v>5700</v>
      </c>
      <c r="M419">
        <v>1951</v>
      </c>
      <c r="N419">
        <v>8</v>
      </c>
      <c r="O419">
        <v>5</v>
      </c>
      <c r="P419">
        <v>110.51</v>
      </c>
      <c r="Q419" s="5">
        <v>530832908738</v>
      </c>
      <c r="R419">
        <v>82.5</v>
      </c>
      <c r="S419">
        <v>27.9</v>
      </c>
      <c r="T419">
        <v>49.1</v>
      </c>
      <c r="U419">
        <v>10285453</v>
      </c>
      <c r="V419" s="3">
        <f t="shared" ca="1" si="18"/>
        <v>45607</v>
      </c>
      <c r="W419" s="3">
        <f t="shared" si="19"/>
        <v>18845</v>
      </c>
      <c r="X419">
        <f t="shared" ca="1" si="20"/>
        <v>73.269007362462531</v>
      </c>
    </row>
    <row r="420" spans="1:24" x14ac:dyDescent="0.25">
      <c r="A420">
        <v>445</v>
      </c>
      <c r="B420" t="s">
        <v>580</v>
      </c>
      <c r="C420" t="s">
        <v>1615</v>
      </c>
      <c r="D420" t="s">
        <v>170</v>
      </c>
      <c r="E420" t="s">
        <v>1616</v>
      </c>
      <c r="F420" t="s">
        <v>1187</v>
      </c>
      <c r="G420" t="s">
        <v>580</v>
      </c>
      <c r="H420" t="b">
        <v>0</v>
      </c>
      <c r="I420" t="s">
        <v>1797</v>
      </c>
      <c r="J420" t="s">
        <v>1617</v>
      </c>
      <c r="K420" t="s">
        <v>304</v>
      </c>
      <c r="L420">
        <v>5700</v>
      </c>
      <c r="M420">
        <v>1945</v>
      </c>
      <c r="N420">
        <v>12</v>
      </c>
      <c r="O420">
        <v>17</v>
      </c>
      <c r="P420">
        <v>99.55</v>
      </c>
      <c r="Q420" s="5">
        <v>703082435360</v>
      </c>
      <c r="R420">
        <v>83.6</v>
      </c>
      <c r="S420">
        <v>10.1</v>
      </c>
      <c r="T420">
        <v>28.8</v>
      </c>
      <c r="U420">
        <v>8574832</v>
      </c>
      <c r="V420" s="3">
        <f t="shared" ca="1" si="18"/>
        <v>45607</v>
      </c>
      <c r="W420" s="3">
        <f t="shared" si="19"/>
        <v>16788</v>
      </c>
      <c r="X420">
        <f t="shared" ca="1" si="20"/>
        <v>78.902121834360031</v>
      </c>
    </row>
    <row r="421" spans="1:24" x14ac:dyDescent="0.25">
      <c r="A421">
        <v>445</v>
      </c>
      <c r="B421" t="s">
        <v>49</v>
      </c>
      <c r="C421" t="s">
        <v>1618</v>
      </c>
      <c r="D421" t="s">
        <v>32</v>
      </c>
      <c r="E421" t="s">
        <v>61</v>
      </c>
      <c r="F421" t="s">
        <v>264</v>
      </c>
      <c r="G421" t="s">
        <v>49</v>
      </c>
      <c r="H421" t="b">
        <v>0</v>
      </c>
      <c r="I421" t="s">
        <v>1797</v>
      </c>
      <c r="J421" t="s">
        <v>1619</v>
      </c>
      <c r="K421" t="s">
        <v>447</v>
      </c>
      <c r="L421">
        <v>5700</v>
      </c>
      <c r="M421">
        <v>1971</v>
      </c>
      <c r="N421">
        <v>11</v>
      </c>
      <c r="O421">
        <v>2</v>
      </c>
      <c r="P421">
        <v>117.24</v>
      </c>
      <c r="Q421" s="5">
        <v>21427700000000</v>
      </c>
      <c r="R421">
        <v>78.5</v>
      </c>
      <c r="S421">
        <v>9.6</v>
      </c>
      <c r="T421">
        <v>36.6</v>
      </c>
      <c r="U421">
        <v>328239523</v>
      </c>
      <c r="V421" s="3">
        <f t="shared" ca="1" si="18"/>
        <v>45607</v>
      </c>
      <c r="W421" s="3">
        <f t="shared" si="19"/>
        <v>26239</v>
      </c>
      <c r="X421">
        <f t="shared" ca="1" si="20"/>
        <v>53.025349827621177</v>
      </c>
    </row>
    <row r="422" spans="1:24" x14ac:dyDescent="0.25">
      <c r="A422">
        <v>445</v>
      </c>
      <c r="B422" t="s">
        <v>49</v>
      </c>
      <c r="C422" t="s">
        <v>1620</v>
      </c>
      <c r="D422" t="s">
        <v>32</v>
      </c>
      <c r="E422" t="s">
        <v>1621</v>
      </c>
      <c r="F422" t="s">
        <v>264</v>
      </c>
      <c r="G422" t="s">
        <v>49</v>
      </c>
      <c r="H422" t="b">
        <v>0</v>
      </c>
      <c r="I422" t="s">
        <v>1797</v>
      </c>
      <c r="J422" t="s">
        <v>1619</v>
      </c>
      <c r="K422" t="s">
        <v>1622</v>
      </c>
      <c r="L422">
        <v>5700</v>
      </c>
      <c r="M422">
        <v>1964</v>
      </c>
      <c r="N422">
        <v>4</v>
      </c>
      <c r="O422">
        <v>1</v>
      </c>
      <c r="P422">
        <v>117.24</v>
      </c>
      <c r="Q422" s="5">
        <v>21427700000000</v>
      </c>
      <c r="R422">
        <v>78.5</v>
      </c>
      <c r="S422">
        <v>9.6</v>
      </c>
      <c r="T422">
        <v>36.6</v>
      </c>
      <c r="U422">
        <v>328239523</v>
      </c>
      <c r="V422" s="3">
        <f t="shared" ca="1" si="18"/>
        <v>45607</v>
      </c>
      <c r="W422" s="3">
        <f t="shared" si="19"/>
        <v>23468</v>
      </c>
      <c r="X422">
        <f t="shared" ca="1" si="20"/>
        <v>60.611238274763245</v>
      </c>
    </row>
    <row r="423" spans="1:24" x14ac:dyDescent="0.25">
      <c r="A423">
        <v>445</v>
      </c>
      <c r="B423" t="s">
        <v>49</v>
      </c>
      <c r="C423" t="s">
        <v>1623</v>
      </c>
      <c r="D423" t="s">
        <v>32</v>
      </c>
      <c r="E423" t="s">
        <v>61</v>
      </c>
      <c r="F423" t="s">
        <v>264</v>
      </c>
      <c r="G423" t="s">
        <v>49</v>
      </c>
      <c r="H423" t="b">
        <v>0</v>
      </c>
      <c r="I423" t="s">
        <v>1797</v>
      </c>
      <c r="J423" t="s">
        <v>1619</v>
      </c>
      <c r="K423" t="s">
        <v>524</v>
      </c>
      <c r="L423">
        <v>5700</v>
      </c>
      <c r="M423">
        <v>1966</v>
      </c>
      <c r="N423">
        <v>8</v>
      </c>
      <c r="O423">
        <v>12</v>
      </c>
      <c r="P423">
        <v>117.24</v>
      </c>
      <c r="Q423" s="5">
        <v>21427700000000</v>
      </c>
      <c r="R423">
        <v>78.5</v>
      </c>
      <c r="S423">
        <v>9.6</v>
      </c>
      <c r="T423">
        <v>36.6</v>
      </c>
      <c r="U423">
        <v>328239523</v>
      </c>
      <c r="V423" s="3">
        <f t="shared" ca="1" si="18"/>
        <v>45607</v>
      </c>
      <c r="W423" s="3">
        <f t="shared" si="19"/>
        <v>24331</v>
      </c>
      <c r="X423">
        <f t="shared" ca="1" si="20"/>
        <v>58.249837587006965</v>
      </c>
    </row>
    <row r="424" spans="1:24" x14ac:dyDescent="0.25">
      <c r="A424">
        <v>455</v>
      </c>
      <c r="B424" t="s">
        <v>292</v>
      </c>
      <c r="C424" t="s">
        <v>1624</v>
      </c>
      <c r="D424" t="s">
        <v>32</v>
      </c>
      <c r="E424" t="s">
        <v>592</v>
      </c>
      <c r="F424" t="s">
        <v>1625</v>
      </c>
      <c r="G424" t="s">
        <v>292</v>
      </c>
      <c r="H424" t="b">
        <v>0</v>
      </c>
      <c r="I424" t="s">
        <v>1797</v>
      </c>
      <c r="J424" t="s">
        <v>1626</v>
      </c>
      <c r="K424" t="s">
        <v>1627</v>
      </c>
      <c r="L424">
        <v>5600</v>
      </c>
      <c r="M424">
        <v>1943</v>
      </c>
      <c r="N424">
        <v>4</v>
      </c>
      <c r="O424">
        <v>6</v>
      </c>
      <c r="P424">
        <v>117.24</v>
      </c>
      <c r="Q424" s="5">
        <v>21427700000000</v>
      </c>
      <c r="R424">
        <v>78.5</v>
      </c>
      <c r="S424">
        <v>9.6</v>
      </c>
      <c r="T424">
        <v>36.6</v>
      </c>
      <c r="U424">
        <v>328239523</v>
      </c>
      <c r="V424" s="3">
        <f t="shared" ca="1" si="18"/>
        <v>45607</v>
      </c>
      <c r="W424" s="3">
        <f t="shared" si="19"/>
        <v>15802</v>
      </c>
      <c r="X424">
        <f t="shared" ca="1" si="20"/>
        <v>81.600280458081528</v>
      </c>
    </row>
    <row r="425" spans="1:24" x14ac:dyDescent="0.25">
      <c r="A425">
        <v>455</v>
      </c>
      <c r="B425" t="s">
        <v>168</v>
      </c>
      <c r="C425" t="s">
        <v>1628</v>
      </c>
      <c r="D425" t="s">
        <v>105</v>
      </c>
      <c r="E425" t="s">
        <v>246</v>
      </c>
      <c r="F425" t="s">
        <v>383</v>
      </c>
      <c r="G425" t="s">
        <v>168</v>
      </c>
      <c r="H425" t="b">
        <v>1</v>
      </c>
      <c r="I425" t="s">
        <v>1797</v>
      </c>
      <c r="J425" t="s">
        <v>1629</v>
      </c>
      <c r="K425" t="s">
        <v>1630</v>
      </c>
      <c r="L425">
        <v>5600</v>
      </c>
      <c r="M425">
        <v>1970</v>
      </c>
      <c r="N425">
        <v>12</v>
      </c>
      <c r="O425">
        <v>1</v>
      </c>
      <c r="P425">
        <v>125.08</v>
      </c>
      <c r="Q425" s="5">
        <v>19910000000000</v>
      </c>
      <c r="R425">
        <v>77</v>
      </c>
      <c r="S425">
        <v>9.4</v>
      </c>
      <c r="T425">
        <v>59.2</v>
      </c>
      <c r="U425">
        <v>1397715000</v>
      </c>
      <c r="V425" s="3">
        <f t="shared" ca="1" si="18"/>
        <v>45607</v>
      </c>
      <c r="W425" s="3">
        <f t="shared" si="19"/>
        <v>25903</v>
      </c>
      <c r="X425">
        <f t="shared" ca="1" si="20"/>
        <v>53.945940564488026</v>
      </c>
    </row>
    <row r="426" spans="1:24" x14ac:dyDescent="0.25">
      <c r="A426">
        <v>455</v>
      </c>
      <c r="B426" t="s">
        <v>30</v>
      </c>
      <c r="C426" t="s">
        <v>1631</v>
      </c>
      <c r="D426" t="s">
        <v>74</v>
      </c>
      <c r="E426" t="s">
        <v>288</v>
      </c>
      <c r="F426" t="s">
        <v>1632</v>
      </c>
      <c r="G426" t="s">
        <v>30</v>
      </c>
      <c r="H426" t="b">
        <v>0</v>
      </c>
      <c r="I426" t="s">
        <v>1797</v>
      </c>
      <c r="J426" t="s">
        <v>1633</v>
      </c>
      <c r="K426" t="s">
        <v>1634</v>
      </c>
      <c r="L426">
        <v>5600</v>
      </c>
      <c r="M426">
        <v>1942</v>
      </c>
      <c r="N426">
        <v>3</v>
      </c>
      <c r="O426">
        <v>5</v>
      </c>
      <c r="P426">
        <v>180.44</v>
      </c>
      <c r="Q426" s="5">
        <v>2611000000000</v>
      </c>
      <c r="R426">
        <v>69.400000000000006</v>
      </c>
      <c r="S426">
        <v>11.2</v>
      </c>
      <c r="T426">
        <v>49.7</v>
      </c>
      <c r="U426">
        <v>1366417754</v>
      </c>
      <c r="V426" s="3">
        <f t="shared" ca="1" si="18"/>
        <v>45607</v>
      </c>
      <c r="W426" s="3">
        <f t="shared" si="19"/>
        <v>15405</v>
      </c>
      <c r="X426">
        <f t="shared" ca="1" si="20"/>
        <v>82.687887584113994</v>
      </c>
    </row>
    <row r="427" spans="1:24" x14ac:dyDescent="0.25">
      <c r="A427">
        <v>455</v>
      </c>
      <c r="B427" t="s">
        <v>49</v>
      </c>
      <c r="C427" t="s">
        <v>1635</v>
      </c>
      <c r="D427" t="s">
        <v>32</v>
      </c>
      <c r="E427" t="s">
        <v>1636</v>
      </c>
      <c r="F427" t="s">
        <v>264</v>
      </c>
      <c r="G427" t="s">
        <v>49</v>
      </c>
      <c r="H427" t="b">
        <v>1</v>
      </c>
      <c r="I427" t="s">
        <v>1797</v>
      </c>
      <c r="J427" t="s">
        <v>1637</v>
      </c>
      <c r="K427" t="s">
        <v>206</v>
      </c>
      <c r="L427">
        <v>5600</v>
      </c>
      <c r="M427">
        <v>1935</v>
      </c>
      <c r="N427">
        <v>9</v>
      </c>
      <c r="O427">
        <v>16</v>
      </c>
      <c r="P427">
        <v>117.24</v>
      </c>
      <c r="Q427" s="5">
        <v>21427700000000</v>
      </c>
      <c r="R427">
        <v>78.5</v>
      </c>
      <c r="S427">
        <v>9.6</v>
      </c>
      <c r="T427">
        <v>36.6</v>
      </c>
      <c r="U427">
        <v>328239523</v>
      </c>
      <c r="V427" s="3">
        <f t="shared" ca="1" si="18"/>
        <v>45607</v>
      </c>
      <c r="W427" s="3">
        <f t="shared" si="19"/>
        <v>13043</v>
      </c>
      <c r="X427">
        <f t="shared" ca="1" si="20"/>
        <v>89.154016974416706</v>
      </c>
    </row>
    <row r="428" spans="1:24" x14ac:dyDescent="0.25">
      <c r="A428">
        <v>455</v>
      </c>
      <c r="B428" t="s">
        <v>351</v>
      </c>
      <c r="C428" t="s">
        <v>1638</v>
      </c>
      <c r="D428" t="s">
        <v>105</v>
      </c>
      <c r="E428" t="s">
        <v>246</v>
      </c>
      <c r="F428" t="s">
        <v>1639</v>
      </c>
      <c r="G428" t="s">
        <v>351</v>
      </c>
      <c r="H428" t="b">
        <v>1</v>
      </c>
      <c r="I428" t="s">
        <v>1797</v>
      </c>
      <c r="J428" t="s">
        <v>419</v>
      </c>
      <c r="K428" t="s">
        <v>1640</v>
      </c>
      <c r="L428">
        <v>5600</v>
      </c>
      <c r="M428">
        <v>1967</v>
      </c>
      <c r="N428">
        <v>1</v>
      </c>
      <c r="O428">
        <v>1</v>
      </c>
      <c r="P428">
        <v>125.08</v>
      </c>
      <c r="Q428" s="5">
        <v>19910000000000</v>
      </c>
      <c r="R428">
        <v>77</v>
      </c>
      <c r="S428">
        <v>9.4</v>
      </c>
      <c r="T428">
        <v>59.2</v>
      </c>
      <c r="U428">
        <v>1397715000</v>
      </c>
      <c r="V428" s="3">
        <f t="shared" ca="1" si="18"/>
        <v>45607</v>
      </c>
      <c r="W428" s="3">
        <f t="shared" si="19"/>
        <v>24473</v>
      </c>
      <c r="X428">
        <f t="shared" ca="1" si="20"/>
        <v>57.860372905357565</v>
      </c>
    </row>
    <row r="429" spans="1:24" x14ac:dyDescent="0.25">
      <c r="A429">
        <v>455</v>
      </c>
      <c r="B429" t="s">
        <v>49</v>
      </c>
      <c r="C429" t="s">
        <v>1641</v>
      </c>
      <c r="D429" t="s">
        <v>32</v>
      </c>
      <c r="E429" t="s">
        <v>1642</v>
      </c>
      <c r="F429" t="s">
        <v>1643</v>
      </c>
      <c r="G429" t="s">
        <v>49</v>
      </c>
      <c r="H429" t="b">
        <v>0</v>
      </c>
      <c r="I429" t="s">
        <v>1796</v>
      </c>
      <c r="J429" t="s">
        <v>1644</v>
      </c>
      <c r="K429" t="s">
        <v>1645</v>
      </c>
      <c r="L429">
        <v>5600</v>
      </c>
      <c r="M429">
        <v>1958</v>
      </c>
      <c r="N429">
        <v>1</v>
      </c>
      <c r="O429">
        <v>7</v>
      </c>
      <c r="P429">
        <v>117.24</v>
      </c>
      <c r="Q429" s="5">
        <v>21427700000000</v>
      </c>
      <c r="R429">
        <v>78.5</v>
      </c>
      <c r="S429">
        <v>9.6</v>
      </c>
      <c r="T429">
        <v>36.6</v>
      </c>
      <c r="U429">
        <v>328239523</v>
      </c>
      <c r="V429" s="3">
        <f t="shared" ca="1" si="18"/>
        <v>45607</v>
      </c>
      <c r="W429" s="3">
        <f t="shared" si="19"/>
        <v>21192</v>
      </c>
      <c r="X429">
        <f t="shared" ca="1" si="20"/>
        <v>66.843944099378888</v>
      </c>
    </row>
    <row r="430" spans="1:24" x14ac:dyDescent="0.25">
      <c r="A430">
        <v>455</v>
      </c>
      <c r="B430" t="s">
        <v>381</v>
      </c>
      <c r="C430" t="s">
        <v>1646</v>
      </c>
      <c r="D430" t="s">
        <v>32</v>
      </c>
      <c r="E430" t="s">
        <v>592</v>
      </c>
      <c r="F430" t="s">
        <v>1643</v>
      </c>
      <c r="G430" t="s">
        <v>381</v>
      </c>
      <c r="H430" t="b">
        <v>0</v>
      </c>
      <c r="I430" t="s">
        <v>1797</v>
      </c>
      <c r="J430" t="s">
        <v>1647</v>
      </c>
      <c r="K430" t="s">
        <v>524</v>
      </c>
      <c r="L430">
        <v>5600</v>
      </c>
      <c r="M430">
        <v>1953</v>
      </c>
      <c r="N430">
        <v>9</v>
      </c>
      <c r="O430">
        <v>26</v>
      </c>
      <c r="P430">
        <v>117.24</v>
      </c>
      <c r="Q430" s="5">
        <v>21427700000000</v>
      </c>
      <c r="R430">
        <v>78.5</v>
      </c>
      <c r="S430">
        <v>9.6</v>
      </c>
      <c r="T430">
        <v>36.6</v>
      </c>
      <c r="U430">
        <v>328239523</v>
      </c>
      <c r="V430" s="3">
        <f t="shared" ca="1" si="18"/>
        <v>45607</v>
      </c>
      <c r="W430" s="3">
        <f t="shared" si="19"/>
        <v>19628</v>
      </c>
      <c r="X430">
        <f t="shared" ca="1" si="20"/>
        <v>71.126625598904866</v>
      </c>
    </row>
    <row r="431" spans="1:24" x14ac:dyDescent="0.25">
      <c r="A431">
        <v>455</v>
      </c>
      <c r="B431" t="s">
        <v>196</v>
      </c>
      <c r="C431" t="s">
        <v>1648</v>
      </c>
      <c r="D431" t="s">
        <v>665</v>
      </c>
      <c r="E431" t="s">
        <v>1500</v>
      </c>
      <c r="F431" t="s">
        <v>1649</v>
      </c>
      <c r="G431" t="s">
        <v>196</v>
      </c>
      <c r="H431" t="b">
        <v>1</v>
      </c>
      <c r="I431" t="s">
        <v>1797</v>
      </c>
      <c r="J431" t="s">
        <v>1650</v>
      </c>
      <c r="K431" t="s">
        <v>1651</v>
      </c>
      <c r="L431">
        <v>5600</v>
      </c>
      <c r="M431">
        <v>1971</v>
      </c>
      <c r="N431">
        <v>11</v>
      </c>
      <c r="O431">
        <v>1</v>
      </c>
      <c r="P431">
        <v>108.15</v>
      </c>
      <c r="Q431" s="5">
        <v>395098666122</v>
      </c>
      <c r="R431">
        <v>82.8</v>
      </c>
      <c r="S431">
        <v>23.1</v>
      </c>
      <c r="T431">
        <v>25.3</v>
      </c>
      <c r="U431">
        <v>9053300</v>
      </c>
      <c r="V431" s="3">
        <f t="shared" ca="1" si="18"/>
        <v>45607</v>
      </c>
      <c r="W431" s="3">
        <f t="shared" si="19"/>
        <v>26238</v>
      </c>
      <c r="X431">
        <f t="shared" ca="1" si="20"/>
        <v>53.02808760900426</v>
      </c>
    </row>
    <row r="432" spans="1:24" x14ac:dyDescent="0.25">
      <c r="A432">
        <v>455</v>
      </c>
      <c r="B432" t="s">
        <v>351</v>
      </c>
      <c r="C432" t="s">
        <v>1652</v>
      </c>
      <c r="D432" t="s">
        <v>800</v>
      </c>
      <c r="E432" t="s">
        <v>801</v>
      </c>
      <c r="F432" t="s">
        <v>1653</v>
      </c>
      <c r="G432" t="s">
        <v>351</v>
      </c>
      <c r="H432" t="b">
        <v>1</v>
      </c>
      <c r="I432" t="s">
        <v>1797</v>
      </c>
      <c r="J432" t="s">
        <v>1654</v>
      </c>
      <c r="K432" t="s">
        <v>1655</v>
      </c>
      <c r="L432">
        <v>5600</v>
      </c>
      <c r="M432">
        <v>1957</v>
      </c>
      <c r="N432">
        <v>10</v>
      </c>
      <c r="O432">
        <v>23</v>
      </c>
      <c r="P432">
        <v>115.16</v>
      </c>
      <c r="Q432" s="5">
        <v>2029000000000</v>
      </c>
      <c r="R432">
        <v>82.6</v>
      </c>
      <c r="S432">
        <v>15.6</v>
      </c>
      <c r="T432">
        <v>33.200000000000003</v>
      </c>
      <c r="U432">
        <v>51709098</v>
      </c>
      <c r="V432" s="3">
        <f t="shared" ca="1" si="18"/>
        <v>45607</v>
      </c>
      <c r="W432" s="3">
        <f t="shared" si="19"/>
        <v>21116</v>
      </c>
      <c r="X432">
        <f t="shared" ca="1" si="20"/>
        <v>67.052703627652292</v>
      </c>
    </row>
    <row r="433" spans="1:24" x14ac:dyDescent="0.25">
      <c r="A433">
        <v>455</v>
      </c>
      <c r="B433" t="s">
        <v>30</v>
      </c>
      <c r="C433" t="s">
        <v>1656</v>
      </c>
      <c r="D433" t="s">
        <v>105</v>
      </c>
      <c r="E433" t="s">
        <v>827</v>
      </c>
      <c r="F433" t="s">
        <v>635</v>
      </c>
      <c r="G433" t="s">
        <v>30</v>
      </c>
      <c r="H433" t="b">
        <v>1</v>
      </c>
      <c r="I433" t="s">
        <v>1797</v>
      </c>
      <c r="J433" t="s">
        <v>768</v>
      </c>
      <c r="K433" t="s">
        <v>1657</v>
      </c>
      <c r="L433">
        <v>5600</v>
      </c>
      <c r="M433">
        <v>1964</v>
      </c>
      <c r="N433">
        <v>1</v>
      </c>
      <c r="O433">
        <v>1</v>
      </c>
      <c r="P433">
        <v>125.08</v>
      </c>
      <c r="Q433" s="5">
        <v>19910000000000</v>
      </c>
      <c r="R433">
        <v>77</v>
      </c>
      <c r="S433">
        <v>9.4</v>
      </c>
      <c r="T433">
        <v>59.2</v>
      </c>
      <c r="U433">
        <v>1397715000</v>
      </c>
      <c r="V433" s="3">
        <f t="shared" ca="1" si="18"/>
        <v>45607</v>
      </c>
      <c r="W433" s="3">
        <f t="shared" si="19"/>
        <v>23377</v>
      </c>
      <c r="X433">
        <f t="shared" ca="1" si="20"/>
        <v>60.860374309950174</v>
      </c>
    </row>
    <row r="434" spans="1:24" x14ac:dyDescent="0.25">
      <c r="A434">
        <v>466</v>
      </c>
      <c r="B434" t="s">
        <v>381</v>
      </c>
      <c r="C434" t="s">
        <v>1658</v>
      </c>
      <c r="D434" t="s">
        <v>32</v>
      </c>
      <c r="E434" t="s">
        <v>1659</v>
      </c>
      <c r="F434" t="s">
        <v>1660</v>
      </c>
      <c r="G434" t="s">
        <v>381</v>
      </c>
      <c r="H434" t="b">
        <v>0</v>
      </c>
      <c r="I434" t="s">
        <v>1797</v>
      </c>
      <c r="J434" t="s">
        <v>1661</v>
      </c>
      <c r="K434" t="s">
        <v>1662</v>
      </c>
      <c r="L434">
        <v>5500</v>
      </c>
      <c r="M434">
        <v>1949</v>
      </c>
      <c r="N434">
        <v>6</v>
      </c>
      <c r="O434">
        <v>29</v>
      </c>
      <c r="P434">
        <v>117.24</v>
      </c>
      <c r="Q434" s="5">
        <v>21427700000000</v>
      </c>
      <c r="R434">
        <v>78.5</v>
      </c>
      <c r="S434">
        <v>9.6</v>
      </c>
      <c r="T434">
        <v>36.6</v>
      </c>
      <c r="U434">
        <v>328239523</v>
      </c>
      <c r="V434" s="3">
        <f t="shared" ca="1" si="18"/>
        <v>45607</v>
      </c>
      <c r="W434" s="3">
        <f t="shared" si="19"/>
        <v>18078</v>
      </c>
      <c r="X434">
        <f t="shared" ca="1" si="20"/>
        <v>75.370294318959623</v>
      </c>
    </row>
    <row r="435" spans="1:24" x14ac:dyDescent="0.25">
      <c r="A435">
        <v>466</v>
      </c>
      <c r="B435" t="s">
        <v>59</v>
      </c>
      <c r="C435" t="s">
        <v>1663</v>
      </c>
      <c r="D435" t="s">
        <v>32</v>
      </c>
      <c r="E435" t="s">
        <v>1664</v>
      </c>
      <c r="F435" t="s">
        <v>985</v>
      </c>
      <c r="G435" t="s">
        <v>59</v>
      </c>
      <c r="H435" t="b">
        <v>0</v>
      </c>
      <c r="I435" t="s">
        <v>1797</v>
      </c>
      <c r="J435" t="s">
        <v>1665</v>
      </c>
      <c r="K435" t="s">
        <v>350</v>
      </c>
      <c r="L435">
        <v>5500</v>
      </c>
      <c r="M435">
        <v>1957</v>
      </c>
      <c r="N435">
        <v>4</v>
      </c>
      <c r="O435">
        <v>12</v>
      </c>
      <c r="P435">
        <v>117.24</v>
      </c>
      <c r="Q435" s="5">
        <v>21427700000000</v>
      </c>
      <c r="R435">
        <v>78.5</v>
      </c>
      <c r="S435">
        <v>9.6</v>
      </c>
      <c r="T435">
        <v>36.6</v>
      </c>
      <c r="U435">
        <v>328239523</v>
      </c>
      <c r="V435" s="3">
        <f t="shared" ca="1" si="18"/>
        <v>45607</v>
      </c>
      <c r="W435" s="3">
        <f t="shared" si="19"/>
        <v>20922</v>
      </c>
      <c r="X435">
        <f t="shared" ca="1" si="20"/>
        <v>67.583846680355919</v>
      </c>
    </row>
    <row r="436" spans="1:24" x14ac:dyDescent="0.25">
      <c r="A436">
        <v>466</v>
      </c>
      <c r="B436" t="s">
        <v>38</v>
      </c>
      <c r="C436" t="s">
        <v>1666</v>
      </c>
      <c r="D436" t="s">
        <v>32</v>
      </c>
      <c r="E436" t="s">
        <v>856</v>
      </c>
      <c r="F436" t="s">
        <v>1667</v>
      </c>
      <c r="G436" t="s">
        <v>38</v>
      </c>
      <c r="H436" t="b">
        <v>1</v>
      </c>
      <c r="I436" t="s">
        <v>1797</v>
      </c>
      <c r="J436" t="s">
        <v>1668</v>
      </c>
      <c r="K436" t="s">
        <v>190</v>
      </c>
      <c r="L436">
        <v>5500</v>
      </c>
      <c r="M436">
        <v>1990</v>
      </c>
      <c r="N436">
        <v>8</v>
      </c>
      <c r="O436">
        <v>6</v>
      </c>
      <c r="P436">
        <v>117.24</v>
      </c>
      <c r="Q436" s="5">
        <v>21427700000000</v>
      </c>
      <c r="R436">
        <v>78.5</v>
      </c>
      <c r="S436">
        <v>9.6</v>
      </c>
      <c r="T436">
        <v>36.6</v>
      </c>
      <c r="U436">
        <v>328239523</v>
      </c>
      <c r="V436" s="3">
        <f t="shared" ca="1" si="18"/>
        <v>45607</v>
      </c>
      <c r="W436" s="3">
        <f t="shared" si="19"/>
        <v>33091</v>
      </c>
      <c r="X436">
        <f t="shared" ca="1" si="20"/>
        <v>34.2662703379224</v>
      </c>
    </row>
    <row r="437" spans="1:24" x14ac:dyDescent="0.25">
      <c r="A437">
        <v>466</v>
      </c>
      <c r="B437" t="s">
        <v>38</v>
      </c>
      <c r="C437" t="s">
        <v>1669</v>
      </c>
      <c r="D437" t="s">
        <v>32</v>
      </c>
      <c r="E437" t="s">
        <v>856</v>
      </c>
      <c r="F437" t="s">
        <v>1670</v>
      </c>
      <c r="G437" t="s">
        <v>38</v>
      </c>
      <c r="H437" t="b">
        <v>1</v>
      </c>
      <c r="I437" t="s">
        <v>1797</v>
      </c>
      <c r="J437" t="s">
        <v>1668</v>
      </c>
      <c r="K437" t="s">
        <v>1049</v>
      </c>
      <c r="L437">
        <v>5500</v>
      </c>
      <c r="M437">
        <v>1988</v>
      </c>
      <c r="N437">
        <v>9</v>
      </c>
      <c r="O437">
        <v>9</v>
      </c>
      <c r="P437">
        <v>117.24</v>
      </c>
      <c r="Q437" s="5">
        <v>21427700000000</v>
      </c>
      <c r="R437">
        <v>78.5</v>
      </c>
      <c r="S437">
        <v>9.6</v>
      </c>
      <c r="T437">
        <v>36.6</v>
      </c>
      <c r="U437">
        <v>328239523</v>
      </c>
      <c r="V437" s="3">
        <f t="shared" ca="1" si="18"/>
        <v>45607</v>
      </c>
      <c r="W437" s="3">
        <f t="shared" si="19"/>
        <v>32395</v>
      </c>
      <c r="X437">
        <f t="shared" ca="1" si="20"/>
        <v>36.170477247502774</v>
      </c>
    </row>
    <row r="438" spans="1:24" x14ac:dyDescent="0.25">
      <c r="A438">
        <v>466</v>
      </c>
      <c r="B438" t="s">
        <v>250</v>
      </c>
      <c r="C438" t="s">
        <v>1671</v>
      </c>
      <c r="D438" t="s">
        <v>32</v>
      </c>
      <c r="E438" t="s">
        <v>1672</v>
      </c>
      <c r="F438" t="s">
        <v>1673</v>
      </c>
      <c r="G438" t="s">
        <v>250</v>
      </c>
      <c r="H438" t="b">
        <v>1</v>
      </c>
      <c r="I438" t="s">
        <v>1797</v>
      </c>
      <c r="J438" t="s">
        <v>1674</v>
      </c>
      <c r="K438" t="s">
        <v>1675</v>
      </c>
      <c r="L438">
        <v>5500</v>
      </c>
      <c r="M438">
        <v>1929</v>
      </c>
      <c r="N438">
        <v>4</v>
      </c>
      <c r="O438">
        <v>10</v>
      </c>
      <c r="P438">
        <v>117.24</v>
      </c>
      <c r="Q438" s="5">
        <v>21427700000000</v>
      </c>
      <c r="R438">
        <v>78.5</v>
      </c>
      <c r="S438">
        <v>9.6</v>
      </c>
      <c r="T438">
        <v>36.6</v>
      </c>
      <c r="U438">
        <v>328239523</v>
      </c>
      <c r="V438" s="3">
        <f t="shared" ca="1" si="18"/>
        <v>45607</v>
      </c>
      <c r="W438" s="3">
        <f t="shared" si="19"/>
        <v>10693</v>
      </c>
      <c r="X438">
        <f t="shared" ca="1" si="20"/>
        <v>95.589322381930188</v>
      </c>
    </row>
    <row r="439" spans="1:24" x14ac:dyDescent="0.25">
      <c r="A439">
        <v>466</v>
      </c>
      <c r="B439" t="s">
        <v>30</v>
      </c>
      <c r="C439" t="s">
        <v>1676</v>
      </c>
      <c r="D439" t="s">
        <v>680</v>
      </c>
      <c r="E439" t="s">
        <v>1677</v>
      </c>
      <c r="F439" t="s">
        <v>418</v>
      </c>
      <c r="G439" t="s">
        <v>30</v>
      </c>
      <c r="H439" t="b">
        <v>0</v>
      </c>
      <c r="I439" t="s">
        <v>1797</v>
      </c>
      <c r="J439" t="s">
        <v>1678</v>
      </c>
      <c r="K439" t="s">
        <v>1679</v>
      </c>
      <c r="L439">
        <v>5500</v>
      </c>
      <c r="M439">
        <v>1945</v>
      </c>
      <c r="N439">
        <v>5</v>
      </c>
      <c r="O439">
        <v>22</v>
      </c>
      <c r="P439">
        <v>110.62</v>
      </c>
      <c r="Q439" s="5">
        <v>2001244392042</v>
      </c>
      <c r="R439">
        <v>82.9</v>
      </c>
      <c r="S439">
        <v>24.3</v>
      </c>
      <c r="T439">
        <v>59.1</v>
      </c>
      <c r="U439">
        <v>60297396</v>
      </c>
      <c r="V439" s="3">
        <f t="shared" ca="1" si="18"/>
        <v>45607</v>
      </c>
      <c r="W439" s="3">
        <f t="shared" si="19"/>
        <v>16579</v>
      </c>
      <c r="X439">
        <f t="shared" ca="1" si="20"/>
        <v>79.474332648870643</v>
      </c>
    </row>
    <row r="440" spans="1:24" x14ac:dyDescent="0.25">
      <c r="A440">
        <v>466</v>
      </c>
      <c r="B440" t="s">
        <v>30</v>
      </c>
      <c r="C440" t="s">
        <v>1680</v>
      </c>
      <c r="D440" t="s">
        <v>32</v>
      </c>
      <c r="E440" t="s">
        <v>742</v>
      </c>
      <c r="F440" t="s">
        <v>1681</v>
      </c>
      <c r="G440" t="s">
        <v>30</v>
      </c>
      <c r="H440" t="b">
        <v>0</v>
      </c>
      <c r="I440" t="s">
        <v>1797</v>
      </c>
      <c r="J440" t="s">
        <v>1682</v>
      </c>
      <c r="K440" t="s">
        <v>1428</v>
      </c>
      <c r="L440">
        <v>5500</v>
      </c>
      <c r="M440">
        <v>1965</v>
      </c>
      <c r="N440">
        <v>2</v>
      </c>
      <c r="O440">
        <v>27</v>
      </c>
      <c r="P440">
        <v>117.24</v>
      </c>
      <c r="Q440" s="5">
        <v>21427700000000</v>
      </c>
      <c r="R440">
        <v>78.5</v>
      </c>
      <c r="S440">
        <v>9.6</v>
      </c>
      <c r="T440">
        <v>36.6</v>
      </c>
      <c r="U440">
        <v>328239523</v>
      </c>
      <c r="V440" s="3">
        <f t="shared" ca="1" si="18"/>
        <v>45607</v>
      </c>
      <c r="W440" s="3">
        <f t="shared" si="19"/>
        <v>23800</v>
      </c>
      <c r="X440">
        <f t="shared" ca="1" si="20"/>
        <v>59.704312114989733</v>
      </c>
    </row>
    <row r="441" spans="1:24" x14ac:dyDescent="0.25">
      <c r="A441">
        <v>466</v>
      </c>
      <c r="B441" t="s">
        <v>72</v>
      </c>
      <c r="C441" t="s">
        <v>1683</v>
      </c>
      <c r="D441" t="s">
        <v>133</v>
      </c>
      <c r="E441" t="s">
        <v>1610</v>
      </c>
      <c r="F441" t="s">
        <v>72</v>
      </c>
      <c r="G441" t="s">
        <v>72</v>
      </c>
      <c r="H441" t="b">
        <v>0</v>
      </c>
      <c r="I441" t="s">
        <v>1797</v>
      </c>
      <c r="J441" t="s">
        <v>1611</v>
      </c>
      <c r="K441" t="s">
        <v>350</v>
      </c>
      <c r="L441">
        <v>5500</v>
      </c>
      <c r="M441">
        <v>1928</v>
      </c>
      <c r="N441">
        <v>3</v>
      </c>
      <c r="O441">
        <v>20</v>
      </c>
      <c r="P441">
        <v>116.76</v>
      </c>
      <c r="Q441" s="5">
        <v>1736425629520</v>
      </c>
      <c r="R441">
        <v>81.900000000000006</v>
      </c>
      <c r="S441">
        <v>12.8</v>
      </c>
      <c r="T441">
        <v>24.5</v>
      </c>
      <c r="U441">
        <v>36991981</v>
      </c>
      <c r="V441" s="3">
        <f t="shared" ca="1" si="18"/>
        <v>45607</v>
      </c>
      <c r="W441" s="3">
        <f t="shared" si="19"/>
        <v>10307</v>
      </c>
      <c r="X441">
        <f t="shared" ca="1" si="20"/>
        <v>96.644086931978549</v>
      </c>
    </row>
    <row r="442" spans="1:24" x14ac:dyDescent="0.25">
      <c r="A442">
        <v>466</v>
      </c>
      <c r="B442" t="s">
        <v>250</v>
      </c>
      <c r="C442" t="s">
        <v>1684</v>
      </c>
      <c r="D442" t="s">
        <v>105</v>
      </c>
      <c r="E442" t="s">
        <v>655</v>
      </c>
      <c r="F442" t="s">
        <v>348</v>
      </c>
      <c r="G442" t="s">
        <v>250</v>
      </c>
      <c r="H442" t="b">
        <v>1</v>
      </c>
      <c r="I442" t="s">
        <v>1797</v>
      </c>
      <c r="J442" t="s">
        <v>631</v>
      </c>
      <c r="K442" t="s">
        <v>1685</v>
      </c>
      <c r="L442">
        <v>5500</v>
      </c>
      <c r="M442">
        <v>1955</v>
      </c>
      <c r="N442">
        <v>3</v>
      </c>
      <c r="O442">
        <v>1</v>
      </c>
      <c r="P442">
        <v>125.08</v>
      </c>
      <c r="Q442" s="5">
        <v>19910000000000</v>
      </c>
      <c r="R442">
        <v>77</v>
      </c>
      <c r="S442">
        <v>9.4</v>
      </c>
      <c r="T442">
        <v>59.2</v>
      </c>
      <c r="U442">
        <v>1397715000</v>
      </c>
      <c r="V442" s="3">
        <f t="shared" ca="1" si="18"/>
        <v>45607</v>
      </c>
      <c r="W442" s="3">
        <f t="shared" si="19"/>
        <v>20149</v>
      </c>
      <c r="X442">
        <f t="shared" ca="1" si="20"/>
        <v>69.698842302878603</v>
      </c>
    </row>
    <row r="443" spans="1:24" x14ac:dyDescent="0.25">
      <c r="A443">
        <v>466</v>
      </c>
      <c r="B443" t="s">
        <v>351</v>
      </c>
      <c r="C443" t="s">
        <v>1686</v>
      </c>
      <c r="D443" t="s">
        <v>158</v>
      </c>
      <c r="E443" t="s">
        <v>959</v>
      </c>
      <c r="F443" t="s">
        <v>517</v>
      </c>
      <c r="G443" t="s">
        <v>351</v>
      </c>
      <c r="H443" t="b">
        <v>1</v>
      </c>
      <c r="I443" t="s">
        <v>1797</v>
      </c>
      <c r="J443" t="s">
        <v>1687</v>
      </c>
      <c r="K443" t="s">
        <v>1541</v>
      </c>
      <c r="L443">
        <v>5500</v>
      </c>
      <c r="M443">
        <v>1941</v>
      </c>
      <c r="N443">
        <v>6</v>
      </c>
      <c r="O443">
        <v>4</v>
      </c>
      <c r="P443">
        <v>112.85</v>
      </c>
      <c r="Q443" s="5">
        <v>3845630030824</v>
      </c>
      <c r="R443">
        <v>80.900000000000006</v>
      </c>
      <c r="S443">
        <v>11.5</v>
      </c>
      <c r="T443">
        <v>48.8</v>
      </c>
      <c r="U443">
        <v>83132799</v>
      </c>
      <c r="V443" s="3">
        <f t="shared" ca="1" si="18"/>
        <v>45607</v>
      </c>
      <c r="W443" s="3">
        <f t="shared" si="19"/>
        <v>15131</v>
      </c>
      <c r="X443">
        <f t="shared" ca="1" si="20"/>
        <v>83.438740588637913</v>
      </c>
    </row>
    <row r="444" spans="1:24" x14ac:dyDescent="0.25">
      <c r="A444">
        <v>466</v>
      </c>
      <c r="B444" t="s">
        <v>49</v>
      </c>
      <c r="C444" t="s">
        <v>1688</v>
      </c>
      <c r="D444" t="s">
        <v>158</v>
      </c>
      <c r="E444" t="s">
        <v>1689</v>
      </c>
      <c r="F444" t="s">
        <v>517</v>
      </c>
      <c r="G444" t="s">
        <v>49</v>
      </c>
      <c r="H444" t="b">
        <v>0</v>
      </c>
      <c r="I444" t="s">
        <v>1797</v>
      </c>
      <c r="J444" t="s">
        <v>1690</v>
      </c>
      <c r="K444" t="s">
        <v>1691</v>
      </c>
      <c r="L444">
        <v>5500</v>
      </c>
      <c r="M444">
        <v>1965</v>
      </c>
      <c r="N444">
        <v>1</v>
      </c>
      <c r="O444">
        <v>1</v>
      </c>
      <c r="P444">
        <v>112.85</v>
      </c>
      <c r="Q444" s="5">
        <v>3845630030824</v>
      </c>
      <c r="R444">
        <v>80.900000000000006</v>
      </c>
      <c r="S444">
        <v>11.5</v>
      </c>
      <c r="T444">
        <v>48.8</v>
      </c>
      <c r="U444">
        <v>83132799</v>
      </c>
      <c r="V444" s="3">
        <f t="shared" ca="1" si="18"/>
        <v>45607</v>
      </c>
      <c r="W444" s="3">
        <f t="shared" si="19"/>
        <v>23743</v>
      </c>
      <c r="X444">
        <f t="shared" ca="1" si="20"/>
        <v>59.860369609856264</v>
      </c>
    </row>
    <row r="445" spans="1:24" x14ac:dyDescent="0.25">
      <c r="A445">
        <v>466</v>
      </c>
      <c r="B445" t="s">
        <v>250</v>
      </c>
      <c r="C445" t="s">
        <v>1692</v>
      </c>
      <c r="D445" t="s">
        <v>32</v>
      </c>
      <c r="E445" t="s">
        <v>1693</v>
      </c>
      <c r="F445" t="s">
        <v>1171</v>
      </c>
      <c r="G445" t="s">
        <v>250</v>
      </c>
      <c r="H445" t="b">
        <v>1</v>
      </c>
      <c r="I445" t="s">
        <v>1797</v>
      </c>
      <c r="J445" t="s">
        <v>1172</v>
      </c>
      <c r="K445" t="s">
        <v>1694</v>
      </c>
      <c r="L445">
        <v>5500</v>
      </c>
      <c r="M445">
        <v>1956</v>
      </c>
      <c r="N445">
        <v>8</v>
      </c>
      <c r="O445">
        <v>21</v>
      </c>
      <c r="P445">
        <v>117.24</v>
      </c>
      <c r="Q445" s="5">
        <v>21427700000000</v>
      </c>
      <c r="R445">
        <v>78.5</v>
      </c>
      <c r="S445">
        <v>9.6</v>
      </c>
      <c r="T445">
        <v>36.6</v>
      </c>
      <c r="U445">
        <v>328239523</v>
      </c>
      <c r="V445" s="3">
        <f t="shared" ca="1" si="18"/>
        <v>45607</v>
      </c>
      <c r="W445" s="3">
        <f t="shared" si="19"/>
        <v>20688</v>
      </c>
      <c r="X445">
        <f t="shared" ca="1" si="20"/>
        <v>68.222473515057729</v>
      </c>
    </row>
    <row r="446" spans="1:24" x14ac:dyDescent="0.25">
      <c r="A446">
        <v>466</v>
      </c>
      <c r="B446" t="s">
        <v>59</v>
      </c>
      <c r="C446" t="s">
        <v>1695</v>
      </c>
      <c r="D446" t="s">
        <v>32</v>
      </c>
      <c r="E446" t="s">
        <v>1696</v>
      </c>
      <c r="F446" t="s">
        <v>985</v>
      </c>
      <c r="G446" t="s">
        <v>59</v>
      </c>
      <c r="H446" t="b">
        <v>0</v>
      </c>
      <c r="I446" t="s">
        <v>1796</v>
      </c>
      <c r="J446" t="s">
        <v>1697</v>
      </c>
      <c r="K446" t="s">
        <v>1698</v>
      </c>
      <c r="L446">
        <v>5500</v>
      </c>
      <c r="M446">
        <v>1945</v>
      </c>
      <c r="N446">
        <v>1</v>
      </c>
      <c r="O446">
        <v>12</v>
      </c>
      <c r="P446">
        <v>117.24</v>
      </c>
      <c r="Q446" s="5">
        <v>21427700000000</v>
      </c>
      <c r="R446">
        <v>78.5</v>
      </c>
      <c r="S446">
        <v>9.6</v>
      </c>
      <c r="T446">
        <v>36.6</v>
      </c>
      <c r="U446">
        <v>328239523</v>
      </c>
      <c r="V446" s="3">
        <f t="shared" ca="1" si="18"/>
        <v>45607</v>
      </c>
      <c r="W446" s="3">
        <f t="shared" si="19"/>
        <v>16449</v>
      </c>
      <c r="X446">
        <f t="shared" ca="1" si="20"/>
        <v>79.830253251197803</v>
      </c>
    </row>
    <row r="447" spans="1:24" x14ac:dyDescent="0.25">
      <c r="A447">
        <v>466</v>
      </c>
      <c r="B447" t="s">
        <v>49</v>
      </c>
      <c r="C447" t="s">
        <v>1699</v>
      </c>
      <c r="D447" t="s">
        <v>32</v>
      </c>
      <c r="E447" t="s">
        <v>61</v>
      </c>
      <c r="F447" t="s">
        <v>204</v>
      </c>
      <c r="G447" t="s">
        <v>49</v>
      </c>
      <c r="H447" t="b">
        <v>1</v>
      </c>
      <c r="I447" t="s">
        <v>1797</v>
      </c>
      <c r="J447" t="s">
        <v>1700</v>
      </c>
      <c r="K447" t="s">
        <v>1701</v>
      </c>
      <c r="L447">
        <v>5500</v>
      </c>
      <c r="M447">
        <v>1944</v>
      </c>
      <c r="N447">
        <v>8</v>
      </c>
      <c r="O447">
        <v>22</v>
      </c>
      <c r="P447">
        <v>117.24</v>
      </c>
      <c r="Q447" s="5">
        <v>21427700000000</v>
      </c>
      <c r="R447">
        <v>78.5</v>
      </c>
      <c r="S447">
        <v>9.6</v>
      </c>
      <c r="T447">
        <v>36.6</v>
      </c>
      <c r="U447">
        <v>328239523</v>
      </c>
      <c r="V447" s="3">
        <f t="shared" ca="1" si="18"/>
        <v>45607</v>
      </c>
      <c r="W447" s="3">
        <f t="shared" si="19"/>
        <v>16306</v>
      </c>
      <c r="X447">
        <f t="shared" ca="1" si="20"/>
        <v>80.21973230582033</v>
      </c>
    </row>
    <row r="448" spans="1:24" x14ac:dyDescent="0.25">
      <c r="A448">
        <v>466</v>
      </c>
      <c r="B448" t="s">
        <v>351</v>
      </c>
      <c r="C448" t="s">
        <v>1702</v>
      </c>
      <c r="D448" t="s">
        <v>680</v>
      </c>
      <c r="E448" t="s">
        <v>1703</v>
      </c>
      <c r="F448" t="s">
        <v>1704</v>
      </c>
      <c r="G448" t="s">
        <v>351</v>
      </c>
      <c r="H448" t="b">
        <v>1</v>
      </c>
      <c r="I448" t="s">
        <v>1797</v>
      </c>
      <c r="J448" t="s">
        <v>1705</v>
      </c>
      <c r="K448" t="s">
        <v>1706</v>
      </c>
      <c r="L448">
        <v>5500</v>
      </c>
      <c r="M448">
        <v>1943</v>
      </c>
      <c r="N448">
        <v>3</v>
      </c>
      <c r="O448">
        <v>20</v>
      </c>
      <c r="P448">
        <v>110.62</v>
      </c>
      <c r="Q448" s="5">
        <v>2001244392042</v>
      </c>
      <c r="R448">
        <v>82.9</v>
      </c>
      <c r="S448">
        <v>24.3</v>
      </c>
      <c r="T448">
        <v>59.1</v>
      </c>
      <c r="U448">
        <v>60297396</v>
      </c>
      <c r="V448" s="3">
        <f t="shared" ca="1" si="18"/>
        <v>45607</v>
      </c>
      <c r="W448" s="3">
        <f t="shared" si="19"/>
        <v>15785</v>
      </c>
      <c r="X448">
        <f t="shared" ca="1" si="20"/>
        <v>81.646823144469295</v>
      </c>
    </row>
    <row r="449" spans="1:24" x14ac:dyDescent="0.25">
      <c r="A449">
        <v>466</v>
      </c>
      <c r="B449" t="s">
        <v>59</v>
      </c>
      <c r="C449" t="s">
        <v>1707</v>
      </c>
      <c r="D449" t="s">
        <v>32</v>
      </c>
      <c r="E449" t="s">
        <v>1708</v>
      </c>
      <c r="F449" t="s">
        <v>985</v>
      </c>
      <c r="G449" t="s">
        <v>59</v>
      </c>
      <c r="H449" t="b">
        <v>0</v>
      </c>
      <c r="I449" t="s">
        <v>1796</v>
      </c>
      <c r="J449" t="s">
        <v>1709</v>
      </c>
      <c r="K449" t="s">
        <v>1710</v>
      </c>
      <c r="L449">
        <v>5500</v>
      </c>
      <c r="M449">
        <v>1942</v>
      </c>
      <c r="N449">
        <v>4</v>
      </c>
      <c r="O449">
        <v>15</v>
      </c>
      <c r="P449">
        <v>117.24</v>
      </c>
      <c r="Q449" s="5">
        <v>21427700000000</v>
      </c>
      <c r="R449">
        <v>78.5</v>
      </c>
      <c r="S449">
        <v>9.6</v>
      </c>
      <c r="T449">
        <v>36.6</v>
      </c>
      <c r="U449">
        <v>328239523</v>
      </c>
      <c r="V449" s="3">
        <f t="shared" ca="1" si="18"/>
        <v>45607</v>
      </c>
      <c r="W449" s="3">
        <f t="shared" si="19"/>
        <v>15446</v>
      </c>
      <c r="X449">
        <f t="shared" ca="1" si="20"/>
        <v>82.575636627523423</v>
      </c>
    </row>
    <row r="450" spans="1:24" x14ac:dyDescent="0.25">
      <c r="A450">
        <v>466</v>
      </c>
      <c r="B450" t="s">
        <v>38</v>
      </c>
      <c r="C450" t="s">
        <v>1711</v>
      </c>
      <c r="D450" t="s">
        <v>274</v>
      </c>
      <c r="E450" t="s">
        <v>607</v>
      </c>
      <c r="F450" t="s">
        <v>731</v>
      </c>
      <c r="G450" t="s">
        <v>38</v>
      </c>
      <c r="H450" t="b">
        <v>1</v>
      </c>
      <c r="I450" t="s">
        <v>1797</v>
      </c>
      <c r="J450" t="s">
        <v>1712</v>
      </c>
      <c r="K450" t="s">
        <v>925</v>
      </c>
      <c r="L450">
        <v>5500</v>
      </c>
      <c r="M450">
        <v>1955</v>
      </c>
      <c r="N450">
        <v>4</v>
      </c>
      <c r="O450">
        <v>1</v>
      </c>
      <c r="P450">
        <v>119.8</v>
      </c>
      <c r="Q450" s="5">
        <v>1392680589329</v>
      </c>
      <c r="R450">
        <v>82.7</v>
      </c>
      <c r="S450">
        <v>23</v>
      </c>
      <c r="T450">
        <v>47.4</v>
      </c>
      <c r="U450">
        <v>25766605</v>
      </c>
      <c r="V450" s="3">
        <f t="shared" ca="1" si="18"/>
        <v>45607</v>
      </c>
      <c r="W450" s="3">
        <f t="shared" si="19"/>
        <v>20180</v>
      </c>
      <c r="X450">
        <f t="shared" ca="1" si="20"/>
        <v>69.61397058823529</v>
      </c>
    </row>
    <row r="451" spans="1:24" x14ac:dyDescent="0.25">
      <c r="A451">
        <v>466</v>
      </c>
      <c r="B451" t="s">
        <v>72</v>
      </c>
      <c r="C451" t="s">
        <v>1713</v>
      </c>
      <c r="D451" t="s">
        <v>105</v>
      </c>
      <c r="E451" t="s">
        <v>153</v>
      </c>
      <c r="F451" t="s">
        <v>1653</v>
      </c>
      <c r="G451" t="s">
        <v>72</v>
      </c>
      <c r="H451" t="b">
        <v>1</v>
      </c>
      <c r="I451" t="s">
        <v>1796</v>
      </c>
      <c r="J451" t="s">
        <v>725</v>
      </c>
      <c r="K451" t="s">
        <v>1714</v>
      </c>
      <c r="L451">
        <v>5500</v>
      </c>
      <c r="M451">
        <v>1967</v>
      </c>
      <c r="N451">
        <v>1</v>
      </c>
      <c r="O451">
        <v>1</v>
      </c>
      <c r="P451">
        <v>125.08</v>
      </c>
      <c r="Q451" s="5">
        <v>19910000000000</v>
      </c>
      <c r="R451">
        <v>77</v>
      </c>
      <c r="S451">
        <v>9.4</v>
      </c>
      <c r="T451">
        <v>59.2</v>
      </c>
      <c r="U451">
        <v>1397715000</v>
      </c>
      <c r="V451" s="3">
        <f t="shared" ref="V451:V476" ca="1" si="21">TODAY()</f>
        <v>45607</v>
      </c>
      <c r="W451" s="3">
        <f t="shared" ref="W451:W476" si="22">DATE(M451,N451,O451)</f>
        <v>24473</v>
      </c>
      <c r="X451">
        <f t="shared" ref="X451:X476" ca="1" si="23">YEARFRAC(W451,V451,1)</f>
        <v>57.860372905357565</v>
      </c>
    </row>
    <row r="452" spans="1:24" x14ac:dyDescent="0.25">
      <c r="A452">
        <v>486</v>
      </c>
      <c r="B452" t="s">
        <v>21</v>
      </c>
      <c r="C452" t="s">
        <v>1715</v>
      </c>
      <c r="D452" t="s">
        <v>680</v>
      </c>
      <c r="E452" t="s">
        <v>681</v>
      </c>
      <c r="F452" t="s">
        <v>165</v>
      </c>
      <c r="G452" t="s">
        <v>21</v>
      </c>
      <c r="H452" t="b">
        <v>1</v>
      </c>
      <c r="I452" t="s">
        <v>1797</v>
      </c>
      <c r="J452" t="s">
        <v>1716</v>
      </c>
      <c r="K452" t="s">
        <v>1717</v>
      </c>
      <c r="L452">
        <v>5400</v>
      </c>
      <c r="M452">
        <v>1946</v>
      </c>
      <c r="N452">
        <v>1</v>
      </c>
      <c r="O452">
        <v>1</v>
      </c>
      <c r="P452">
        <v>110.62</v>
      </c>
      <c r="Q452" s="5">
        <v>2001244392042</v>
      </c>
      <c r="R452">
        <v>82.9</v>
      </c>
      <c r="S452">
        <v>24.3</v>
      </c>
      <c r="T452">
        <v>59.1</v>
      </c>
      <c r="U452">
        <v>60297396</v>
      </c>
      <c r="V452" s="3">
        <f t="shared" ca="1" si="21"/>
        <v>45607</v>
      </c>
      <c r="W452" s="3">
        <f t="shared" si="22"/>
        <v>16803</v>
      </c>
      <c r="X452">
        <f t="shared" ca="1" si="23"/>
        <v>78.860370819615312</v>
      </c>
    </row>
    <row r="453" spans="1:24" x14ac:dyDescent="0.25">
      <c r="A453">
        <v>486</v>
      </c>
      <c r="B453" t="s">
        <v>250</v>
      </c>
      <c r="C453" t="s">
        <v>1718</v>
      </c>
      <c r="D453" t="s">
        <v>74</v>
      </c>
      <c r="E453" t="s">
        <v>75</v>
      </c>
      <c r="F453" t="s">
        <v>556</v>
      </c>
      <c r="G453" t="s">
        <v>250</v>
      </c>
      <c r="H453" t="b">
        <v>0</v>
      </c>
      <c r="I453" t="s">
        <v>1797</v>
      </c>
      <c r="J453" t="s">
        <v>1719</v>
      </c>
      <c r="K453" t="s">
        <v>1720</v>
      </c>
      <c r="L453">
        <v>5400</v>
      </c>
      <c r="M453">
        <v>1941</v>
      </c>
      <c r="N453">
        <v>4</v>
      </c>
      <c r="O453">
        <v>19</v>
      </c>
      <c r="P453">
        <v>180.44</v>
      </c>
      <c r="Q453" s="5">
        <v>2611000000000</v>
      </c>
      <c r="R453">
        <v>69.400000000000006</v>
      </c>
      <c r="S453">
        <v>11.2</v>
      </c>
      <c r="T453">
        <v>49.7</v>
      </c>
      <c r="U453">
        <v>1366417754</v>
      </c>
      <c r="V453" s="3">
        <f t="shared" ca="1" si="21"/>
        <v>45607</v>
      </c>
      <c r="W453" s="3">
        <f t="shared" si="22"/>
        <v>15085</v>
      </c>
      <c r="X453">
        <f t="shared" ca="1" si="23"/>
        <v>83.564681724845997</v>
      </c>
    </row>
    <row r="454" spans="1:24" x14ac:dyDescent="0.25">
      <c r="A454">
        <v>486</v>
      </c>
      <c r="B454" t="s">
        <v>49</v>
      </c>
      <c r="C454" t="s">
        <v>1721</v>
      </c>
      <c r="D454" t="s">
        <v>32</v>
      </c>
      <c r="E454" t="s">
        <v>1722</v>
      </c>
      <c r="F454" t="s">
        <v>1723</v>
      </c>
      <c r="G454" t="s">
        <v>49</v>
      </c>
      <c r="H454" t="b">
        <v>0</v>
      </c>
      <c r="I454" t="s">
        <v>1797</v>
      </c>
      <c r="J454" t="s">
        <v>1724</v>
      </c>
      <c r="K454" t="s">
        <v>1725</v>
      </c>
      <c r="L454">
        <v>5400</v>
      </c>
      <c r="M454">
        <v>1980</v>
      </c>
      <c r="N454">
        <v>1</v>
      </c>
      <c r="O454">
        <v>6</v>
      </c>
      <c r="P454">
        <v>117.24</v>
      </c>
      <c r="Q454" s="5">
        <v>21427700000000</v>
      </c>
      <c r="R454">
        <v>78.5</v>
      </c>
      <c r="S454">
        <v>9.6</v>
      </c>
      <c r="T454">
        <v>36.6</v>
      </c>
      <c r="U454">
        <v>328239523</v>
      </c>
      <c r="V454" s="3">
        <f t="shared" ca="1" si="21"/>
        <v>45607</v>
      </c>
      <c r="W454" s="3">
        <f t="shared" si="22"/>
        <v>29226</v>
      </c>
      <c r="X454">
        <f t="shared" ca="1" si="23"/>
        <v>44.846687351706521</v>
      </c>
    </row>
    <row r="455" spans="1:24" x14ac:dyDescent="0.25">
      <c r="A455">
        <v>486</v>
      </c>
      <c r="B455" t="s">
        <v>38</v>
      </c>
      <c r="C455" t="s">
        <v>1726</v>
      </c>
      <c r="D455" t="s">
        <v>555</v>
      </c>
      <c r="E455" t="s">
        <v>555</v>
      </c>
      <c r="F455" t="s">
        <v>1568</v>
      </c>
      <c r="G455" t="s">
        <v>38</v>
      </c>
      <c r="H455" t="b">
        <v>1</v>
      </c>
      <c r="I455" t="s">
        <v>1797</v>
      </c>
      <c r="J455" t="s">
        <v>1727</v>
      </c>
      <c r="K455" t="s">
        <v>1728</v>
      </c>
      <c r="L455">
        <v>5400</v>
      </c>
      <c r="M455">
        <v>1955</v>
      </c>
      <c r="N455">
        <v>2</v>
      </c>
      <c r="O455">
        <v>15</v>
      </c>
      <c r="P455">
        <v>114.41</v>
      </c>
      <c r="Q455" s="5">
        <v>372062527489</v>
      </c>
      <c r="R455">
        <v>83.1</v>
      </c>
      <c r="S455">
        <v>13.1</v>
      </c>
      <c r="T455">
        <v>21</v>
      </c>
      <c r="U455">
        <v>5703569</v>
      </c>
      <c r="V455" s="3">
        <f t="shared" ca="1" si="21"/>
        <v>45607</v>
      </c>
      <c r="W455" s="3">
        <f t="shared" si="22"/>
        <v>20135</v>
      </c>
      <c r="X455">
        <f t="shared" ca="1" si="23"/>
        <v>69.737171464330416</v>
      </c>
    </row>
    <row r="456" spans="1:24" x14ac:dyDescent="0.25">
      <c r="A456">
        <v>486</v>
      </c>
      <c r="B456" t="s">
        <v>72</v>
      </c>
      <c r="C456" t="s">
        <v>1729</v>
      </c>
      <c r="D456" t="s">
        <v>105</v>
      </c>
      <c r="E456" t="s">
        <v>1730</v>
      </c>
      <c r="F456" t="s">
        <v>1731</v>
      </c>
      <c r="G456" t="s">
        <v>72</v>
      </c>
      <c r="H456" t="b">
        <v>1</v>
      </c>
      <c r="I456" t="s">
        <v>1797</v>
      </c>
      <c r="J456" t="s">
        <v>1732</v>
      </c>
      <c r="K456" t="s">
        <v>1733</v>
      </c>
      <c r="L456">
        <v>5400</v>
      </c>
      <c r="M456">
        <v>1965</v>
      </c>
      <c r="N456">
        <v>1</v>
      </c>
      <c r="O456">
        <v>1</v>
      </c>
      <c r="P456">
        <v>125.08</v>
      </c>
      <c r="Q456" s="5">
        <v>19910000000000</v>
      </c>
      <c r="R456">
        <v>77</v>
      </c>
      <c r="S456">
        <v>9.4</v>
      </c>
      <c r="T456">
        <v>59.2</v>
      </c>
      <c r="U456">
        <v>1397715000</v>
      </c>
      <c r="V456" s="3">
        <f t="shared" ca="1" si="21"/>
        <v>45607</v>
      </c>
      <c r="W456" s="3">
        <f t="shared" si="22"/>
        <v>23743</v>
      </c>
      <c r="X456">
        <f t="shared" ca="1" si="23"/>
        <v>59.860369609856264</v>
      </c>
    </row>
    <row r="457" spans="1:24" x14ac:dyDescent="0.25">
      <c r="A457">
        <v>486</v>
      </c>
      <c r="B457" t="s">
        <v>250</v>
      </c>
      <c r="C457" t="s">
        <v>1734</v>
      </c>
      <c r="D457" t="s">
        <v>170</v>
      </c>
      <c r="E457" t="s">
        <v>1735</v>
      </c>
      <c r="F457" t="s">
        <v>1736</v>
      </c>
      <c r="G457" t="s">
        <v>250</v>
      </c>
      <c r="H457" t="b">
        <v>1</v>
      </c>
      <c r="I457" t="s">
        <v>1797</v>
      </c>
      <c r="J457" t="s">
        <v>1737</v>
      </c>
      <c r="K457" t="s">
        <v>64</v>
      </c>
      <c r="L457">
        <v>5400</v>
      </c>
      <c r="M457">
        <v>1946</v>
      </c>
      <c r="N457">
        <v>2</v>
      </c>
      <c r="O457">
        <v>5</v>
      </c>
      <c r="P457">
        <v>99.55</v>
      </c>
      <c r="Q457" s="5">
        <v>703082435360</v>
      </c>
      <c r="R457">
        <v>83.6</v>
      </c>
      <c r="S457">
        <v>10.1</v>
      </c>
      <c r="T457">
        <v>28.8</v>
      </c>
      <c r="U457">
        <v>8574832</v>
      </c>
      <c r="V457" s="3">
        <f t="shared" ca="1" si="21"/>
        <v>45607</v>
      </c>
      <c r="W457" s="3">
        <f t="shared" si="22"/>
        <v>16838</v>
      </c>
      <c r="X457">
        <f t="shared" ca="1" si="23"/>
        <v>78.764546872292499</v>
      </c>
    </row>
    <row r="458" spans="1:24" x14ac:dyDescent="0.25">
      <c r="A458">
        <v>486</v>
      </c>
      <c r="B458" t="s">
        <v>21</v>
      </c>
      <c r="C458" t="s">
        <v>1738</v>
      </c>
      <c r="D458" t="s">
        <v>680</v>
      </c>
      <c r="E458" t="s">
        <v>681</v>
      </c>
      <c r="F458" t="s">
        <v>165</v>
      </c>
      <c r="G458" t="s">
        <v>21</v>
      </c>
      <c r="H458" t="b">
        <v>0</v>
      </c>
      <c r="I458" t="s">
        <v>1796</v>
      </c>
      <c r="J458" t="s">
        <v>1739</v>
      </c>
      <c r="K458" t="s">
        <v>1740</v>
      </c>
      <c r="L458">
        <v>5400</v>
      </c>
      <c r="M458">
        <v>1949</v>
      </c>
      <c r="N458">
        <v>5</v>
      </c>
      <c r="O458">
        <v>10</v>
      </c>
      <c r="P458">
        <v>110.62</v>
      </c>
      <c r="Q458" s="5">
        <v>2001244392042</v>
      </c>
      <c r="R458">
        <v>82.9</v>
      </c>
      <c r="S458">
        <v>24.3</v>
      </c>
      <c r="T458">
        <v>59.1</v>
      </c>
      <c r="U458">
        <v>60297396</v>
      </c>
      <c r="V458" s="3">
        <f t="shared" ca="1" si="21"/>
        <v>45607</v>
      </c>
      <c r="W458" s="3">
        <f t="shared" si="22"/>
        <v>18028</v>
      </c>
      <c r="X458">
        <f t="shared" ca="1" si="23"/>
        <v>75.507186858316217</v>
      </c>
    </row>
    <row r="459" spans="1:24" x14ac:dyDescent="0.25">
      <c r="A459">
        <v>486</v>
      </c>
      <c r="B459" t="s">
        <v>21</v>
      </c>
      <c r="C459" t="s">
        <v>1741</v>
      </c>
      <c r="D459" t="s">
        <v>158</v>
      </c>
      <c r="E459" t="s">
        <v>1742</v>
      </c>
      <c r="F459" t="s">
        <v>1743</v>
      </c>
      <c r="G459" t="s">
        <v>21</v>
      </c>
      <c r="H459" t="b">
        <v>0</v>
      </c>
      <c r="I459" t="s">
        <v>1797</v>
      </c>
      <c r="J459" t="s">
        <v>1744</v>
      </c>
      <c r="K459" t="s">
        <v>1541</v>
      </c>
      <c r="L459">
        <v>5400</v>
      </c>
      <c r="M459">
        <v>1952</v>
      </c>
      <c r="N459">
        <v>10</v>
      </c>
      <c r="O459">
        <v>4</v>
      </c>
      <c r="P459">
        <v>112.85</v>
      </c>
      <c r="Q459" s="5">
        <v>3845630030824</v>
      </c>
      <c r="R459">
        <v>80.900000000000006</v>
      </c>
      <c r="S459">
        <v>11.5</v>
      </c>
      <c r="T459">
        <v>48.8</v>
      </c>
      <c r="U459">
        <v>83132799</v>
      </c>
      <c r="V459" s="3">
        <f t="shared" ca="1" si="21"/>
        <v>45607</v>
      </c>
      <c r="W459" s="3">
        <f t="shared" si="22"/>
        <v>19271</v>
      </c>
      <c r="X459">
        <f t="shared" ca="1" si="23"/>
        <v>72.102010201020093</v>
      </c>
    </row>
    <row r="460" spans="1:24" x14ac:dyDescent="0.25">
      <c r="A460">
        <v>486</v>
      </c>
      <c r="B460" t="s">
        <v>21</v>
      </c>
      <c r="C460" t="s">
        <v>1745</v>
      </c>
      <c r="D460" t="s">
        <v>158</v>
      </c>
      <c r="E460" t="s">
        <v>1440</v>
      </c>
      <c r="F460" t="s">
        <v>1743</v>
      </c>
      <c r="G460" t="s">
        <v>21</v>
      </c>
      <c r="H460" t="b">
        <v>0</v>
      </c>
      <c r="I460" t="s">
        <v>1797</v>
      </c>
      <c r="J460" t="s">
        <v>1746</v>
      </c>
      <c r="K460" t="s">
        <v>1747</v>
      </c>
      <c r="L460">
        <v>5400</v>
      </c>
      <c r="M460">
        <v>1965</v>
      </c>
      <c r="N460">
        <v>3</v>
      </c>
      <c r="O460">
        <v>30</v>
      </c>
      <c r="P460">
        <v>112.85</v>
      </c>
      <c r="Q460" s="5">
        <v>3845630030824</v>
      </c>
      <c r="R460">
        <v>80.900000000000006</v>
      </c>
      <c r="S460">
        <v>11.5</v>
      </c>
      <c r="T460">
        <v>48.8</v>
      </c>
      <c r="U460">
        <v>83132799</v>
      </c>
      <c r="V460" s="3">
        <f t="shared" ca="1" si="21"/>
        <v>45607</v>
      </c>
      <c r="W460" s="3">
        <f t="shared" si="22"/>
        <v>23831</v>
      </c>
      <c r="X460">
        <f t="shared" ca="1" si="23"/>
        <v>59.619438740588635</v>
      </c>
    </row>
    <row r="461" spans="1:24" x14ac:dyDescent="0.25">
      <c r="A461">
        <v>486</v>
      </c>
      <c r="B461" t="s">
        <v>21</v>
      </c>
      <c r="C461" t="s">
        <v>1748</v>
      </c>
      <c r="D461" t="s">
        <v>208</v>
      </c>
      <c r="E461" t="s">
        <v>1081</v>
      </c>
      <c r="F461" t="s">
        <v>1743</v>
      </c>
      <c r="G461" t="s">
        <v>21</v>
      </c>
      <c r="H461" t="b">
        <v>0</v>
      </c>
      <c r="I461" t="s">
        <v>1797</v>
      </c>
      <c r="J461" t="s">
        <v>1746</v>
      </c>
      <c r="K461" t="s">
        <v>316</v>
      </c>
      <c r="L461">
        <v>5400</v>
      </c>
      <c r="M461">
        <v>1963</v>
      </c>
      <c r="N461">
        <v>7</v>
      </c>
      <c r="O461">
        <v>13</v>
      </c>
      <c r="P461">
        <v>118.06</v>
      </c>
      <c r="Q461" s="5">
        <v>446314739528</v>
      </c>
      <c r="R461">
        <v>81.599999999999994</v>
      </c>
      <c r="S461">
        <v>25.4</v>
      </c>
      <c r="T461">
        <v>51.4</v>
      </c>
      <c r="U461">
        <v>8877067</v>
      </c>
      <c r="V461" s="3">
        <f t="shared" ca="1" si="21"/>
        <v>45607</v>
      </c>
      <c r="W461" s="3">
        <f t="shared" si="22"/>
        <v>23205</v>
      </c>
      <c r="X461">
        <f t="shared" ca="1" si="23"/>
        <v>61.331979157467103</v>
      </c>
    </row>
    <row r="462" spans="1:24" x14ac:dyDescent="0.25">
      <c r="A462">
        <v>486</v>
      </c>
      <c r="B462" t="s">
        <v>21</v>
      </c>
      <c r="C462" t="s">
        <v>1749</v>
      </c>
      <c r="D462" t="s">
        <v>208</v>
      </c>
      <c r="E462" t="s">
        <v>1081</v>
      </c>
      <c r="F462" t="s">
        <v>1743</v>
      </c>
      <c r="G462" t="s">
        <v>21</v>
      </c>
      <c r="H462" t="b">
        <v>0</v>
      </c>
      <c r="I462" t="s">
        <v>1796</v>
      </c>
      <c r="J462" t="s">
        <v>1750</v>
      </c>
      <c r="K462" t="s">
        <v>1751</v>
      </c>
      <c r="L462">
        <v>5400</v>
      </c>
      <c r="M462">
        <v>1951</v>
      </c>
      <c r="N462">
        <v>10</v>
      </c>
      <c r="O462">
        <v>8</v>
      </c>
      <c r="P462">
        <v>118.06</v>
      </c>
      <c r="Q462" s="5">
        <v>446314739528</v>
      </c>
      <c r="R462">
        <v>81.599999999999994</v>
      </c>
      <c r="S462">
        <v>25.4</v>
      </c>
      <c r="T462">
        <v>51.4</v>
      </c>
      <c r="U462">
        <v>8877067</v>
      </c>
      <c r="V462" s="3">
        <f t="shared" ca="1" si="21"/>
        <v>45607</v>
      </c>
      <c r="W462" s="3">
        <f t="shared" si="22"/>
        <v>18909</v>
      </c>
      <c r="X462">
        <f t="shared" ca="1" si="23"/>
        <v>73.0937881534648</v>
      </c>
    </row>
    <row r="463" spans="1:24" x14ac:dyDescent="0.25">
      <c r="A463">
        <v>497</v>
      </c>
      <c r="B463" t="s">
        <v>49</v>
      </c>
      <c r="C463" t="s">
        <v>1752</v>
      </c>
      <c r="D463" t="s">
        <v>32</v>
      </c>
      <c r="E463" t="s">
        <v>1581</v>
      </c>
      <c r="F463" t="s">
        <v>1584</v>
      </c>
      <c r="G463" t="s">
        <v>49</v>
      </c>
      <c r="H463" t="b">
        <v>1</v>
      </c>
      <c r="I463" t="s">
        <v>1797</v>
      </c>
      <c r="J463" t="s">
        <v>1753</v>
      </c>
      <c r="K463" t="s">
        <v>1754</v>
      </c>
      <c r="L463">
        <v>5300</v>
      </c>
      <c r="M463">
        <v>1973</v>
      </c>
      <c r="N463">
        <v>9</v>
      </c>
      <c r="O463">
        <v>20</v>
      </c>
      <c r="P463">
        <v>117.24</v>
      </c>
      <c r="Q463" s="5">
        <v>21427700000000</v>
      </c>
      <c r="R463">
        <v>78.5</v>
      </c>
      <c r="S463">
        <v>9.6</v>
      </c>
      <c r="T463">
        <v>36.6</v>
      </c>
      <c r="U463">
        <v>328239523</v>
      </c>
      <c r="V463" s="3">
        <f t="shared" ca="1" si="21"/>
        <v>45607</v>
      </c>
      <c r="W463" s="3">
        <f t="shared" si="22"/>
        <v>26927</v>
      </c>
      <c r="X463">
        <f t="shared" ca="1" si="23"/>
        <v>51.143052703627653</v>
      </c>
    </row>
    <row r="464" spans="1:24" x14ac:dyDescent="0.25">
      <c r="A464">
        <v>497</v>
      </c>
      <c r="B464" t="s">
        <v>462</v>
      </c>
      <c r="C464" t="s">
        <v>1755</v>
      </c>
      <c r="D464" t="s">
        <v>32</v>
      </c>
      <c r="E464" t="s">
        <v>831</v>
      </c>
      <c r="F464" t="s">
        <v>465</v>
      </c>
      <c r="G464" t="s">
        <v>462</v>
      </c>
      <c r="H464" t="b">
        <v>1</v>
      </c>
      <c r="I464" t="s">
        <v>1797</v>
      </c>
      <c r="J464" t="s">
        <v>1756</v>
      </c>
      <c r="K464" t="s">
        <v>820</v>
      </c>
      <c r="L464">
        <v>5300</v>
      </c>
      <c r="M464">
        <v>1959</v>
      </c>
      <c r="N464">
        <v>1</v>
      </c>
      <c r="O464">
        <v>7</v>
      </c>
      <c r="P464">
        <v>117.24</v>
      </c>
      <c r="Q464" s="5">
        <v>21427700000000</v>
      </c>
      <c r="R464">
        <v>78.5</v>
      </c>
      <c r="S464">
        <v>9.6</v>
      </c>
      <c r="T464">
        <v>36.6</v>
      </c>
      <c r="U464">
        <v>328239523</v>
      </c>
      <c r="V464" s="3">
        <f t="shared" ca="1" si="21"/>
        <v>45607</v>
      </c>
      <c r="W464" s="3">
        <f t="shared" si="22"/>
        <v>21557</v>
      </c>
      <c r="X464">
        <f t="shared" ca="1" si="23"/>
        <v>65.843945741900697</v>
      </c>
    </row>
    <row r="465" spans="1:24" x14ac:dyDescent="0.25">
      <c r="A465">
        <v>497</v>
      </c>
      <c r="B465" t="s">
        <v>250</v>
      </c>
      <c r="C465" t="s">
        <v>1757</v>
      </c>
      <c r="D465" t="s">
        <v>1758</v>
      </c>
      <c r="E465" t="s">
        <v>1759</v>
      </c>
      <c r="F465" t="s">
        <v>1760</v>
      </c>
      <c r="G465" t="s">
        <v>250</v>
      </c>
      <c r="H465" t="b">
        <v>1</v>
      </c>
      <c r="I465" t="s">
        <v>1797</v>
      </c>
      <c r="J465" t="s">
        <v>1761</v>
      </c>
      <c r="K465" t="s">
        <v>1762</v>
      </c>
      <c r="L465">
        <v>5300</v>
      </c>
      <c r="M465">
        <v>1962</v>
      </c>
      <c r="N465">
        <v>9</v>
      </c>
      <c r="O465">
        <v>26</v>
      </c>
      <c r="P465">
        <v>234.44</v>
      </c>
      <c r="Q465" s="5">
        <v>754411708203</v>
      </c>
      <c r="R465">
        <v>77.400000000000006</v>
      </c>
      <c r="S465">
        <v>17.899999999999999</v>
      </c>
      <c r="T465">
        <v>42.3</v>
      </c>
      <c r="U465">
        <v>83429615</v>
      </c>
      <c r="V465" s="3">
        <f t="shared" ca="1" si="21"/>
        <v>45607</v>
      </c>
      <c r="W465" s="3">
        <f t="shared" si="22"/>
        <v>22915</v>
      </c>
      <c r="X465">
        <f t="shared" ca="1" si="23"/>
        <v>62.126635087566818</v>
      </c>
    </row>
    <row r="466" spans="1:24" x14ac:dyDescent="0.25">
      <c r="A466">
        <v>497</v>
      </c>
      <c r="B466" t="s">
        <v>49</v>
      </c>
      <c r="C466" t="s">
        <v>1764</v>
      </c>
      <c r="D466" t="s">
        <v>32</v>
      </c>
      <c r="E466" t="s">
        <v>1339</v>
      </c>
      <c r="F466" t="s">
        <v>371</v>
      </c>
      <c r="G466" t="s">
        <v>49</v>
      </c>
      <c r="H466" t="b">
        <v>0</v>
      </c>
      <c r="I466" t="s">
        <v>1796</v>
      </c>
      <c r="J466" t="s">
        <v>372</v>
      </c>
      <c r="K466" t="s">
        <v>874</v>
      </c>
      <c r="L466">
        <v>5300</v>
      </c>
      <c r="M466">
        <v>1963</v>
      </c>
      <c r="N466">
        <v>5</v>
      </c>
      <c r="O466">
        <v>7</v>
      </c>
      <c r="P466">
        <v>117.24</v>
      </c>
      <c r="Q466" s="5">
        <v>21427700000000</v>
      </c>
      <c r="R466">
        <v>78.5</v>
      </c>
      <c r="S466">
        <v>9.6</v>
      </c>
      <c r="T466">
        <v>36.6</v>
      </c>
      <c r="U466">
        <v>328239523</v>
      </c>
      <c r="V466" s="3">
        <f t="shared" ca="1" si="21"/>
        <v>45607</v>
      </c>
      <c r="W466" s="3">
        <f t="shared" si="22"/>
        <v>23138</v>
      </c>
      <c r="X466">
        <f t="shared" ca="1" si="23"/>
        <v>61.515411110129826</v>
      </c>
    </row>
    <row r="467" spans="1:24" x14ac:dyDescent="0.25">
      <c r="A467">
        <v>497</v>
      </c>
      <c r="B467" t="s">
        <v>49</v>
      </c>
      <c r="C467" t="s">
        <v>1765</v>
      </c>
      <c r="D467" t="s">
        <v>32</v>
      </c>
      <c r="E467" t="s">
        <v>503</v>
      </c>
      <c r="F467" t="s">
        <v>922</v>
      </c>
      <c r="G467" t="s">
        <v>49</v>
      </c>
      <c r="H467" t="b">
        <v>1</v>
      </c>
      <c r="I467" t="s">
        <v>1797</v>
      </c>
      <c r="J467" t="s">
        <v>1766</v>
      </c>
      <c r="K467" t="s">
        <v>1508</v>
      </c>
      <c r="L467">
        <v>5300</v>
      </c>
      <c r="M467">
        <v>1957</v>
      </c>
      <c r="N467">
        <v>7</v>
      </c>
      <c r="O467">
        <v>4</v>
      </c>
      <c r="P467">
        <v>117.24</v>
      </c>
      <c r="Q467" s="5">
        <v>21427700000000</v>
      </c>
      <c r="R467">
        <v>78.5</v>
      </c>
      <c r="S467">
        <v>9.6</v>
      </c>
      <c r="T467">
        <v>36.6</v>
      </c>
      <c r="U467">
        <v>328239523</v>
      </c>
      <c r="V467" s="3">
        <f t="shared" ca="1" si="21"/>
        <v>45607</v>
      </c>
      <c r="W467" s="3">
        <f t="shared" si="22"/>
        <v>21005</v>
      </c>
      <c r="X467">
        <f t="shared" ca="1" si="23"/>
        <v>67.356605065023956</v>
      </c>
    </row>
    <row r="468" spans="1:24" x14ac:dyDescent="0.25">
      <c r="A468">
        <v>497</v>
      </c>
      <c r="B468" t="s">
        <v>72</v>
      </c>
      <c r="C468" t="s">
        <v>1767</v>
      </c>
      <c r="D468" t="s">
        <v>294</v>
      </c>
      <c r="E468" t="s">
        <v>295</v>
      </c>
      <c r="F468" t="s">
        <v>1089</v>
      </c>
      <c r="G468" t="s">
        <v>72</v>
      </c>
      <c r="H468" t="b">
        <v>0</v>
      </c>
      <c r="I468" t="s">
        <v>1797</v>
      </c>
      <c r="J468" t="s">
        <v>1768</v>
      </c>
      <c r="K468" t="s">
        <v>1769</v>
      </c>
      <c r="L468">
        <v>5300</v>
      </c>
      <c r="M468">
        <v>1944</v>
      </c>
      <c r="N468">
        <v>5</v>
      </c>
      <c r="O468">
        <v>13</v>
      </c>
      <c r="P468">
        <v>151.18</v>
      </c>
      <c r="Q468" s="5">
        <v>1119190780753</v>
      </c>
      <c r="R468">
        <v>71.5</v>
      </c>
      <c r="S468">
        <v>10.199999999999999</v>
      </c>
      <c r="T468">
        <v>30.1</v>
      </c>
      <c r="U468">
        <v>270203917</v>
      </c>
      <c r="V468" s="3">
        <f t="shared" ca="1" si="21"/>
        <v>45607</v>
      </c>
      <c r="W468" s="3">
        <f t="shared" si="22"/>
        <v>16205</v>
      </c>
      <c r="X468">
        <f t="shared" ca="1" si="23"/>
        <v>80.496248225512076</v>
      </c>
    </row>
    <row r="469" spans="1:24" x14ac:dyDescent="0.25">
      <c r="A469">
        <v>497</v>
      </c>
      <c r="B469" t="s">
        <v>49</v>
      </c>
      <c r="C469" t="s">
        <v>1770</v>
      </c>
      <c r="D469" t="s">
        <v>32</v>
      </c>
      <c r="E469" t="s">
        <v>379</v>
      </c>
      <c r="F469" t="s">
        <v>1643</v>
      </c>
      <c r="G469" t="s">
        <v>49</v>
      </c>
      <c r="H469" t="b">
        <v>0</v>
      </c>
      <c r="I469" t="s">
        <v>1797</v>
      </c>
      <c r="J469" t="s">
        <v>1644</v>
      </c>
      <c r="K469" t="s">
        <v>304</v>
      </c>
      <c r="L469">
        <v>5300</v>
      </c>
      <c r="M469">
        <v>1950</v>
      </c>
      <c r="N469">
        <v>6</v>
      </c>
      <c r="O469">
        <v>6</v>
      </c>
      <c r="P469">
        <v>117.24</v>
      </c>
      <c r="Q469" s="5">
        <v>21427700000000</v>
      </c>
      <c r="R469">
        <v>78.5</v>
      </c>
      <c r="S469">
        <v>9.6</v>
      </c>
      <c r="T469">
        <v>36.6</v>
      </c>
      <c r="U469">
        <v>328239523</v>
      </c>
      <c r="V469" s="3">
        <f t="shared" ca="1" si="21"/>
        <v>45607</v>
      </c>
      <c r="W469" s="3">
        <f t="shared" si="22"/>
        <v>18420</v>
      </c>
      <c r="X469">
        <f t="shared" ca="1" si="23"/>
        <v>74.433270059137044</v>
      </c>
    </row>
    <row r="470" spans="1:24" x14ac:dyDescent="0.25">
      <c r="A470">
        <v>497</v>
      </c>
      <c r="B470" t="s">
        <v>103</v>
      </c>
      <c r="C470" t="s">
        <v>1771</v>
      </c>
      <c r="D470" t="s">
        <v>32</v>
      </c>
      <c r="E470" t="s">
        <v>886</v>
      </c>
      <c r="F470" t="s">
        <v>1183</v>
      </c>
      <c r="G470" t="s">
        <v>103</v>
      </c>
      <c r="H470" t="b">
        <v>1</v>
      </c>
      <c r="I470" t="s">
        <v>1796</v>
      </c>
      <c r="J470" t="s">
        <v>1772</v>
      </c>
      <c r="K470" t="s">
        <v>1773</v>
      </c>
      <c r="L470">
        <v>5300</v>
      </c>
      <c r="M470">
        <v>1943</v>
      </c>
      <c r="N470">
        <v>1</v>
      </c>
      <c r="O470">
        <v>2</v>
      </c>
      <c r="P470">
        <v>117.24</v>
      </c>
      <c r="Q470" s="5">
        <v>21427700000000</v>
      </c>
      <c r="R470">
        <v>78.5</v>
      </c>
      <c r="S470">
        <v>9.6</v>
      </c>
      <c r="T470">
        <v>36.6</v>
      </c>
      <c r="U470">
        <v>328239523</v>
      </c>
      <c r="V470" s="3">
        <f t="shared" ca="1" si="21"/>
        <v>45607</v>
      </c>
      <c r="W470" s="3">
        <f t="shared" si="22"/>
        <v>15708</v>
      </c>
      <c r="X470">
        <f t="shared" ca="1" si="23"/>
        <v>81.857634135755063</v>
      </c>
    </row>
    <row r="471" spans="1:24" x14ac:dyDescent="0.25">
      <c r="A471">
        <v>497</v>
      </c>
      <c r="B471" t="s">
        <v>103</v>
      </c>
      <c r="C471" t="s">
        <v>1774</v>
      </c>
      <c r="D471" t="s">
        <v>32</v>
      </c>
      <c r="E471" t="s">
        <v>886</v>
      </c>
      <c r="F471" t="s">
        <v>1183</v>
      </c>
      <c r="G471" t="s">
        <v>103</v>
      </c>
      <c r="H471" t="b">
        <v>1</v>
      </c>
      <c r="I471" t="s">
        <v>1797</v>
      </c>
      <c r="J471" t="s">
        <v>1772</v>
      </c>
      <c r="K471" t="s">
        <v>1775</v>
      </c>
      <c r="L471">
        <v>5300</v>
      </c>
      <c r="M471">
        <v>1936</v>
      </c>
      <c r="N471">
        <v>12</v>
      </c>
      <c r="O471">
        <v>24</v>
      </c>
      <c r="P471">
        <v>117.24</v>
      </c>
      <c r="Q471" s="5">
        <v>21427700000000</v>
      </c>
      <c r="R471">
        <v>78.5</v>
      </c>
      <c r="S471">
        <v>9.6</v>
      </c>
      <c r="T471">
        <v>36.6</v>
      </c>
      <c r="U471">
        <v>328239523</v>
      </c>
      <c r="V471" s="3">
        <f t="shared" ca="1" si="21"/>
        <v>45607</v>
      </c>
      <c r="W471" s="3">
        <f t="shared" si="22"/>
        <v>13508</v>
      </c>
      <c r="X471">
        <f t="shared" ca="1" si="23"/>
        <v>87.880244862803011</v>
      </c>
    </row>
    <row r="472" spans="1:24" x14ac:dyDescent="0.25">
      <c r="A472">
        <v>497</v>
      </c>
      <c r="B472" t="s">
        <v>381</v>
      </c>
      <c r="C472" t="s">
        <v>1776</v>
      </c>
      <c r="D472" t="s">
        <v>32</v>
      </c>
      <c r="E472" t="s">
        <v>984</v>
      </c>
      <c r="F472" t="s">
        <v>1777</v>
      </c>
      <c r="G472" t="s">
        <v>381</v>
      </c>
      <c r="H472" t="b">
        <v>0</v>
      </c>
      <c r="I472" t="s">
        <v>1797</v>
      </c>
      <c r="J472" t="s">
        <v>1778</v>
      </c>
      <c r="K472" t="s">
        <v>1779</v>
      </c>
      <c r="L472">
        <v>5300</v>
      </c>
      <c r="M472">
        <v>1944</v>
      </c>
      <c r="N472">
        <v>8</v>
      </c>
      <c r="O472">
        <v>30</v>
      </c>
      <c r="P472">
        <v>117.24</v>
      </c>
      <c r="Q472" s="5">
        <v>21427700000000</v>
      </c>
      <c r="R472">
        <v>78.5</v>
      </c>
      <c r="S472">
        <v>9.6</v>
      </c>
      <c r="T472">
        <v>36.6</v>
      </c>
      <c r="U472">
        <v>328239523</v>
      </c>
      <c r="V472" s="3">
        <f t="shared" ca="1" si="21"/>
        <v>45607</v>
      </c>
      <c r="W472" s="3">
        <f t="shared" si="22"/>
        <v>16314</v>
      </c>
      <c r="X472">
        <f t="shared" ca="1" si="23"/>
        <v>80.197830054755627</v>
      </c>
    </row>
    <row r="473" spans="1:24" x14ac:dyDescent="0.25">
      <c r="A473">
        <v>497</v>
      </c>
      <c r="B473" t="s">
        <v>49</v>
      </c>
      <c r="C473" t="s">
        <v>1780</v>
      </c>
      <c r="D473" t="s">
        <v>32</v>
      </c>
      <c r="E473" t="s">
        <v>379</v>
      </c>
      <c r="F473" t="s">
        <v>1781</v>
      </c>
      <c r="G473" t="s">
        <v>49</v>
      </c>
      <c r="H473" t="b">
        <v>1</v>
      </c>
      <c r="I473" t="s">
        <v>1797</v>
      </c>
      <c r="J473" t="s">
        <v>1782</v>
      </c>
      <c r="K473" t="s">
        <v>114</v>
      </c>
      <c r="L473">
        <v>5300</v>
      </c>
      <c r="M473">
        <v>1960</v>
      </c>
      <c r="N473">
        <v>5</v>
      </c>
      <c r="O473">
        <v>22</v>
      </c>
      <c r="P473">
        <v>117.24</v>
      </c>
      <c r="Q473" s="5">
        <v>21427700000000</v>
      </c>
      <c r="R473">
        <v>78.5</v>
      </c>
      <c r="S473">
        <v>9.6</v>
      </c>
      <c r="T473">
        <v>36.6</v>
      </c>
      <c r="U473">
        <v>328239523</v>
      </c>
      <c r="V473" s="3">
        <f t="shared" ca="1" si="21"/>
        <v>45607</v>
      </c>
      <c r="W473" s="3">
        <f t="shared" si="22"/>
        <v>22058</v>
      </c>
      <c r="X473">
        <f t="shared" ca="1" si="23"/>
        <v>64.471611490186163</v>
      </c>
    </row>
    <row r="474" spans="1:24" x14ac:dyDescent="0.25">
      <c r="A474">
        <v>497</v>
      </c>
      <c r="B474" t="s">
        <v>250</v>
      </c>
      <c r="C474" t="s">
        <v>1783</v>
      </c>
      <c r="D474" t="s">
        <v>32</v>
      </c>
      <c r="E474" t="s">
        <v>1784</v>
      </c>
      <c r="F474" t="s">
        <v>1096</v>
      </c>
      <c r="G474" t="s">
        <v>250</v>
      </c>
      <c r="H474" t="b">
        <v>1</v>
      </c>
      <c r="I474" t="s">
        <v>1797</v>
      </c>
      <c r="J474" t="s">
        <v>1785</v>
      </c>
      <c r="K474" t="s">
        <v>1786</v>
      </c>
      <c r="L474">
        <v>5300</v>
      </c>
      <c r="M474">
        <v>1941</v>
      </c>
      <c r="N474">
        <v>5</v>
      </c>
      <c r="O474">
        <v>19</v>
      </c>
      <c r="P474">
        <v>117.24</v>
      </c>
      <c r="Q474" s="5">
        <v>21427700000000</v>
      </c>
      <c r="R474">
        <v>78.5</v>
      </c>
      <c r="S474">
        <v>9.6</v>
      </c>
      <c r="T474">
        <v>36.6</v>
      </c>
      <c r="U474">
        <v>328239523</v>
      </c>
      <c r="V474" s="3">
        <f t="shared" ca="1" si="21"/>
        <v>45607</v>
      </c>
      <c r="W474" s="3">
        <f t="shared" si="22"/>
        <v>15115</v>
      </c>
      <c r="X474">
        <f t="shared" ca="1" si="23"/>
        <v>83.482546201232026</v>
      </c>
    </row>
    <row r="475" spans="1:24" x14ac:dyDescent="0.25">
      <c r="A475">
        <v>497</v>
      </c>
      <c r="B475" t="s">
        <v>103</v>
      </c>
      <c r="C475" t="s">
        <v>1787</v>
      </c>
      <c r="D475" t="s">
        <v>158</v>
      </c>
      <c r="E475" t="s">
        <v>1788</v>
      </c>
      <c r="F475" t="s">
        <v>1789</v>
      </c>
      <c r="G475" t="s">
        <v>103</v>
      </c>
      <c r="H475" t="b">
        <v>1</v>
      </c>
      <c r="I475" t="s">
        <v>1797</v>
      </c>
      <c r="J475" t="s">
        <v>1790</v>
      </c>
      <c r="K475" t="s">
        <v>1791</v>
      </c>
      <c r="L475">
        <v>5300</v>
      </c>
      <c r="M475">
        <v>1945</v>
      </c>
      <c r="N475">
        <v>6</v>
      </c>
      <c r="O475">
        <v>2</v>
      </c>
      <c r="P475">
        <v>112.85</v>
      </c>
      <c r="Q475" s="5">
        <v>3845630030824</v>
      </c>
      <c r="R475">
        <v>80.900000000000006</v>
      </c>
      <c r="S475">
        <v>11.5</v>
      </c>
      <c r="T475">
        <v>48.8</v>
      </c>
      <c r="U475">
        <v>83132799</v>
      </c>
      <c r="V475" s="3">
        <f t="shared" ca="1" si="21"/>
        <v>45607</v>
      </c>
      <c r="W475" s="3">
        <f t="shared" si="22"/>
        <v>16590</v>
      </c>
      <c r="X475">
        <f t="shared" ca="1" si="23"/>
        <v>79.444216290212182</v>
      </c>
    </row>
    <row r="476" spans="1:24" x14ac:dyDescent="0.25">
      <c r="A476">
        <v>497</v>
      </c>
      <c r="B476" t="s">
        <v>21</v>
      </c>
      <c r="C476" t="s">
        <v>1792</v>
      </c>
      <c r="D476" t="s">
        <v>306</v>
      </c>
      <c r="E476" t="s">
        <v>1793</v>
      </c>
      <c r="F476" t="s">
        <v>160</v>
      </c>
      <c r="G476" t="s">
        <v>21</v>
      </c>
      <c r="H476" t="b">
        <v>1</v>
      </c>
      <c r="I476" t="s">
        <v>1797</v>
      </c>
      <c r="J476" t="s">
        <v>1794</v>
      </c>
      <c r="K476" t="s">
        <v>1795</v>
      </c>
      <c r="L476">
        <v>5300</v>
      </c>
      <c r="M476">
        <v>1955</v>
      </c>
      <c r="N476">
        <v>11</v>
      </c>
      <c r="O476">
        <v>15</v>
      </c>
      <c r="P476">
        <v>114.52</v>
      </c>
      <c r="Q476" s="5">
        <v>421142267938</v>
      </c>
      <c r="R476">
        <v>77.8</v>
      </c>
      <c r="S476">
        <v>0.1</v>
      </c>
      <c r="T476">
        <v>15.9</v>
      </c>
      <c r="U476">
        <v>9770529</v>
      </c>
      <c r="V476" s="3">
        <f t="shared" ca="1" si="21"/>
        <v>45607</v>
      </c>
      <c r="W476" s="3">
        <f t="shared" si="22"/>
        <v>20408</v>
      </c>
      <c r="X476">
        <f t="shared" ca="1" si="23"/>
        <v>68.98975281602003</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Sheet2</vt:lpstr>
      <vt:lpstr>Sheet5</vt:lpstr>
      <vt:lpstr>Sheet4</vt:lpstr>
      <vt:lpstr>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THINKCENTRE M700</cp:lastModifiedBy>
  <dcterms:created xsi:type="dcterms:W3CDTF">2024-04-01T06:54:26Z</dcterms:created>
  <dcterms:modified xsi:type="dcterms:W3CDTF">2024-11-11T09:45:38Z</dcterms:modified>
</cp:coreProperties>
</file>