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7"/>
  </bookViews>
  <sheets>
    <sheet name="角色" sheetId="1" r:id="rId1"/>
    <sheet name="体力" sheetId="3" r:id="rId2"/>
    <sheet name="成长数值预期" sheetId="4" r:id="rId3"/>
    <sheet name="关卡" sheetId="5" r:id="rId4"/>
    <sheet name="关底抽奖" sheetId="7" r:id="rId5"/>
    <sheet name="充值兑换" sheetId="6" r:id="rId6"/>
    <sheet name="蓝钻礼包" sheetId="8" r:id="rId7"/>
    <sheet name="取名" sheetId="9" r:id="rId8"/>
  </sheets>
  <calcPr calcId="125725"/>
</workbook>
</file>

<file path=xl/calcChain.xml><?xml version="1.0" encoding="utf-8"?>
<calcChain xmlns="http://schemas.openxmlformats.org/spreadsheetml/2006/main">
  <c r="I34" i="7"/>
  <c r="L31"/>
  <c r="K31"/>
  <c r="L30"/>
  <c r="K30"/>
  <c r="L29"/>
  <c r="K29"/>
  <c r="L28"/>
  <c r="K28"/>
  <c r="L27"/>
  <c r="K27"/>
  <c r="K34" s="1"/>
  <c r="K10"/>
  <c r="L10"/>
  <c r="K11"/>
  <c r="L11"/>
  <c r="I18"/>
  <c r="L14"/>
  <c r="K14"/>
  <c r="L13"/>
  <c r="K13"/>
  <c r="L12"/>
  <c r="K12"/>
  <c r="L9"/>
  <c r="K9"/>
  <c r="L8"/>
  <c r="K8"/>
  <c r="L7"/>
  <c r="K7"/>
  <c r="L6"/>
  <c r="K6"/>
  <c r="L5"/>
  <c r="K5"/>
  <c r="L4"/>
  <c r="K4"/>
  <c r="L3"/>
  <c r="K3"/>
  <c r="L2"/>
  <c r="K2"/>
  <c r="D4" i="6"/>
  <c r="D5"/>
  <c r="D3"/>
  <c r="S36" i="4"/>
  <c r="S35"/>
  <c r="D5" i="7"/>
  <c r="D4"/>
  <c r="E5"/>
  <c r="D6"/>
  <c r="D3"/>
  <c r="D2"/>
  <c r="C2" i="6"/>
  <c r="C3"/>
  <c r="C4"/>
  <c r="C5"/>
  <c r="E15" i="7"/>
  <c r="E27"/>
  <c r="E28"/>
  <c r="E29"/>
  <c r="E30"/>
  <c r="E31"/>
  <c r="D28"/>
  <c r="D29"/>
  <c r="D30"/>
  <c r="D31"/>
  <c r="D27"/>
  <c r="B34"/>
  <c r="D9"/>
  <c r="E9"/>
  <c r="M6" i="6"/>
  <c r="M3"/>
  <c r="M4"/>
  <c r="M5"/>
  <c r="M2"/>
  <c r="F2" i="5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E3" i="7"/>
  <c r="E4"/>
  <c r="E6"/>
  <c r="E7"/>
  <c r="E8"/>
  <c r="E10"/>
  <c r="E11"/>
  <c r="E12"/>
  <c r="E13"/>
  <c r="E14"/>
  <c r="E2"/>
  <c r="D7"/>
  <c r="D8"/>
  <c r="D10"/>
  <c r="D11"/>
  <c r="D12"/>
  <c r="D13"/>
  <c r="D14"/>
  <c r="D15"/>
  <c r="B18"/>
  <c r="H3" i="6"/>
  <c r="H4"/>
  <c r="H5"/>
  <c r="H6"/>
  <c r="H7"/>
  <c r="H2"/>
  <c r="M24" i="1"/>
  <c r="D32" i="5"/>
  <c r="N2"/>
  <c r="N3"/>
  <c r="N4"/>
  <c r="N5"/>
  <c r="N6"/>
  <c r="N7"/>
  <c r="N8"/>
  <c r="N9"/>
  <c r="N10"/>
  <c r="N12"/>
  <c r="N11"/>
  <c r="D24"/>
  <c r="D25"/>
  <c r="D26"/>
  <c r="D27"/>
  <c r="D28"/>
  <c r="D29"/>
  <c r="D30"/>
  <c r="D31"/>
  <c r="D13"/>
  <c r="D14"/>
  <c r="D15"/>
  <c r="D16"/>
  <c r="D17"/>
  <c r="D18"/>
  <c r="D19"/>
  <c r="D20"/>
  <c r="D21"/>
  <c r="D22"/>
  <c r="D23"/>
  <c r="N10" i="4"/>
  <c r="D3" i="5"/>
  <c r="D4"/>
  <c r="D5"/>
  <c r="D6"/>
  <c r="D7"/>
  <c r="D8"/>
  <c r="D9"/>
  <c r="D10"/>
  <c r="D11"/>
  <c r="D12"/>
  <c r="D2"/>
  <c r="S10" i="4"/>
  <c r="Q7"/>
  <c r="L7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B6" i="3"/>
  <c r="B5"/>
  <c r="B3"/>
  <c r="K18" i="7" l="1"/>
  <c r="D34"/>
  <c r="D18"/>
  <c r="S13" i="4"/>
  <c r="S14" s="1"/>
  <c r="N13"/>
  <c r="N14" s="1"/>
  <c r="O16"/>
  <c r="N16"/>
</calcChain>
</file>

<file path=xl/sharedStrings.xml><?xml version="1.0" encoding="utf-8"?>
<sst xmlns="http://schemas.openxmlformats.org/spreadsheetml/2006/main" count="1008" uniqueCount="959">
  <si>
    <t>角色名</t>
  </si>
  <si>
    <t>A技能</t>
  </si>
  <si>
    <t>角色模型</t>
    <phoneticPr fontId="1" type="noConversion"/>
  </si>
  <si>
    <t>A技能费用原始值</t>
  </si>
  <si>
    <t>B技能</t>
    <phoneticPr fontId="1" type="noConversion"/>
  </si>
  <si>
    <t>B技能费用原始值</t>
    <phoneticPr fontId="1" type="noConversion"/>
  </si>
  <si>
    <t>C技能</t>
    <phoneticPr fontId="1" type="noConversion"/>
  </si>
  <si>
    <t>C技能费用原始值</t>
    <phoneticPr fontId="1" type="noConversion"/>
  </si>
  <si>
    <t>D技能</t>
    <phoneticPr fontId="1" type="noConversion"/>
  </si>
  <si>
    <t>D技能费用原始值</t>
    <phoneticPr fontId="1" type="noConversion"/>
  </si>
  <si>
    <t>步数初始值</t>
  </si>
  <si>
    <t>技能可成长次数</t>
  </si>
  <si>
    <t>步数可成长次数</t>
  </si>
  <si>
    <t>获取方式</t>
  </si>
  <si>
    <t>小破孩</t>
    <phoneticPr fontId="1" type="noConversion"/>
  </si>
  <si>
    <t>小丫</t>
    <phoneticPr fontId="1" type="noConversion"/>
  </si>
  <si>
    <t>每点体力恢复时间</t>
    <phoneticPr fontId="1" type="noConversion"/>
  </si>
  <si>
    <t>初始体力最大值</t>
    <phoneticPr fontId="1" type="noConversion"/>
  </si>
  <si>
    <t>每局等待时间</t>
    <phoneticPr fontId="1" type="noConversion"/>
  </si>
  <si>
    <t>满体力游戏次数</t>
    <phoneticPr fontId="1" type="noConversion"/>
  </si>
  <si>
    <t>冲满体力时间</t>
    <phoneticPr fontId="1" type="noConversion"/>
  </si>
  <si>
    <t>过关数预期</t>
    <phoneticPr fontId="1" type="noConversion"/>
  </si>
  <si>
    <t>纸币预期</t>
    <phoneticPr fontId="1" type="noConversion"/>
  </si>
  <si>
    <t>关卡数</t>
    <phoneticPr fontId="1" type="noConversion"/>
  </si>
  <si>
    <t>单关奖励</t>
    <phoneticPr fontId="1" type="noConversion"/>
  </si>
  <si>
    <t>总奖励</t>
    <phoneticPr fontId="1" type="noConversion"/>
  </si>
  <si>
    <t>技能升级消耗</t>
    <phoneticPr fontId="1" type="noConversion"/>
  </si>
  <si>
    <t>步数升级消耗</t>
    <phoneticPr fontId="1" type="noConversion"/>
  </si>
  <si>
    <t>技能等级1</t>
    <phoneticPr fontId="1" type="noConversion"/>
  </si>
  <si>
    <t>技能等级2</t>
    <phoneticPr fontId="1" type="noConversion"/>
  </si>
  <si>
    <t>步数等级1</t>
    <phoneticPr fontId="1" type="noConversion"/>
  </si>
  <si>
    <t>步数等级2</t>
    <phoneticPr fontId="1" type="noConversion"/>
  </si>
  <si>
    <t>满5级</t>
    <phoneticPr fontId="1" type="noConversion"/>
  </si>
  <si>
    <t>满8级</t>
    <phoneticPr fontId="1" type="noConversion"/>
  </si>
  <si>
    <t>0级</t>
    <phoneticPr fontId="1" type="noConversion"/>
  </si>
  <si>
    <t>关数</t>
    <phoneticPr fontId="1" type="noConversion"/>
  </si>
  <si>
    <t>步数</t>
    <phoneticPr fontId="1" type="noConversion"/>
  </si>
  <si>
    <t>目标</t>
    <phoneticPr fontId="1" type="noConversion"/>
  </si>
  <si>
    <t>平均每步目标</t>
    <phoneticPr fontId="1" type="noConversion"/>
  </si>
  <si>
    <t>固有</t>
    <phoneticPr fontId="1" type="noConversion"/>
  </si>
  <si>
    <t>技能名</t>
    <phoneticPr fontId="1" type="noConversion"/>
  </si>
  <si>
    <t>技能序号</t>
    <phoneticPr fontId="1" type="noConversion"/>
  </si>
  <si>
    <t>天赋描述</t>
    <phoneticPr fontId="1" type="noConversion"/>
  </si>
  <si>
    <t xml:space="preserve">    只能沿对角线相邻方向选择</t>
  </si>
  <si>
    <t xml:space="preserve">    可以沿任意相邻方向选择</t>
  </si>
  <si>
    <r>
      <t xml:space="preserve">    </t>
    </r>
    <r>
      <rPr>
        <sz val="10.5"/>
        <color theme="1"/>
        <rFont val="宋体"/>
        <family val="3"/>
        <charset val="134"/>
      </rPr>
      <t>初始多重选择次数</t>
    </r>
    <r>
      <rPr>
        <sz val="10.5"/>
        <color theme="1"/>
        <rFont val="Calibri"/>
        <family val="2"/>
      </rPr>
      <t>+3</t>
    </r>
    <phoneticPr fontId="1" type="noConversion"/>
  </si>
  <si>
    <t>技能图标</t>
    <phoneticPr fontId="1" type="noConversion"/>
  </si>
  <si>
    <t>天赋序号</t>
    <phoneticPr fontId="1" type="noConversion"/>
  </si>
  <si>
    <t>天赋图标</t>
    <phoneticPr fontId="1" type="noConversion"/>
  </si>
  <si>
    <t>coin</t>
    <phoneticPr fontId="1" type="noConversion"/>
  </si>
  <si>
    <t>大侠</t>
    <phoneticPr fontId="1" type="noConversion"/>
  </si>
  <si>
    <t>蒸笼</t>
    <phoneticPr fontId="1" type="noConversion"/>
  </si>
  <si>
    <t>女仆</t>
    <phoneticPr fontId="1" type="noConversion"/>
  </si>
  <si>
    <t>小当家</t>
    <phoneticPr fontId="1" type="noConversion"/>
  </si>
  <si>
    <t>天赋发动效果</t>
    <phoneticPr fontId="1" type="noConversion"/>
  </si>
  <si>
    <r>
      <rPr>
        <sz val="10.5"/>
        <color theme="1"/>
        <rFont val="宋体"/>
        <family val="2"/>
        <charset val="134"/>
      </rPr>
      <t>每次超神都会冲满所有技能</t>
    </r>
    <phoneticPr fontId="1" type="noConversion"/>
  </si>
  <si>
    <t>女学生</t>
    <phoneticPr fontId="1" type="noConversion"/>
  </si>
  <si>
    <t>rmb</t>
    <phoneticPr fontId="1" type="noConversion"/>
  </si>
  <si>
    <t>item</t>
    <phoneticPr fontId="1" type="noConversion"/>
  </si>
  <si>
    <t>掌柜的（扇子）</t>
    <phoneticPr fontId="1" type="noConversion"/>
  </si>
  <si>
    <t>白娘子（花伞）</t>
    <phoneticPr fontId="1" type="noConversion"/>
  </si>
  <si>
    <t>草帽侠（草帽）</t>
    <phoneticPr fontId="1" type="noConversion"/>
  </si>
  <si>
    <t>超人（红裤衩）</t>
    <phoneticPr fontId="1" type="noConversion"/>
  </si>
  <si>
    <t>破锣侠</t>
    <phoneticPr fontId="1" type="noConversion"/>
  </si>
  <si>
    <t>牛仔（手枪）</t>
    <phoneticPr fontId="1" type="noConversion"/>
  </si>
  <si>
    <r>
      <t xml:space="preserve">    </t>
    </r>
    <r>
      <rPr>
        <sz val="10.5"/>
        <color theme="1"/>
        <rFont val="宋体"/>
        <family val="3"/>
        <charset val="134"/>
      </rPr>
      <t>每天都可以使用一次刷新功能</t>
    </r>
    <phoneticPr fontId="1" type="noConversion"/>
  </si>
  <si>
    <r>
      <rPr>
        <sz val="10.5"/>
        <color theme="1"/>
        <rFont val="宋体"/>
        <family val="2"/>
        <charset val="134"/>
      </rPr>
      <t>复活所需的道具数量减</t>
    </r>
    <r>
      <rPr>
        <sz val="10.5"/>
        <color theme="1"/>
        <rFont val="Calibri"/>
        <family val="2"/>
      </rPr>
      <t>1</t>
    </r>
    <phoneticPr fontId="1" type="noConversion"/>
  </si>
  <si>
    <t>30+</t>
    <phoneticPr fontId="1" type="noConversion"/>
  </si>
  <si>
    <t>爆炸包</t>
    <phoneticPr fontId="1" type="noConversion"/>
  </si>
  <si>
    <t>十号面粉</t>
    <phoneticPr fontId="1" type="noConversion"/>
  </si>
  <si>
    <t>X号面粉</t>
    <phoneticPr fontId="1" type="noConversion"/>
  </si>
  <si>
    <t>翻转</t>
    <phoneticPr fontId="1" type="noConversion"/>
  </si>
  <si>
    <t>置换</t>
    <phoneticPr fontId="1" type="noConversion"/>
  </si>
  <si>
    <t>skill0.png</t>
    <phoneticPr fontId="1" type="noConversion"/>
  </si>
  <si>
    <t>skill1</t>
    <phoneticPr fontId="1" type="noConversion"/>
  </si>
  <si>
    <t>skill2</t>
    <phoneticPr fontId="1" type="noConversion"/>
  </si>
  <si>
    <t>skill3</t>
  </si>
  <si>
    <t>skill4</t>
  </si>
  <si>
    <t>skill5</t>
  </si>
  <si>
    <t>talent0.png</t>
    <phoneticPr fontId="1" type="noConversion"/>
  </si>
  <si>
    <t>talent1</t>
    <phoneticPr fontId="1" type="noConversion"/>
  </si>
  <si>
    <t>talent2</t>
    <phoneticPr fontId="1" type="noConversion"/>
  </si>
  <si>
    <t>talent3</t>
  </si>
  <si>
    <t>talent4</t>
  </si>
  <si>
    <t>talent5</t>
  </si>
  <si>
    <t>talent6</t>
  </si>
  <si>
    <t>talent7</t>
  </si>
  <si>
    <t>talent8</t>
  </si>
  <si>
    <t>talent9</t>
  </si>
  <si>
    <t>talent10</t>
  </si>
  <si>
    <t>talent11</t>
  </si>
  <si>
    <r>
      <t xml:space="preserve"> </t>
    </r>
    <r>
      <rPr>
        <sz val="10.5"/>
        <color theme="1"/>
        <rFont val="宋体"/>
        <family val="3"/>
        <charset val="134"/>
      </rPr>
      <t>我是一个平凡的人</t>
    </r>
    <phoneticPr fontId="1" type="noConversion"/>
  </si>
  <si>
    <r>
      <rPr>
        <sz val="10.5"/>
        <color theme="1"/>
        <rFont val="宋体"/>
        <family val="2"/>
        <charset val="134"/>
      </rPr>
      <t>多重选择</t>
    </r>
    <phoneticPr fontId="1" type="noConversion"/>
  </si>
  <si>
    <t>talent</t>
    <phoneticPr fontId="1" type="noConversion"/>
  </si>
  <si>
    <r>
      <t xml:space="preserve">    </t>
    </r>
    <r>
      <rPr>
        <sz val="10.5"/>
        <color theme="1"/>
        <rFont val="宋体"/>
        <family val="3"/>
        <charset val="134"/>
      </rPr>
      <t>每三个回合随机点亮一个食物</t>
    </r>
    <phoneticPr fontId="1" type="noConversion"/>
  </si>
  <si>
    <t xml:space="preserve">    每个回合为任意一个食物+1</t>
  </si>
  <si>
    <r>
      <rPr>
        <sz val="10.5"/>
        <color theme="1"/>
        <rFont val="Calibri"/>
        <family val="2"/>
      </rPr>
      <t xml:space="preserve">         </t>
    </r>
    <r>
      <rPr>
        <sz val="10.5"/>
        <color theme="1"/>
        <rFont val="宋体"/>
        <family val="3"/>
        <charset val="134"/>
      </rPr>
      <t>技能替换为</t>
    </r>
    <r>
      <rPr>
        <sz val="10.5"/>
        <color theme="1"/>
        <rFont val="Calibri"/>
        <family val="2"/>
      </rPr>
      <t>X</t>
    </r>
    <r>
      <rPr>
        <sz val="10.5"/>
        <color theme="1"/>
        <rFont val="宋体"/>
        <family val="3"/>
        <charset val="134"/>
      </rPr>
      <t>号面粉</t>
    </r>
    <phoneticPr fontId="1" type="noConversion"/>
  </si>
  <si>
    <t xml:space="preserve">    技能替换为置换</t>
    <phoneticPr fontId="1" type="noConversion"/>
  </si>
  <si>
    <r>
      <rPr>
        <sz val="10.5"/>
        <color theme="1"/>
        <rFont val="宋体"/>
        <family val="2"/>
        <charset val="134"/>
      </rPr>
      <t>每次完美消除都有</t>
    </r>
    <r>
      <rPr>
        <sz val="10.5"/>
        <color theme="1"/>
        <rFont val="Calibri"/>
        <family val="2"/>
      </rPr>
      <t>50%</t>
    </r>
    <r>
      <rPr>
        <sz val="10.5"/>
        <color theme="1"/>
        <rFont val="宋体"/>
        <family val="2"/>
        <charset val="134"/>
      </rPr>
      <t>几率获得一次步数奖励</t>
    </r>
    <phoneticPr fontId="1" type="noConversion"/>
  </si>
  <si>
    <t>元宝</t>
    <phoneticPr fontId="1" type="noConversion"/>
  </si>
  <si>
    <t>纸币</t>
    <phoneticPr fontId="1" type="noConversion"/>
  </si>
  <si>
    <t>物品</t>
    <phoneticPr fontId="1" type="noConversion"/>
  </si>
  <si>
    <t>概率</t>
    <phoneticPr fontId="1" type="noConversion"/>
  </si>
  <si>
    <t>100纸币</t>
    <phoneticPr fontId="1" type="noConversion"/>
  </si>
  <si>
    <t>权重</t>
    <phoneticPr fontId="1" type="noConversion"/>
  </si>
  <si>
    <t>200纸币</t>
    <phoneticPr fontId="1" type="noConversion"/>
  </si>
  <si>
    <t>1000纸币</t>
    <phoneticPr fontId="1" type="noConversion"/>
  </si>
  <si>
    <t>10000纸币</t>
    <phoneticPr fontId="1" type="noConversion"/>
  </si>
  <si>
    <t>10元宝</t>
    <phoneticPr fontId="1" type="noConversion"/>
  </si>
  <si>
    <t>1沙漏</t>
    <phoneticPr fontId="1" type="noConversion"/>
  </si>
  <si>
    <t>2沙漏</t>
    <phoneticPr fontId="1" type="noConversion"/>
  </si>
  <si>
    <t>3沙漏</t>
    <phoneticPr fontId="1" type="noConversion"/>
  </si>
  <si>
    <t>5沙漏</t>
    <phoneticPr fontId="1" type="noConversion"/>
  </si>
  <si>
    <t>道具</t>
    <phoneticPr fontId="1" type="noConversion"/>
  </si>
  <si>
    <t>保守价值</t>
    <phoneticPr fontId="1" type="noConversion"/>
  </si>
  <si>
    <t>每局游戏消耗点数</t>
    <phoneticPr fontId="1" type="noConversion"/>
  </si>
  <si>
    <t>元宝</t>
    <phoneticPr fontId="1" type="noConversion"/>
  </si>
  <si>
    <t>体力</t>
    <phoneticPr fontId="1" type="noConversion"/>
  </si>
  <si>
    <t>体力上限+1</t>
    <phoneticPr fontId="1" type="noConversion"/>
  </si>
  <si>
    <t>天赋</t>
    <phoneticPr fontId="1" type="noConversion"/>
  </si>
  <si>
    <t>钥匙</t>
    <phoneticPr fontId="1" type="noConversion"/>
  </si>
  <si>
    <t>20元宝</t>
    <phoneticPr fontId="1" type="noConversion"/>
  </si>
  <si>
    <t>道具</t>
    <phoneticPr fontId="1" type="noConversion"/>
  </si>
  <si>
    <t>1000纸币</t>
    <phoneticPr fontId="1" type="noConversion"/>
  </si>
  <si>
    <t>10000纸币</t>
    <phoneticPr fontId="1" type="noConversion"/>
  </si>
  <si>
    <t>1沙漏</t>
    <phoneticPr fontId="1" type="noConversion"/>
  </si>
  <si>
    <t>2沙漏</t>
    <phoneticPr fontId="1" type="noConversion"/>
  </si>
  <si>
    <t>300纸币</t>
    <phoneticPr fontId="1" type="noConversion"/>
  </si>
  <si>
    <t>1000/局</t>
    <phoneticPr fontId="1" type="noConversion"/>
  </si>
  <si>
    <t>蓝钻贵族每日礼包</t>
    <phoneticPr fontId="1" type="noConversion"/>
  </si>
  <si>
    <t>lv1</t>
    <phoneticPr fontId="1" type="noConversion"/>
  </si>
  <si>
    <t>lv2</t>
    <phoneticPr fontId="1" type="noConversion"/>
  </si>
  <si>
    <t>lv3</t>
  </si>
  <si>
    <t>lv4</t>
  </si>
  <si>
    <t>lv5</t>
  </si>
  <si>
    <t>lv6</t>
  </si>
  <si>
    <t>lv7</t>
  </si>
  <si>
    <t>蓝钻豪华版每日</t>
    <phoneticPr fontId="1" type="noConversion"/>
  </si>
  <si>
    <t>年费蓝钻每日</t>
    <phoneticPr fontId="1" type="noConversion"/>
  </si>
  <si>
    <t>新手</t>
    <phoneticPr fontId="1" type="noConversion"/>
  </si>
  <si>
    <t>沙漏*1</t>
    <phoneticPr fontId="1" type="noConversion"/>
  </si>
  <si>
    <t>纸币*1000</t>
    <phoneticPr fontId="1" type="noConversion"/>
  </si>
  <si>
    <t>纸币*1500</t>
    <phoneticPr fontId="1" type="noConversion"/>
  </si>
  <si>
    <t>纸币*2000</t>
    <phoneticPr fontId="1" type="noConversion"/>
  </si>
  <si>
    <t>纸币*2500</t>
  </si>
  <si>
    <t>纸币*3000</t>
  </si>
  <si>
    <t>纸币*3500</t>
  </si>
  <si>
    <t>纸币*4000</t>
  </si>
  <si>
    <t>纸币*500</t>
    <phoneticPr fontId="1" type="noConversion"/>
  </si>
  <si>
    <t>元宝*20</t>
    <phoneticPr fontId="1" type="noConversion"/>
  </si>
  <si>
    <t>钥匙*1</t>
    <phoneticPr fontId="1" type="noConversion"/>
  </si>
  <si>
    <t>钥匙*1</t>
    <phoneticPr fontId="1" type="noConversion"/>
  </si>
  <si>
    <t>500纸币</t>
    <phoneticPr fontId="1" type="noConversion"/>
  </si>
  <si>
    <t>50元宝</t>
    <phoneticPr fontId="1" type="noConversion"/>
  </si>
  <si>
    <t>注：道具即为角色兑换道具，每当抽到这个奖项时，将在所有角色道具中随机一个给玩家，概率平均，角色已获得的再获得该角色道具则换成80元宝。</t>
    <phoneticPr fontId="1" type="noConversion"/>
  </si>
  <si>
    <t>的小铺</t>
    <phoneticPr fontId="1" type="noConversion"/>
  </si>
  <si>
    <t>的小店</t>
    <phoneticPr fontId="1" type="noConversion"/>
  </si>
  <si>
    <t>赵</t>
  </si>
  <si>
    <t>钱</t>
  </si>
  <si>
    <t>孙</t>
  </si>
  <si>
    <t>李</t>
  </si>
  <si>
    <t>周</t>
  </si>
  <si>
    <t>吴</t>
  </si>
  <si>
    <t>郑</t>
  </si>
  <si>
    <t>王</t>
  </si>
  <si>
    <t>冯</t>
  </si>
  <si>
    <t>陈</t>
  </si>
  <si>
    <t>褚</t>
  </si>
  <si>
    <t>卫</t>
  </si>
  <si>
    <t>蒋</t>
  </si>
  <si>
    <t>沈</t>
  </si>
  <si>
    <t>韩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</si>
  <si>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</si>
  <si>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</si>
  <si>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</si>
  <si>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</si>
  <si>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</si>
  <si>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</si>
  <si>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</si>
  <si>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</si>
  <si>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</si>
  <si>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</si>
  <si>
    <t>曹</t>
  </si>
  <si>
    <t>严</t>
  </si>
  <si>
    <t>华</t>
  </si>
  <si>
    <t>金</t>
  </si>
  <si>
    <t>魏</t>
  </si>
  <si>
    <t>陶</t>
  </si>
  <si>
    <t>姜</t>
  </si>
  <si>
    <t>戚</t>
  </si>
  <si>
    <t>谢</t>
  </si>
  <si>
    <t>邹</t>
  </si>
  <si>
    <t>喻</t>
  </si>
  <si>
    <t>柏</t>
  </si>
  <si>
    <t>水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</si>
  <si>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</si>
  <si>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</si>
  <si>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</si>
  <si>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</si>
  <si>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</si>
  <si>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</si>
  <si>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</si>
  <si>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</si>
  <si>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</si>
  <si>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郎</t>
  </si>
  <si>
    <t>鲁</t>
  </si>
  <si>
    <t>韦</t>
  </si>
  <si>
    <t>昌</t>
  </si>
  <si>
    <t>马</t>
  </si>
  <si>
    <t>苗</t>
  </si>
  <si>
    <t>凤</t>
  </si>
  <si>
    <t>花</t>
  </si>
  <si>
    <t>方</t>
  </si>
  <si>
    <t>俞</t>
  </si>
  <si>
    <t>任</t>
  </si>
  <si>
    <t>袁</t>
  </si>
  <si>
    <t>柳</t>
  </si>
  <si>
    <t>邓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</si>
  <si>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</si>
  <si>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</si>
  <si>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</si>
  <si>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</si>
  <si>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</si>
  <si>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</si>
  <si>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</si>
  <si>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</si>
  <si>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</si>
  <si>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</si>
  <si>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</si>
  <si>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藤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</si>
  <si>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</si>
  <si>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</si>
  <si>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</si>
  <si>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</si>
  <si>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</si>
  <si>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</si>
  <si>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</si>
  <si>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</si>
  <si>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</si>
  <si>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</si>
  <si>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付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</si>
  <si>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</si>
  <si>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</si>
  <si>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</si>
  <si>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</si>
  <si>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</si>
  <si>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</si>
  <si>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</si>
  <si>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</si>
  <si>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</si>
  <si>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</si>
  <si>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</si>
  <si>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</si>
  <si>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</si>
  <si>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</si>
  <si>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肖</t>
  </si>
  <si>
    <t>尹</t>
  </si>
  <si>
    <t>姚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</si>
  <si>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</si>
  <si>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</si>
  <si>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</si>
  <si>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</si>
  <si>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</si>
  <si>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</si>
  <si>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</si>
  <si>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</si>
  <si>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</si>
  <si>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</si>
  <si>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藏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</si>
  <si>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</si>
  <si>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</si>
  <si>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</si>
  <si>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</si>
  <si>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</si>
  <si>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</si>
  <si>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</si>
  <si>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</si>
  <si>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</si>
  <si>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</si>
  <si>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</si>
  <si>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</si>
  <si>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</si>
  <si>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</si>
  <si>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</si>
  <si>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</si>
  <si>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</si>
  <si>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</si>
  <si>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</si>
  <si>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</si>
  <si>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</si>
  <si>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</si>
  <si>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</si>
  <si>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</si>
  <si>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</si>
  <si>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</si>
  <si>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</si>
  <si>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</si>
  <si>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</si>
  <si>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</si>
  <si>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</si>
  <si>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</si>
  <si>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</si>
  <si>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</si>
  <si>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</si>
  <si>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</si>
  <si>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</si>
  <si>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</si>
  <si>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</si>
  <si>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</si>
  <si>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</si>
  <si>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</si>
  <si>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</si>
  <si>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</si>
  <si>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</si>
  <si>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</si>
  <si>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</si>
  <si>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</si>
  <si>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</si>
  <si>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</si>
  <si>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</si>
  <si>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</si>
  <si>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</si>
  <si>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</si>
  <si>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</si>
  <si>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</si>
  <si>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</si>
  <si>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</si>
  <si>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</si>
  <si>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缪</t>
  </si>
  <si>
    <t>干</t>
  </si>
  <si>
    <t>解</t>
  </si>
  <si>
    <t>应</t>
  </si>
  <si>
    <t>宗</t>
  </si>
  <si>
    <t>丁</t>
  </si>
  <si>
    <t>宣</t>
  </si>
  <si>
    <t>贲</t>
  </si>
  <si>
    <t>郁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</si>
  <si>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</si>
  <si>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</si>
  <si>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</si>
  <si>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</si>
  <si>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</si>
  <si>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</si>
  <si>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</si>
  <si>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</si>
  <si>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</si>
  <si>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</si>
  <si>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</si>
  <si>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</si>
  <si>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</si>
  <si>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</si>
  <si>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</si>
  <si>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</si>
  <si>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</si>
  <si>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</si>
  <si>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翁</t>
  </si>
  <si>
    <t>荀</t>
  </si>
  <si>
    <t>羊</t>
  </si>
  <si>
    <t>惠</t>
  </si>
  <si>
    <t>甄</t>
  </si>
  <si>
    <t>曲</t>
  </si>
  <si>
    <t>家</t>
  </si>
  <si>
    <t>封</t>
  </si>
  <si>
    <t>芮</t>
  </si>
  <si>
    <t>羿</t>
  </si>
  <si>
    <t>储</t>
  </si>
  <si>
    <t>靳</t>
  </si>
  <si>
    <t>汲</t>
  </si>
  <si>
    <t>邴</t>
  </si>
  <si>
    <t>糜</t>
  </si>
  <si>
    <t>松</t>
  </si>
  <si>
    <t>井</t>
  </si>
  <si>
    <t>段</t>
  </si>
  <si>
    <t>富</t>
  </si>
  <si>
    <t>巫</t>
  </si>
  <si>
    <t>乌</t>
  </si>
  <si>
    <t>焦</t>
  </si>
  <si>
    <t>巴</t>
  </si>
  <si>
    <t>弓</t>
  </si>
  <si>
    <t>牧</t>
  </si>
  <si>
    <t>隗</t>
  </si>
  <si>
    <t>山</t>
  </si>
  <si>
    <t>谷</t>
  </si>
  <si>
    <t>车</t>
  </si>
  <si>
    <t>侯</t>
  </si>
  <si>
    <t>宓</t>
  </si>
  <si>
    <t>蓬</t>
  </si>
  <si>
    <t>全</t>
  </si>
  <si>
    <t>郗</t>
  </si>
  <si>
    <t>班</t>
  </si>
  <si>
    <t>仰</t>
  </si>
  <si>
    <t>秋</t>
  </si>
  <si>
    <t>仲</t>
  </si>
  <si>
    <t>伊</t>
  </si>
  <si>
    <t>宫</t>
  </si>
  <si>
    <t>宁</t>
  </si>
  <si>
    <t>仇</t>
  </si>
  <si>
    <t>栾</t>
  </si>
  <si>
    <t>暴</t>
  </si>
  <si>
    <t>甘</t>
  </si>
  <si>
    <t>钭</t>
  </si>
  <si>
    <t>厉</t>
  </si>
  <si>
    <t>戎</t>
  </si>
  <si>
    <t>祖</t>
  </si>
  <si>
    <t>武</t>
  </si>
  <si>
    <t>符</t>
  </si>
  <si>
    <t>刘</t>
  </si>
  <si>
    <t>景</t>
  </si>
  <si>
    <t>詹</t>
  </si>
  <si>
    <t>束</t>
  </si>
  <si>
    <t>龙</t>
  </si>
  <si>
    <t>叶</t>
  </si>
  <si>
    <t>幸</t>
  </si>
  <si>
    <t>司</t>
  </si>
  <si>
    <t>韶</t>
  </si>
  <si>
    <t>郜</t>
  </si>
  <si>
    <t>黎</t>
  </si>
  <si>
    <t>蓟</t>
  </si>
  <si>
    <t>薄</t>
  </si>
  <si>
    <t>印</t>
  </si>
  <si>
    <t>宿</t>
  </si>
  <si>
    <t>白</t>
  </si>
  <si>
    <t>怀</t>
  </si>
  <si>
    <t>蒲</t>
  </si>
  <si>
    <t>邰</t>
  </si>
  <si>
    <t>从</t>
  </si>
  <si>
    <t>鄂</t>
  </si>
  <si>
    <t>索</t>
  </si>
  <si>
    <t>咸</t>
  </si>
  <si>
    <t>籍</t>
  </si>
  <si>
    <t>赖</t>
  </si>
  <si>
    <t>卓</t>
  </si>
  <si>
    <t>蔺</t>
  </si>
  <si>
    <t>屠</t>
  </si>
  <si>
    <t>蒙</t>
  </si>
  <si>
    <t>池</t>
  </si>
  <si>
    <t>乔</t>
  </si>
  <si>
    <t>阴</t>
  </si>
  <si>
    <t>胥</t>
  </si>
  <si>
    <t>能</t>
  </si>
  <si>
    <t>苍</t>
  </si>
  <si>
    <t>双</t>
  </si>
  <si>
    <t>闻</t>
  </si>
  <si>
    <t>莘</t>
  </si>
  <si>
    <t>党</t>
  </si>
  <si>
    <t>翟</t>
  </si>
  <si>
    <t>谭</t>
  </si>
  <si>
    <t>贡</t>
  </si>
  <si>
    <t>劳</t>
  </si>
  <si>
    <t>逄</t>
  </si>
  <si>
    <t>姬</t>
  </si>
  <si>
    <t>申</t>
  </si>
  <si>
    <t>扶</t>
  </si>
  <si>
    <t>堵</t>
  </si>
  <si>
    <t>冉</t>
  </si>
  <si>
    <t>宰</t>
  </si>
  <si>
    <t>郦</t>
  </si>
  <si>
    <t>雍</t>
  </si>
  <si>
    <t>隙</t>
  </si>
  <si>
    <t>璩</t>
  </si>
  <si>
    <t>桑</t>
  </si>
  <si>
    <t>桂</t>
  </si>
  <si>
    <t>濮</t>
  </si>
  <si>
    <t>牛</t>
  </si>
  <si>
    <t>寿</t>
  </si>
  <si>
    <t>通</t>
  </si>
  <si>
    <t>边</t>
  </si>
  <si>
    <t>扈</t>
  </si>
  <si>
    <t>燕</t>
  </si>
  <si>
    <t>冀</t>
  </si>
  <si>
    <t>郏</t>
  </si>
  <si>
    <t>浦</t>
  </si>
  <si>
    <t>尚</t>
  </si>
  <si>
    <t>农</t>
  </si>
  <si>
    <t>温</t>
  </si>
  <si>
    <t>别</t>
  </si>
  <si>
    <t>庄</t>
  </si>
  <si>
    <t>晏</t>
  </si>
  <si>
    <t>柴</t>
  </si>
  <si>
    <t>瞿</t>
  </si>
  <si>
    <t>阎</t>
  </si>
  <si>
    <t>充</t>
  </si>
  <si>
    <t>慕</t>
  </si>
  <si>
    <t>连</t>
  </si>
  <si>
    <t>茹</t>
  </si>
  <si>
    <t>习</t>
  </si>
  <si>
    <t>宦</t>
  </si>
  <si>
    <t>艾</t>
  </si>
  <si>
    <t>鱼</t>
  </si>
  <si>
    <t>容</t>
  </si>
  <si>
    <t>向</t>
  </si>
  <si>
    <t>古</t>
  </si>
  <si>
    <t>易</t>
  </si>
  <si>
    <t>慎</t>
  </si>
  <si>
    <t>戈</t>
  </si>
  <si>
    <t>廖</t>
  </si>
  <si>
    <t>庾</t>
  </si>
  <si>
    <t>终</t>
  </si>
  <si>
    <t>暨</t>
  </si>
  <si>
    <t>居</t>
  </si>
  <si>
    <t>衡</t>
  </si>
  <si>
    <t>步</t>
  </si>
  <si>
    <t>都</t>
  </si>
  <si>
    <t>耿</t>
  </si>
  <si>
    <t>满</t>
  </si>
  <si>
    <t>弘</t>
  </si>
  <si>
    <t>匡</t>
  </si>
  <si>
    <t>文</t>
  </si>
  <si>
    <t>国</t>
  </si>
  <si>
    <t>寇</t>
  </si>
  <si>
    <t>广</t>
  </si>
  <si>
    <t>禄</t>
  </si>
  <si>
    <t>阙</t>
  </si>
  <si>
    <t>东</t>
  </si>
  <si>
    <t>欧</t>
  </si>
  <si>
    <t>殳</t>
  </si>
  <si>
    <t>沃</t>
  </si>
  <si>
    <t>利</t>
  </si>
  <si>
    <t>蔚</t>
  </si>
  <si>
    <t>越</t>
  </si>
  <si>
    <t>夔</t>
  </si>
  <si>
    <t>隆</t>
  </si>
  <si>
    <t>师</t>
  </si>
  <si>
    <t>巩</t>
  </si>
  <si>
    <t>厍</t>
  </si>
  <si>
    <t>聂</t>
  </si>
  <si>
    <t>晁</t>
  </si>
  <si>
    <t>勾</t>
  </si>
  <si>
    <t>敖</t>
  </si>
  <si>
    <t>融</t>
  </si>
  <si>
    <t>冷</t>
  </si>
  <si>
    <t>訾</t>
  </si>
  <si>
    <t>辛</t>
  </si>
  <si>
    <t>阚</t>
  </si>
  <si>
    <t>那</t>
  </si>
  <si>
    <t>简</t>
  </si>
  <si>
    <t>饶</t>
  </si>
  <si>
    <t>空</t>
  </si>
  <si>
    <t>曾</t>
  </si>
  <si>
    <t>毋</t>
  </si>
  <si>
    <t>沙</t>
  </si>
  <si>
    <t>乜</t>
  </si>
  <si>
    <t>养</t>
  </si>
  <si>
    <t>鞠</t>
  </si>
  <si>
    <t>须</t>
  </si>
  <si>
    <t>丰</t>
  </si>
  <si>
    <t>巢</t>
  </si>
  <si>
    <t>关</t>
  </si>
  <si>
    <t>蒯</t>
  </si>
  <si>
    <t>相</t>
  </si>
  <si>
    <t>查</t>
  </si>
  <si>
    <t>后</t>
  </si>
  <si>
    <t>荆</t>
  </si>
  <si>
    <t>红</t>
  </si>
  <si>
    <t>游</t>
  </si>
  <si>
    <t>竺</t>
  </si>
  <si>
    <t>权</t>
  </si>
  <si>
    <t>之玉</t>
  </si>
  <si>
    <t>越泽</t>
  </si>
  <si>
    <t>锦程</t>
  </si>
  <si>
    <t>修杰</t>
  </si>
  <si>
    <t>烨伟</t>
  </si>
  <si>
    <t>尔曼</t>
  </si>
  <si>
    <t>立辉</t>
  </si>
  <si>
    <t>致远</t>
  </si>
  <si>
    <t>天思</t>
  </si>
  <si>
    <t>友绿</t>
  </si>
  <si>
    <t>聪健</t>
  </si>
  <si>
    <t>修洁</t>
  </si>
  <si>
    <t>访琴</t>
  </si>
  <si>
    <t>初彤</t>
  </si>
  <si>
    <t>谷雪</t>
  </si>
  <si>
    <t>平灵</t>
  </si>
  <si>
    <t>源智</t>
  </si>
  <si>
    <t>烨华</t>
  </si>
  <si>
    <t>振家</t>
  </si>
  <si>
    <t>越彬</t>
  </si>
  <si>
    <t>子轩</t>
  </si>
  <si>
    <t>伟宸</t>
  </si>
  <si>
    <t>晋鹏</t>
  </si>
  <si>
    <t>觅松</t>
  </si>
  <si>
    <t>海亦</t>
  </si>
  <si>
    <t>雨珍</t>
  </si>
  <si>
    <t>浩宇</t>
  </si>
  <si>
    <t>嘉熙</t>
  </si>
  <si>
    <t>志泽</t>
  </si>
  <si>
    <t>苑博</t>
  </si>
  <si>
    <t>念波</t>
  </si>
  <si>
    <t>峻熙</t>
  </si>
  <si>
    <t>俊驰</t>
  </si>
  <si>
    <t>聪展</t>
  </si>
  <si>
    <t>南松</t>
  </si>
  <si>
    <t>问旋</t>
  </si>
  <si>
    <t>黎昕</t>
  </si>
  <si>
    <t>谷波</t>
  </si>
  <si>
    <t>凝海</t>
  </si>
  <si>
    <t>靖易</t>
  </si>
  <si>
    <t>芷烟</t>
  </si>
  <si>
    <t>渊思</t>
  </si>
  <si>
    <t>煜祺</t>
  </si>
  <si>
    <t>乐驹</t>
  </si>
  <si>
    <t>风华</t>
  </si>
  <si>
    <t>睿渊</t>
  </si>
  <si>
    <t>博超</t>
  </si>
  <si>
    <t>天磊</t>
  </si>
  <si>
    <t>夜白</t>
  </si>
  <si>
    <t>初晴</t>
  </si>
  <si>
    <t>瑾瑜</t>
  </si>
  <si>
    <t>鹏飞</t>
  </si>
  <si>
    <t>弘文</t>
  </si>
  <si>
    <t>伟泽</t>
  </si>
  <si>
    <t>迎松</t>
  </si>
  <si>
    <t>雨泽</t>
  </si>
  <si>
    <t>鹏笑</t>
  </si>
  <si>
    <t>诗云</t>
  </si>
  <si>
    <t>白易</t>
  </si>
  <si>
    <t>远航</t>
  </si>
  <si>
    <t>笑白</t>
  </si>
  <si>
    <t>映波</t>
  </si>
  <si>
    <t>代桃</t>
  </si>
  <si>
    <t>晓啸</t>
  </si>
  <si>
    <t>智宸</t>
  </si>
  <si>
    <t>晓博</t>
  </si>
  <si>
    <t>靖琪</t>
  </si>
  <si>
    <t>十八</t>
  </si>
  <si>
    <t>君浩</t>
  </si>
  <si>
    <t>绍辉</t>
  </si>
  <si>
    <t>冷安</t>
  </si>
  <si>
    <t>盼旋</t>
  </si>
  <si>
    <t>秋白</t>
  </si>
  <si>
    <t>天德</t>
  </si>
  <si>
    <t>铁身</t>
  </si>
  <si>
    <t>老黑</t>
  </si>
  <si>
    <t>半邪</t>
  </si>
  <si>
    <t>半山</t>
  </si>
  <si>
    <t>一江</t>
  </si>
  <si>
    <t>冰安</t>
  </si>
  <si>
    <t>皓轩</t>
  </si>
  <si>
    <t>子默</t>
  </si>
  <si>
    <t>熠彤</t>
  </si>
  <si>
    <t>青寒</t>
  </si>
  <si>
    <t>烨磊</t>
  </si>
  <si>
    <t>愚志</t>
  </si>
  <si>
    <t>飞风</t>
  </si>
  <si>
    <t>问筠</t>
  </si>
  <si>
    <t>旭尧</t>
  </si>
  <si>
    <t>妙海</t>
  </si>
  <si>
    <t>平文</t>
  </si>
  <si>
    <t>冷之</t>
  </si>
  <si>
    <t>尔阳</t>
  </si>
  <si>
    <t>天宇</t>
  </si>
  <si>
    <t>正豪</t>
  </si>
  <si>
    <t>文博</t>
  </si>
  <si>
    <t>明辉</t>
  </si>
  <si>
    <t>行恶</t>
  </si>
  <si>
    <t>哲瀚</t>
  </si>
  <si>
    <t>子骞</t>
  </si>
  <si>
    <t>泽洋</t>
  </si>
  <si>
    <t>灵竹</t>
  </si>
  <si>
    <t>幼旋</t>
  </si>
  <si>
    <t>百招</t>
  </si>
  <si>
    <t>不斜</t>
  </si>
  <si>
    <t>擎汉</t>
  </si>
  <si>
    <t>千万</t>
  </si>
  <si>
    <t>高烽</t>
  </si>
  <si>
    <t>大开</t>
  </si>
  <si>
    <t>不正</t>
  </si>
  <si>
    <t>伟帮</t>
  </si>
  <si>
    <t>如豹</t>
  </si>
  <si>
    <t>三德</t>
  </si>
  <si>
    <t>三毒</t>
  </si>
  <si>
    <t>连虎</t>
  </si>
  <si>
    <t>十三</t>
  </si>
  <si>
    <t>酬海</t>
  </si>
  <si>
    <t>天川</t>
  </si>
  <si>
    <t>一德</t>
  </si>
  <si>
    <t>复天</t>
  </si>
  <si>
    <t>牛青</t>
  </si>
  <si>
    <t>羊青</t>
  </si>
  <si>
    <t>大楚</t>
  </si>
  <si>
    <t>傀斗</t>
    <phoneticPr fontId="5" type="noConversion"/>
  </si>
  <si>
    <t>老五</t>
  </si>
  <si>
    <t>老九</t>
  </si>
  <si>
    <t>定帮</t>
  </si>
  <si>
    <t>自中</t>
  </si>
  <si>
    <t>开山</t>
  </si>
  <si>
    <t>似狮</t>
  </si>
  <si>
    <t>无声</t>
  </si>
  <si>
    <t>一手</t>
  </si>
  <si>
    <t>严青</t>
  </si>
  <si>
    <t>老四</t>
  </si>
  <si>
    <t>不可</t>
  </si>
  <si>
    <t>随阴</t>
  </si>
  <si>
    <t>大有</t>
  </si>
  <si>
    <t>中恶</t>
  </si>
  <si>
    <t>延恶</t>
  </si>
  <si>
    <t>百川</t>
  </si>
  <si>
    <t>世倌</t>
  </si>
  <si>
    <t>连碧</t>
  </si>
  <si>
    <t>岱周</t>
  </si>
  <si>
    <t>擎苍</t>
  </si>
  <si>
    <t>思远</t>
  </si>
  <si>
    <t>嘉懿</t>
  </si>
  <si>
    <t>鸿煊</t>
  </si>
  <si>
    <t>笑天</t>
  </si>
  <si>
    <t>晟睿</t>
  </si>
  <si>
    <t>强炫</t>
  </si>
  <si>
    <t>寄灵</t>
  </si>
  <si>
    <t>听白</t>
  </si>
  <si>
    <t>鸿涛</t>
  </si>
  <si>
    <t>孤风</t>
  </si>
  <si>
    <t>青文</t>
  </si>
  <si>
    <t>盼秋</t>
  </si>
  <si>
    <t>怜烟</t>
  </si>
  <si>
    <t>浩然</t>
  </si>
  <si>
    <t>明杰</t>
  </si>
  <si>
    <t>昊焱</t>
  </si>
  <si>
    <t>伟诚</t>
  </si>
  <si>
    <t>剑通</t>
  </si>
  <si>
    <t>鹏涛</t>
  </si>
  <si>
    <t>鑫磊</t>
  </si>
  <si>
    <t>醉薇</t>
  </si>
  <si>
    <t>尔蓝</t>
  </si>
  <si>
    <t>靖仇</t>
  </si>
  <si>
    <t>成风</t>
  </si>
  <si>
    <t>豪英</t>
  </si>
  <si>
    <t>若风</t>
  </si>
  <si>
    <t>难破</t>
  </si>
  <si>
    <t>德地</t>
  </si>
  <si>
    <t>无施</t>
  </si>
  <si>
    <t>追命</t>
  </si>
  <si>
    <t>成协</t>
  </si>
  <si>
    <t>人达</t>
  </si>
  <si>
    <t>亿先</t>
  </si>
  <si>
    <t>不评</t>
  </si>
  <si>
    <t>成威</t>
  </si>
  <si>
    <t>成败</t>
  </si>
  <si>
    <t>难胜</t>
  </si>
  <si>
    <t>人英</t>
  </si>
  <si>
    <t>忘幽</t>
  </si>
  <si>
    <t>世德</t>
  </si>
  <si>
    <t>世平</t>
  </si>
  <si>
    <t>广山</t>
  </si>
  <si>
    <t>德天</t>
  </si>
  <si>
    <t>人雄</t>
  </si>
  <si>
    <t>人杰</t>
  </si>
  <si>
    <t>不言</t>
  </si>
  <si>
    <t>难摧</t>
  </si>
  <si>
    <t>世立</t>
  </si>
  <si>
    <t>老三</t>
  </si>
  <si>
    <t>若之</t>
  </si>
  <si>
    <t>成危</t>
  </si>
  <si>
    <t>元龙</t>
  </si>
  <si>
    <t>成仁</t>
  </si>
  <si>
    <t>若剑</t>
  </si>
  <si>
    <t>醉易</t>
  </si>
  <si>
    <t>紫萱</t>
  </si>
  <si>
    <t>紫霜</t>
  </si>
  <si>
    <t>紫南</t>
  </si>
  <si>
    <t>紫菱</t>
  </si>
  <si>
    <t>紫蓝</t>
  </si>
  <si>
    <t>紫翠</t>
  </si>
  <si>
    <t>紫安</t>
  </si>
  <si>
    <t>芷天</t>
  </si>
  <si>
    <t>芷容</t>
  </si>
  <si>
    <t>芷巧</t>
  </si>
  <si>
    <t>芷卉</t>
  </si>
  <si>
    <t>芷荷</t>
  </si>
  <si>
    <t>之桃</t>
  </si>
  <si>
    <t>元霜</t>
  </si>
  <si>
    <t>元绿</t>
  </si>
  <si>
    <t>元槐</t>
  </si>
  <si>
    <t>元枫</t>
  </si>
  <si>
    <t>语雪</t>
  </si>
  <si>
    <t>语山</t>
  </si>
  <si>
    <t>语蓉</t>
  </si>
  <si>
    <t>语琴</t>
  </si>
  <si>
    <t>语海</t>
  </si>
  <si>
    <t>语芙</t>
  </si>
  <si>
    <t>语儿</t>
  </si>
  <si>
    <t>语蝶</t>
  </si>
  <si>
    <t>雨雪</t>
  </si>
  <si>
    <t>雨文</t>
  </si>
  <si>
    <t>雨梅</t>
  </si>
  <si>
    <t>雨莲</t>
  </si>
  <si>
    <t>雨兰</t>
  </si>
  <si>
    <t>幼丝</t>
  </si>
  <si>
    <t>幼枫</t>
  </si>
  <si>
    <t>又菡</t>
  </si>
  <si>
    <t>友梅</t>
  </si>
  <si>
    <t>友儿</t>
  </si>
  <si>
    <t>映萱</t>
  </si>
  <si>
    <t>映安</t>
  </si>
  <si>
    <t>迎梦</t>
  </si>
  <si>
    <t>迎波</t>
  </si>
  <si>
    <t>易巧</t>
  </si>
  <si>
    <t>亦丝</t>
  </si>
  <si>
    <t>亦巧</t>
  </si>
  <si>
    <t>忆雪</t>
  </si>
  <si>
    <t>忆文</t>
  </si>
  <si>
    <t>忆梅</t>
  </si>
  <si>
    <t>忆枫</t>
  </si>
  <si>
    <t>以丹</t>
  </si>
  <si>
    <t>依丝</t>
  </si>
  <si>
    <t>夜玉</t>
  </si>
  <si>
    <t>夜梦</t>
  </si>
  <si>
    <t>夜春</t>
  </si>
  <si>
    <t>雁荷</t>
  </si>
  <si>
    <t>雁风</t>
  </si>
  <si>
    <t>雅彤</t>
  </si>
  <si>
    <t>雅琴</t>
  </si>
  <si>
    <t>寻梅</t>
  </si>
  <si>
    <t>寻冬</t>
  </si>
  <si>
    <t>雪珍</t>
  </si>
  <si>
    <t>雪瑶</t>
  </si>
  <si>
    <t>雪旋</t>
  </si>
  <si>
    <t>雪卉</t>
  </si>
  <si>
    <t>笑旋</t>
  </si>
  <si>
    <t>笑蓝</t>
  </si>
  <si>
    <t>笑翠</t>
  </si>
  <si>
    <t>晓亦</t>
  </si>
  <si>
    <t>晓夏</t>
  </si>
  <si>
    <t>向梦</t>
  </si>
  <si>
    <t>香萱</t>
  </si>
  <si>
    <t>香岚</t>
  </si>
  <si>
    <t>夏真</t>
  </si>
  <si>
    <t>夏山</t>
  </si>
  <si>
    <t>夏兰</t>
  </si>
  <si>
    <t>惜雪</t>
  </si>
  <si>
    <t>惜蕊</t>
  </si>
  <si>
    <t>惜灵</t>
  </si>
  <si>
    <t>问夏</t>
  </si>
  <si>
    <t>问蕊</t>
  </si>
  <si>
    <t>问梅</t>
  </si>
  <si>
    <t>听筠</t>
  </si>
  <si>
    <t>听枫</t>
  </si>
  <si>
    <t>天曼</t>
  </si>
  <si>
    <t>思松</t>
  </si>
  <si>
    <t>思菱</t>
  </si>
  <si>
    <t>水瑶</t>
  </si>
  <si>
    <t>水彤</t>
  </si>
  <si>
    <t>书竹</t>
  </si>
  <si>
    <t>书易</t>
  </si>
  <si>
    <t>诗桃</t>
  </si>
  <si>
    <t>诗双</t>
  </si>
  <si>
    <t>诗珊</t>
  </si>
  <si>
    <t>诗蕊</t>
  </si>
  <si>
    <t>山菡</t>
  </si>
  <si>
    <t>山蝶</t>
  </si>
  <si>
    <t>若雁</t>
  </si>
  <si>
    <t>若菱</t>
  </si>
  <si>
    <t>如风</t>
  </si>
  <si>
    <t>如冬</t>
  </si>
  <si>
    <t>如波</t>
  </si>
  <si>
    <t>秋柔</t>
  </si>
  <si>
    <t>青雪</t>
  </si>
  <si>
    <t>青曼</t>
  </si>
  <si>
    <t>巧蕊</t>
  </si>
  <si>
    <t>千亦</t>
  </si>
  <si>
    <t>千柔</t>
  </si>
  <si>
    <t>千柳</t>
  </si>
  <si>
    <t>绮琴</t>
  </si>
  <si>
    <t>绮梅</t>
  </si>
  <si>
    <t>平萱</t>
  </si>
  <si>
    <t>平露</t>
  </si>
  <si>
    <t>沛儿</t>
  </si>
  <si>
    <t>盼烟</t>
  </si>
  <si>
    <t>凝雁</t>
  </si>
  <si>
    <t>凝安</t>
  </si>
  <si>
    <t>念之</t>
  </si>
  <si>
    <t>念柏</t>
  </si>
  <si>
    <t>妙之</t>
  </si>
  <si>
    <t>妙梦</t>
  </si>
  <si>
    <t>妙柏</t>
  </si>
  <si>
    <t>梦之</t>
  </si>
  <si>
    <t>梦桃</t>
  </si>
  <si>
    <t>梦琪</t>
  </si>
  <si>
    <t>梦露</t>
  </si>
  <si>
    <t>梦凡</t>
  </si>
  <si>
    <t>曼容</t>
  </si>
  <si>
    <t>曼荷</t>
  </si>
  <si>
    <t>曼寒</t>
  </si>
  <si>
    <t>曼安</t>
  </si>
  <si>
    <t>绿真</t>
  </si>
  <si>
    <t>凌文</t>
  </si>
  <si>
    <t>凌青</t>
  </si>
  <si>
    <t>凌波</t>
  </si>
  <si>
    <t>怜阳</t>
  </si>
  <si>
    <t>怜珊</t>
  </si>
  <si>
    <t>冷雪</t>
  </si>
  <si>
    <t>冷荷</t>
  </si>
  <si>
    <t>乐萱</t>
  </si>
  <si>
    <t>乐天</t>
  </si>
  <si>
    <t>乐松</t>
  </si>
  <si>
    <t>乐枫</t>
  </si>
  <si>
    <t>静芙</t>
  </si>
  <si>
    <t>靖柏</t>
  </si>
  <si>
    <t>寄真</t>
  </si>
  <si>
    <t>寄文</t>
  </si>
  <si>
    <t>寄琴</t>
  </si>
  <si>
    <t>幻天</t>
  </si>
  <si>
    <t>幻珊</t>
  </si>
  <si>
    <t>寒天</t>
  </si>
  <si>
    <t>寒凝</t>
  </si>
  <si>
    <t>寒梦</t>
  </si>
  <si>
    <t>寒荷</t>
  </si>
  <si>
    <t>涵易</t>
  </si>
  <si>
    <t>涵菱</t>
  </si>
  <si>
    <t>含玉</t>
  </si>
  <si>
    <t>含烟</t>
  </si>
  <si>
    <t>含灵</t>
  </si>
  <si>
    <t>含蕾</t>
  </si>
  <si>
    <t>海云</t>
  </si>
  <si>
    <t>海冬</t>
  </si>
  <si>
    <t>谷蕊</t>
  </si>
  <si>
    <t>谷兰</t>
  </si>
  <si>
    <t>飞珍</t>
  </si>
  <si>
    <t>飞槐</t>
  </si>
  <si>
    <t>访云</t>
  </si>
  <si>
    <t>访烟</t>
  </si>
  <si>
    <t>访天</t>
  </si>
  <si>
    <t>访风</t>
  </si>
  <si>
    <t>凡阳</t>
  </si>
  <si>
    <t>凡旋</t>
  </si>
  <si>
    <t>凡梅</t>
  </si>
  <si>
    <t>凡灵</t>
  </si>
  <si>
    <t>凡蕾</t>
  </si>
  <si>
    <t>尔丝</t>
  </si>
  <si>
    <t>尔柳</t>
  </si>
  <si>
    <t>尔芙</t>
  </si>
  <si>
    <t>尔白</t>
  </si>
  <si>
    <t>孤菱</t>
  </si>
  <si>
    <t>沛萍</t>
  </si>
  <si>
    <t>梦柏</t>
  </si>
  <si>
    <t>从阳</t>
  </si>
  <si>
    <t>绿海</t>
  </si>
  <si>
    <t>白梅</t>
  </si>
  <si>
    <t>秋烟</t>
  </si>
  <si>
    <t>访旋</t>
  </si>
  <si>
    <t>元珊</t>
  </si>
  <si>
    <t>凌旋</t>
  </si>
  <si>
    <t>依珊</t>
  </si>
  <si>
    <t>寻凝</t>
  </si>
  <si>
    <t>幻柏</t>
  </si>
  <si>
    <t>雨寒</t>
  </si>
  <si>
    <t>寒安</t>
  </si>
  <si>
    <t>怀绿</t>
  </si>
  <si>
    <t>书琴</t>
  </si>
  <si>
    <t>水香</t>
  </si>
  <si>
    <t>向彤</t>
  </si>
  <si>
    <t>曼冬</t>
  </si>
  <si>
    <t>怜梦</t>
  </si>
  <si>
    <t>安珊</t>
  </si>
  <si>
    <t>的小档</t>
    <phoneticPr fontId="1" type="noConversion"/>
  </si>
  <si>
    <t>的餐馆</t>
    <phoneticPr fontId="1" type="noConversion"/>
  </si>
  <si>
    <t>的饭店</t>
    <phoneticPr fontId="1" type="noConversion"/>
  </si>
  <si>
    <t>的饭庄</t>
    <phoneticPr fontId="1" type="noConversion"/>
  </si>
  <si>
    <t>的作坊</t>
    <phoneticPr fontId="1" type="noConversion"/>
  </si>
  <si>
    <t>的食铺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</si>
</sst>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85724</xdr:colOff>
      <xdr:row>31</xdr:row>
      <xdr:rowOff>28575</xdr:rowOff>
    </xdr:from>
    <xdr:to>
      <xdr:col>7</xdr:col>
      <xdr:colOff>266700</xdr:colOff>
      <xdr:row>31</xdr:row>
      <xdr:rowOff>171450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86699" y="6619875"/>
          <a:ext cx="180976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76200</xdr:colOff>
      <xdr:row>32</xdr:row>
      <xdr:rowOff>28576</xdr:rowOff>
    </xdr:from>
    <xdr:to>
      <xdr:col>7</xdr:col>
      <xdr:colOff>266700</xdr:colOff>
      <xdr:row>32</xdr:row>
      <xdr:rowOff>180976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77175" y="6962776"/>
          <a:ext cx="19050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D34" sqref="D34"/>
    </sheetView>
  </sheetViews>
  <sheetFormatPr defaultRowHeight="13.5"/>
  <cols>
    <col min="1" max="15" width="14.625" customWidth="1"/>
  </cols>
  <sheetData>
    <row r="1" spans="1:1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119</v>
      </c>
      <c r="M1" s="1" t="s">
        <v>11</v>
      </c>
      <c r="N1" s="1" t="s">
        <v>12</v>
      </c>
      <c r="O1" s="1" t="s">
        <v>13</v>
      </c>
    </row>
    <row r="2" spans="1:16">
      <c r="A2" s="3" t="s">
        <v>14</v>
      </c>
      <c r="C2" s="10">
        <v>0</v>
      </c>
      <c r="D2" s="10">
        <v>12</v>
      </c>
      <c r="E2" s="10">
        <v>1</v>
      </c>
      <c r="F2" s="10">
        <v>14</v>
      </c>
      <c r="G2" s="10">
        <v>3</v>
      </c>
      <c r="H2" s="10">
        <v>16</v>
      </c>
      <c r="I2" s="10">
        <v>4</v>
      </c>
      <c r="J2" s="10">
        <v>18</v>
      </c>
      <c r="K2">
        <v>4</v>
      </c>
      <c r="L2">
        <v>0</v>
      </c>
      <c r="M2">
        <v>5</v>
      </c>
      <c r="N2">
        <v>5</v>
      </c>
      <c r="O2" t="s">
        <v>39</v>
      </c>
    </row>
    <row r="3" spans="1:16">
      <c r="A3" s="4" t="s">
        <v>15</v>
      </c>
      <c r="C3" s="9">
        <v>0</v>
      </c>
      <c r="D3" s="9">
        <v>10</v>
      </c>
      <c r="E3" s="10">
        <v>1</v>
      </c>
      <c r="F3" s="10">
        <v>14</v>
      </c>
      <c r="G3" s="10">
        <v>3</v>
      </c>
      <c r="H3" s="10">
        <v>16</v>
      </c>
      <c r="I3" s="10">
        <v>4</v>
      </c>
      <c r="J3" s="10">
        <v>18</v>
      </c>
      <c r="K3">
        <v>7</v>
      </c>
      <c r="L3">
        <v>1</v>
      </c>
      <c r="M3">
        <v>5</v>
      </c>
      <c r="N3">
        <v>5</v>
      </c>
      <c r="O3" t="s">
        <v>49</v>
      </c>
      <c r="P3">
        <v>200</v>
      </c>
    </row>
    <row r="4" spans="1:16">
      <c r="A4" s="4" t="s">
        <v>53</v>
      </c>
      <c r="C4" s="10">
        <v>0</v>
      </c>
      <c r="D4" s="10">
        <v>12</v>
      </c>
      <c r="E4" s="10">
        <v>1</v>
      </c>
      <c r="F4" s="10">
        <v>14</v>
      </c>
      <c r="G4" s="9">
        <v>3</v>
      </c>
      <c r="H4" s="9">
        <v>13</v>
      </c>
      <c r="I4" s="10">
        <v>4</v>
      </c>
      <c r="J4" s="10">
        <v>18</v>
      </c>
      <c r="K4">
        <v>4</v>
      </c>
      <c r="L4">
        <v>11</v>
      </c>
      <c r="M4">
        <v>5</v>
      </c>
      <c r="N4">
        <v>5</v>
      </c>
      <c r="O4" t="s">
        <v>49</v>
      </c>
      <c r="P4">
        <v>88888</v>
      </c>
    </row>
    <row r="5" spans="1:16">
      <c r="A5" s="4" t="s">
        <v>63</v>
      </c>
      <c r="C5" s="10">
        <v>0</v>
      </c>
      <c r="D5" s="10">
        <v>12</v>
      </c>
      <c r="E5" s="10">
        <v>1</v>
      </c>
      <c r="F5" s="10">
        <v>14</v>
      </c>
      <c r="G5" s="10">
        <v>3</v>
      </c>
      <c r="H5" s="10">
        <v>16</v>
      </c>
      <c r="I5" s="9">
        <v>4</v>
      </c>
      <c r="J5" s="9">
        <v>15</v>
      </c>
      <c r="K5">
        <v>4</v>
      </c>
      <c r="L5">
        <v>2</v>
      </c>
      <c r="M5">
        <v>8</v>
      </c>
      <c r="N5">
        <v>8</v>
      </c>
      <c r="O5" t="s">
        <v>49</v>
      </c>
      <c r="P5">
        <v>88888</v>
      </c>
    </row>
    <row r="6" spans="1:16">
      <c r="A6" s="7" t="s">
        <v>50</v>
      </c>
      <c r="C6" s="10">
        <v>0</v>
      </c>
      <c r="D6" s="10">
        <v>12</v>
      </c>
      <c r="E6" s="9">
        <v>2</v>
      </c>
      <c r="F6" s="9">
        <v>11</v>
      </c>
      <c r="G6" s="10">
        <v>3</v>
      </c>
      <c r="H6" s="10">
        <v>16</v>
      </c>
      <c r="I6" s="10">
        <v>4</v>
      </c>
      <c r="J6" s="10">
        <v>18</v>
      </c>
      <c r="K6">
        <v>4</v>
      </c>
      <c r="L6">
        <v>7</v>
      </c>
      <c r="M6">
        <v>5</v>
      </c>
      <c r="N6">
        <v>5</v>
      </c>
      <c r="O6" t="s">
        <v>57</v>
      </c>
      <c r="P6">
        <v>888</v>
      </c>
    </row>
    <row r="7" spans="1:16">
      <c r="A7" s="7" t="s">
        <v>56</v>
      </c>
      <c r="C7" s="10">
        <v>0</v>
      </c>
      <c r="D7" s="10">
        <v>11</v>
      </c>
      <c r="E7" s="10">
        <v>1</v>
      </c>
      <c r="F7" s="10">
        <v>14</v>
      </c>
      <c r="G7" s="10">
        <v>3</v>
      </c>
      <c r="H7" s="10">
        <v>16</v>
      </c>
      <c r="I7" s="10">
        <v>4</v>
      </c>
      <c r="J7" s="10">
        <v>17</v>
      </c>
      <c r="K7">
        <v>4</v>
      </c>
      <c r="L7">
        <v>6</v>
      </c>
      <c r="M7">
        <v>8</v>
      </c>
      <c r="N7">
        <v>8</v>
      </c>
      <c r="O7" t="s">
        <v>57</v>
      </c>
      <c r="P7">
        <v>1288</v>
      </c>
    </row>
    <row r="8" spans="1:16">
      <c r="A8" s="7" t="s">
        <v>52</v>
      </c>
      <c r="C8" s="10">
        <v>0</v>
      </c>
      <c r="D8" s="10">
        <v>12</v>
      </c>
      <c r="E8" s="9">
        <v>1</v>
      </c>
      <c r="F8" s="9">
        <v>11</v>
      </c>
      <c r="G8" s="10">
        <v>3</v>
      </c>
      <c r="H8" s="10">
        <v>15</v>
      </c>
      <c r="I8" s="10">
        <v>4</v>
      </c>
      <c r="J8" s="10">
        <v>18</v>
      </c>
      <c r="K8">
        <v>4</v>
      </c>
      <c r="L8">
        <v>3</v>
      </c>
      <c r="M8">
        <v>8</v>
      </c>
      <c r="N8">
        <v>8</v>
      </c>
      <c r="O8" t="s">
        <v>57</v>
      </c>
      <c r="P8">
        <v>1888</v>
      </c>
    </row>
    <row r="9" spans="1:16">
      <c r="A9" s="8" t="s">
        <v>59</v>
      </c>
      <c r="C9" s="10">
        <v>0</v>
      </c>
      <c r="D9" s="10">
        <v>12</v>
      </c>
      <c r="E9" s="10">
        <v>1</v>
      </c>
      <c r="F9" s="10">
        <v>14</v>
      </c>
      <c r="G9" s="10">
        <v>3</v>
      </c>
      <c r="H9" s="10">
        <v>16</v>
      </c>
      <c r="I9" s="9">
        <v>5</v>
      </c>
      <c r="J9" s="9">
        <v>15</v>
      </c>
      <c r="K9">
        <v>4</v>
      </c>
      <c r="L9">
        <v>8</v>
      </c>
      <c r="M9">
        <v>8</v>
      </c>
      <c r="N9">
        <v>8</v>
      </c>
      <c r="O9" t="s">
        <v>58</v>
      </c>
      <c r="P9">
        <v>20</v>
      </c>
    </row>
    <row r="10" spans="1:16">
      <c r="A10" s="8" t="s">
        <v>64</v>
      </c>
      <c r="C10" s="10">
        <v>0</v>
      </c>
      <c r="D10" s="10">
        <v>12</v>
      </c>
      <c r="E10" s="10">
        <v>1</v>
      </c>
      <c r="F10" s="10">
        <v>15</v>
      </c>
      <c r="G10" s="10">
        <v>3</v>
      </c>
      <c r="H10" s="10">
        <v>15</v>
      </c>
      <c r="I10" s="10">
        <v>4</v>
      </c>
      <c r="J10" s="10">
        <v>17</v>
      </c>
      <c r="K10">
        <v>4</v>
      </c>
      <c r="L10">
        <v>5</v>
      </c>
      <c r="M10">
        <v>8</v>
      </c>
      <c r="N10">
        <v>8</v>
      </c>
      <c r="O10" t="s">
        <v>58</v>
      </c>
      <c r="P10">
        <v>20</v>
      </c>
    </row>
    <row r="11" spans="1:16">
      <c r="A11" s="8" t="s">
        <v>61</v>
      </c>
      <c r="C11" s="10">
        <v>0</v>
      </c>
      <c r="D11" s="10">
        <v>11</v>
      </c>
      <c r="E11" s="10">
        <v>1</v>
      </c>
      <c r="F11" s="10">
        <v>14</v>
      </c>
      <c r="G11" s="10">
        <v>3</v>
      </c>
      <c r="H11" s="10">
        <v>16</v>
      </c>
      <c r="I11" s="10">
        <v>4</v>
      </c>
      <c r="J11" s="10">
        <v>19</v>
      </c>
      <c r="K11">
        <v>4</v>
      </c>
      <c r="L11">
        <v>9</v>
      </c>
      <c r="M11">
        <v>8</v>
      </c>
      <c r="N11">
        <v>8</v>
      </c>
      <c r="O11" t="s">
        <v>58</v>
      </c>
      <c r="P11">
        <v>30</v>
      </c>
    </row>
    <row r="12" spans="1:16">
      <c r="A12" s="8" t="s">
        <v>60</v>
      </c>
      <c r="C12" s="10">
        <v>0</v>
      </c>
      <c r="D12" s="10">
        <v>12</v>
      </c>
      <c r="E12" s="10">
        <v>1</v>
      </c>
      <c r="F12" s="10">
        <v>13</v>
      </c>
      <c r="G12" s="10">
        <v>3</v>
      </c>
      <c r="H12" s="10">
        <v>15</v>
      </c>
      <c r="I12" s="10">
        <v>4</v>
      </c>
      <c r="J12" s="10">
        <v>18</v>
      </c>
      <c r="K12">
        <v>4</v>
      </c>
      <c r="L12">
        <v>10</v>
      </c>
      <c r="M12">
        <v>8</v>
      </c>
      <c r="N12">
        <v>8</v>
      </c>
      <c r="O12" t="s">
        <v>58</v>
      </c>
      <c r="P12">
        <v>30</v>
      </c>
    </row>
    <row r="13" spans="1:16">
      <c r="A13" s="8" t="s">
        <v>62</v>
      </c>
      <c r="C13" s="10">
        <v>0</v>
      </c>
      <c r="D13" s="10">
        <v>13</v>
      </c>
      <c r="E13" s="10">
        <v>1</v>
      </c>
      <c r="F13" s="10">
        <v>14</v>
      </c>
      <c r="G13" s="10">
        <v>3</v>
      </c>
      <c r="H13" s="10">
        <v>17</v>
      </c>
      <c r="I13" s="10">
        <v>4</v>
      </c>
      <c r="J13" s="10">
        <v>17</v>
      </c>
      <c r="K13">
        <v>4</v>
      </c>
      <c r="L13">
        <v>4</v>
      </c>
      <c r="M13">
        <v>8</v>
      </c>
      <c r="N13">
        <v>5</v>
      </c>
      <c r="O13" t="s">
        <v>58</v>
      </c>
      <c r="P13">
        <v>40</v>
      </c>
    </row>
    <row r="24" spans="1:13">
      <c r="A24" t="s">
        <v>40</v>
      </c>
      <c r="B24" t="s">
        <v>41</v>
      </c>
      <c r="C24" t="s">
        <v>46</v>
      </c>
      <c r="H24" s="1" t="s">
        <v>42</v>
      </c>
      <c r="I24" t="s">
        <v>47</v>
      </c>
      <c r="J24" t="s">
        <v>48</v>
      </c>
      <c r="K24" t="s">
        <v>54</v>
      </c>
      <c r="M24">
        <f>1.05^7</f>
        <v>1.4071004226562502</v>
      </c>
    </row>
    <row r="25" spans="1:13" ht="27">
      <c r="A25" t="s">
        <v>68</v>
      </c>
      <c r="B25">
        <v>0</v>
      </c>
      <c r="C25" t="s">
        <v>73</v>
      </c>
      <c r="H25" s="5" t="s">
        <v>91</v>
      </c>
      <c r="I25">
        <v>0</v>
      </c>
      <c r="J25" t="s">
        <v>79</v>
      </c>
    </row>
    <row r="26" spans="1:13" ht="28.5">
      <c r="A26" t="s">
        <v>69</v>
      </c>
      <c r="B26">
        <v>1</v>
      </c>
      <c r="C26" t="s">
        <v>74</v>
      </c>
      <c r="H26" s="5" t="s">
        <v>45</v>
      </c>
      <c r="I26">
        <v>1</v>
      </c>
      <c r="J26" t="s">
        <v>80</v>
      </c>
    </row>
    <row r="27" spans="1:13" ht="27">
      <c r="A27" t="s">
        <v>70</v>
      </c>
      <c r="B27">
        <v>2</v>
      </c>
      <c r="C27" t="s">
        <v>75</v>
      </c>
      <c r="H27" s="5" t="s">
        <v>65</v>
      </c>
      <c r="I27">
        <v>2</v>
      </c>
      <c r="J27" t="s">
        <v>81</v>
      </c>
    </row>
    <row r="28" spans="1:13" ht="28.5">
      <c r="A28" t="s">
        <v>51</v>
      </c>
      <c r="B28">
        <v>3</v>
      </c>
      <c r="C28" t="s">
        <v>76</v>
      </c>
      <c r="H28" s="5" t="s">
        <v>43</v>
      </c>
      <c r="I28">
        <v>3</v>
      </c>
      <c r="J28" t="s">
        <v>82</v>
      </c>
    </row>
    <row r="29" spans="1:13" ht="28.5">
      <c r="A29" t="s">
        <v>71</v>
      </c>
      <c r="B29">
        <v>4</v>
      </c>
      <c r="C29" t="s">
        <v>77</v>
      </c>
      <c r="H29" s="5" t="s">
        <v>44</v>
      </c>
      <c r="I29">
        <v>4</v>
      </c>
      <c r="J29" t="s">
        <v>83</v>
      </c>
    </row>
    <row r="30" spans="1:13" ht="27">
      <c r="A30" t="s">
        <v>72</v>
      </c>
      <c r="B30">
        <v>5</v>
      </c>
      <c r="C30" t="s">
        <v>78</v>
      </c>
      <c r="H30" s="5" t="s">
        <v>94</v>
      </c>
      <c r="I30">
        <v>5</v>
      </c>
      <c r="J30" t="s">
        <v>84</v>
      </c>
    </row>
    <row r="31" spans="1:13" ht="28.5">
      <c r="H31" s="5" t="s">
        <v>95</v>
      </c>
      <c r="I31">
        <v>6</v>
      </c>
      <c r="J31" t="s">
        <v>85</v>
      </c>
    </row>
    <row r="32" spans="1:13" ht="27">
      <c r="H32" s="6" t="s">
        <v>96</v>
      </c>
      <c r="I32">
        <v>7</v>
      </c>
      <c r="J32" t="s">
        <v>86</v>
      </c>
    </row>
    <row r="33" spans="8:10" ht="25.5">
      <c r="H33" s="6" t="s">
        <v>97</v>
      </c>
      <c r="I33">
        <v>8</v>
      </c>
      <c r="J33" t="s">
        <v>87</v>
      </c>
    </row>
    <row r="34" spans="8:10" ht="39.75">
      <c r="H34" s="5" t="s">
        <v>98</v>
      </c>
      <c r="I34">
        <v>9</v>
      </c>
      <c r="J34" t="s">
        <v>88</v>
      </c>
    </row>
    <row r="35" spans="8:10" ht="25.5">
      <c r="H35" s="5" t="s">
        <v>55</v>
      </c>
      <c r="I35">
        <v>10</v>
      </c>
      <c r="J35" t="s">
        <v>89</v>
      </c>
    </row>
    <row r="36" spans="8:10" ht="27">
      <c r="H36" s="5" t="s">
        <v>66</v>
      </c>
      <c r="I36">
        <v>11</v>
      </c>
      <c r="J36" t="s">
        <v>90</v>
      </c>
    </row>
    <row r="37" spans="8:10">
      <c r="H37" s="5" t="s">
        <v>92</v>
      </c>
      <c r="J37" t="s">
        <v>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5" sqref="B5"/>
    </sheetView>
  </sheetViews>
  <sheetFormatPr defaultRowHeight="13.5"/>
  <cols>
    <col min="1" max="1" width="17.25" bestFit="1" customWidth="1"/>
  </cols>
  <sheetData>
    <row r="1" spans="1:2">
      <c r="A1" t="s">
        <v>115</v>
      </c>
      <c r="B1">
        <v>6</v>
      </c>
    </row>
    <row r="2" spans="1:2">
      <c r="A2" t="s">
        <v>16</v>
      </c>
      <c r="B2">
        <v>5</v>
      </c>
    </row>
    <row r="3" spans="1:2">
      <c r="A3" t="s">
        <v>18</v>
      </c>
      <c r="B3">
        <f>B1*B2</f>
        <v>30</v>
      </c>
    </row>
    <row r="4" spans="1:2">
      <c r="A4" t="s">
        <v>17</v>
      </c>
      <c r="B4">
        <v>30</v>
      </c>
    </row>
    <row r="5" spans="1:2">
      <c r="A5" t="s">
        <v>19</v>
      </c>
      <c r="B5">
        <f>B4/B1</f>
        <v>5</v>
      </c>
    </row>
    <row r="6" spans="1:2">
      <c r="A6" t="s">
        <v>20</v>
      </c>
      <c r="B6">
        <f>B2*B4</f>
        <v>150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6"/>
  <sheetViews>
    <sheetView topLeftCell="C1" workbookViewId="0">
      <selection activeCell="S14" sqref="S14"/>
    </sheetView>
  </sheetViews>
  <sheetFormatPr defaultRowHeight="13.5"/>
  <cols>
    <col min="1" max="1" width="11" bestFit="1" customWidth="1"/>
    <col min="12" max="12" width="13" bestFit="1" customWidth="1"/>
    <col min="13" max="13" width="9" customWidth="1"/>
    <col min="14" max="14" width="13" bestFit="1" customWidth="1"/>
    <col min="17" max="17" width="13" bestFit="1" customWidth="1"/>
    <col min="19" max="19" width="13" bestFit="1" customWidth="1"/>
  </cols>
  <sheetData>
    <row r="1" spans="1:19">
      <c r="B1" t="s">
        <v>34</v>
      </c>
      <c r="C1" t="s">
        <v>32</v>
      </c>
      <c r="D1" t="s">
        <v>33</v>
      </c>
      <c r="G1" t="s">
        <v>23</v>
      </c>
      <c r="H1" t="s">
        <v>24</v>
      </c>
      <c r="I1" t="s">
        <v>25</v>
      </c>
      <c r="K1" s="3" t="s">
        <v>28</v>
      </c>
      <c r="L1" s="3" t="s">
        <v>26</v>
      </c>
      <c r="M1" s="3" t="s">
        <v>29</v>
      </c>
      <c r="N1" s="3" t="s">
        <v>26</v>
      </c>
      <c r="P1" s="4" t="s">
        <v>30</v>
      </c>
      <c r="Q1" s="4" t="s">
        <v>27</v>
      </c>
      <c r="R1" s="4" t="s">
        <v>31</v>
      </c>
      <c r="S1" s="4" t="s">
        <v>27</v>
      </c>
    </row>
    <row r="2" spans="1:19">
      <c r="A2" t="s">
        <v>21</v>
      </c>
      <c r="B2" s="2">
        <v>5</v>
      </c>
      <c r="C2" t="s">
        <v>128</v>
      </c>
      <c r="D2">
        <v>2000</v>
      </c>
      <c r="G2">
        <v>1</v>
      </c>
      <c r="H2">
        <v>10</v>
      </c>
      <c r="I2">
        <f>H2</f>
        <v>10</v>
      </c>
      <c r="K2" s="3">
        <v>1</v>
      </c>
      <c r="L2" s="3">
        <v>100</v>
      </c>
      <c r="M2" s="3">
        <v>1</v>
      </c>
      <c r="N2" s="3">
        <v>200</v>
      </c>
      <c r="P2" s="4">
        <v>1</v>
      </c>
      <c r="Q2" s="4">
        <v>200</v>
      </c>
      <c r="R2" s="4">
        <v>1</v>
      </c>
      <c r="S2" s="4">
        <v>500</v>
      </c>
    </row>
    <row r="3" spans="1:19">
      <c r="A3" t="s">
        <v>22</v>
      </c>
      <c r="G3">
        <v>2</v>
      </c>
      <c r="H3">
        <v>20</v>
      </c>
      <c r="I3">
        <f>I2+H3</f>
        <v>30</v>
      </c>
      <c r="K3" s="3">
        <v>2</v>
      </c>
      <c r="L3" s="3">
        <v>250</v>
      </c>
      <c r="M3" s="3">
        <v>2</v>
      </c>
      <c r="N3" s="3">
        <v>500</v>
      </c>
      <c r="P3" s="4">
        <v>2</v>
      </c>
      <c r="Q3" s="4">
        <v>800</v>
      </c>
      <c r="R3" s="4">
        <v>2</v>
      </c>
      <c r="S3" s="4">
        <v>1000</v>
      </c>
    </row>
    <row r="4" spans="1:19">
      <c r="G4">
        <v>3</v>
      </c>
      <c r="H4">
        <v>20</v>
      </c>
      <c r="I4">
        <f>I3+H4</f>
        <v>50</v>
      </c>
      <c r="K4" s="3">
        <v>3</v>
      </c>
      <c r="L4" s="3">
        <v>800</v>
      </c>
      <c r="M4" s="3">
        <v>3</v>
      </c>
      <c r="N4" s="3">
        <v>1000</v>
      </c>
      <c r="P4" s="4">
        <v>3</v>
      </c>
      <c r="Q4" s="4">
        <v>2500</v>
      </c>
      <c r="R4" s="4">
        <v>3</v>
      </c>
      <c r="S4" s="4">
        <v>2500</v>
      </c>
    </row>
    <row r="5" spans="1:19">
      <c r="G5">
        <v>4</v>
      </c>
      <c r="H5">
        <v>30</v>
      </c>
      <c r="I5">
        <f t="shared" ref="I5:I31" si="0">I4+H5</f>
        <v>80</v>
      </c>
      <c r="K5" s="3">
        <v>4</v>
      </c>
      <c r="L5" s="3">
        <v>1500</v>
      </c>
      <c r="M5" s="3">
        <v>4</v>
      </c>
      <c r="N5" s="3">
        <v>2000</v>
      </c>
      <c r="P5" s="4">
        <v>4</v>
      </c>
      <c r="Q5" s="4">
        <v>5000</v>
      </c>
      <c r="R5" s="4">
        <v>4</v>
      </c>
      <c r="S5" s="4">
        <v>5000</v>
      </c>
    </row>
    <row r="6" spans="1:19">
      <c r="G6">
        <v>5</v>
      </c>
      <c r="H6">
        <v>30</v>
      </c>
      <c r="I6">
        <f t="shared" si="0"/>
        <v>110</v>
      </c>
      <c r="K6" s="3">
        <v>5</v>
      </c>
      <c r="L6" s="3">
        <v>3000</v>
      </c>
      <c r="M6" s="3">
        <v>5</v>
      </c>
      <c r="N6" s="3">
        <v>3500</v>
      </c>
      <c r="P6" s="4">
        <v>5</v>
      </c>
      <c r="Q6" s="4">
        <v>10000</v>
      </c>
      <c r="R6" s="4">
        <v>5</v>
      </c>
      <c r="S6" s="4">
        <v>8000</v>
      </c>
    </row>
    <row r="7" spans="1:19">
      <c r="G7">
        <v>6</v>
      </c>
      <c r="H7">
        <v>40</v>
      </c>
      <c r="I7">
        <f t="shared" si="0"/>
        <v>150</v>
      </c>
      <c r="K7" s="3"/>
      <c r="L7" s="3">
        <f>SUM(L2:L6)</f>
        <v>5650</v>
      </c>
      <c r="M7" s="3">
        <v>6</v>
      </c>
      <c r="N7" s="3">
        <v>5000</v>
      </c>
      <c r="P7" s="4"/>
      <c r="Q7" s="4">
        <f>SUM(Q2:Q6)</f>
        <v>18500</v>
      </c>
      <c r="R7" s="4">
        <v>6</v>
      </c>
      <c r="S7" s="4">
        <v>15000</v>
      </c>
    </row>
    <row r="8" spans="1:19">
      <c r="G8">
        <v>7</v>
      </c>
      <c r="H8">
        <v>60</v>
      </c>
      <c r="I8">
        <f t="shared" si="0"/>
        <v>210</v>
      </c>
      <c r="K8" s="3"/>
      <c r="L8" s="3"/>
      <c r="M8" s="3">
        <v>7</v>
      </c>
      <c r="N8" s="3">
        <v>8000</v>
      </c>
      <c r="P8" s="4"/>
      <c r="Q8" s="4"/>
      <c r="R8" s="4">
        <v>7</v>
      </c>
      <c r="S8" s="4">
        <v>30000</v>
      </c>
    </row>
    <row r="9" spans="1:19">
      <c r="G9">
        <v>8</v>
      </c>
      <c r="H9">
        <v>80</v>
      </c>
      <c r="I9">
        <f t="shared" si="0"/>
        <v>290</v>
      </c>
      <c r="K9" s="3"/>
      <c r="L9" s="3"/>
      <c r="M9" s="3">
        <v>8</v>
      </c>
      <c r="N9" s="3">
        <v>12000</v>
      </c>
      <c r="P9" s="4"/>
      <c r="Q9" s="4"/>
      <c r="R9" s="4">
        <v>8</v>
      </c>
      <c r="S9" s="4">
        <v>50000</v>
      </c>
    </row>
    <row r="10" spans="1:19">
      <c r="G10">
        <v>9</v>
      </c>
      <c r="H10">
        <v>100</v>
      </c>
      <c r="I10">
        <f t="shared" si="0"/>
        <v>390</v>
      </c>
      <c r="K10" s="3"/>
      <c r="L10" s="3"/>
      <c r="M10" s="3"/>
      <c r="N10" s="3">
        <f>SUM(N2:N9)</f>
        <v>32200</v>
      </c>
      <c r="P10" s="4"/>
      <c r="Q10" s="4"/>
      <c r="R10" s="4"/>
      <c r="S10" s="4">
        <f>SUM(S2:S9)</f>
        <v>112000</v>
      </c>
    </row>
    <row r="11" spans="1:19">
      <c r="G11">
        <v>10</v>
      </c>
      <c r="H11">
        <v>120</v>
      </c>
      <c r="I11">
        <f t="shared" si="0"/>
        <v>510</v>
      </c>
    </row>
    <row r="12" spans="1:19">
      <c r="G12">
        <v>11</v>
      </c>
      <c r="H12">
        <v>140</v>
      </c>
      <c r="I12">
        <f t="shared" si="0"/>
        <v>650</v>
      </c>
    </row>
    <row r="13" spans="1:19">
      <c r="G13">
        <v>12</v>
      </c>
      <c r="H13">
        <v>160</v>
      </c>
      <c r="I13">
        <f t="shared" si="0"/>
        <v>810</v>
      </c>
      <c r="N13">
        <f>Q7+4*L7</f>
        <v>41100</v>
      </c>
      <c r="S13">
        <f>S10+4*N10</f>
        <v>240800</v>
      </c>
    </row>
    <row r="14" spans="1:19">
      <c r="G14">
        <v>13</v>
      </c>
      <c r="H14">
        <v>180</v>
      </c>
      <c r="I14">
        <f t="shared" si="0"/>
        <v>990</v>
      </c>
      <c r="N14">
        <f>N13/1000</f>
        <v>41.1</v>
      </c>
      <c r="S14">
        <f>S13/2000</f>
        <v>120.4</v>
      </c>
    </row>
    <row r="15" spans="1:19">
      <c r="G15">
        <v>14</v>
      </c>
      <c r="H15">
        <v>200</v>
      </c>
      <c r="I15">
        <f t="shared" si="0"/>
        <v>1190</v>
      </c>
    </row>
    <row r="16" spans="1:19">
      <c r="G16">
        <v>15</v>
      </c>
      <c r="H16">
        <v>230</v>
      </c>
      <c r="I16">
        <f t="shared" si="0"/>
        <v>1420</v>
      </c>
      <c r="N16">
        <f>Q7/L7</f>
        <v>3.2743362831858409</v>
      </c>
      <c r="O16">
        <f>S10/N10</f>
        <v>3.4782608695652173</v>
      </c>
    </row>
    <row r="17" spans="7:9">
      <c r="G17">
        <v>16</v>
      </c>
      <c r="H17">
        <v>260</v>
      </c>
      <c r="I17">
        <f t="shared" si="0"/>
        <v>1680</v>
      </c>
    </row>
    <row r="18" spans="7:9">
      <c r="G18">
        <v>17</v>
      </c>
      <c r="H18">
        <v>290</v>
      </c>
      <c r="I18">
        <f t="shared" si="0"/>
        <v>1970</v>
      </c>
    </row>
    <row r="19" spans="7:9">
      <c r="G19">
        <v>18</v>
      </c>
      <c r="H19">
        <v>320</v>
      </c>
      <c r="I19">
        <f t="shared" si="0"/>
        <v>2290</v>
      </c>
    </row>
    <row r="20" spans="7:9">
      <c r="G20">
        <v>19</v>
      </c>
      <c r="H20">
        <v>350</v>
      </c>
      <c r="I20">
        <f t="shared" si="0"/>
        <v>2640</v>
      </c>
    </row>
    <row r="21" spans="7:9">
      <c r="G21">
        <v>20</v>
      </c>
      <c r="H21">
        <v>380</v>
      </c>
      <c r="I21">
        <f t="shared" si="0"/>
        <v>3020</v>
      </c>
    </row>
    <row r="22" spans="7:9">
      <c r="G22">
        <v>21</v>
      </c>
      <c r="H22">
        <v>410</v>
      </c>
      <c r="I22">
        <f t="shared" si="0"/>
        <v>3430</v>
      </c>
    </row>
    <row r="23" spans="7:9">
      <c r="G23">
        <v>22</v>
      </c>
      <c r="H23">
        <v>440</v>
      </c>
      <c r="I23">
        <f t="shared" si="0"/>
        <v>3870</v>
      </c>
    </row>
    <row r="24" spans="7:9">
      <c r="G24">
        <v>23</v>
      </c>
      <c r="H24">
        <v>470</v>
      </c>
      <c r="I24">
        <f t="shared" si="0"/>
        <v>4340</v>
      </c>
    </row>
    <row r="25" spans="7:9">
      <c r="G25">
        <v>24</v>
      </c>
      <c r="H25">
        <v>500</v>
      </c>
      <c r="I25">
        <f t="shared" si="0"/>
        <v>4840</v>
      </c>
    </row>
    <row r="26" spans="7:9">
      <c r="G26">
        <v>25</v>
      </c>
      <c r="H26">
        <v>530</v>
      </c>
      <c r="I26">
        <f t="shared" si="0"/>
        <v>5370</v>
      </c>
    </row>
    <row r="27" spans="7:9">
      <c r="G27">
        <v>26</v>
      </c>
      <c r="H27">
        <v>560</v>
      </c>
      <c r="I27">
        <f t="shared" si="0"/>
        <v>5930</v>
      </c>
    </row>
    <row r="28" spans="7:9">
      <c r="G28">
        <v>27</v>
      </c>
      <c r="H28">
        <v>590</v>
      </c>
      <c r="I28">
        <f t="shared" si="0"/>
        <v>6520</v>
      </c>
    </row>
    <row r="29" spans="7:9">
      <c r="G29">
        <v>28</v>
      </c>
      <c r="H29">
        <v>620</v>
      </c>
      <c r="I29">
        <f t="shared" si="0"/>
        <v>7140</v>
      </c>
    </row>
    <row r="30" spans="7:9">
      <c r="G30">
        <v>29</v>
      </c>
      <c r="H30">
        <v>650</v>
      </c>
      <c r="I30">
        <f t="shared" si="0"/>
        <v>7790</v>
      </c>
    </row>
    <row r="31" spans="7:9">
      <c r="G31">
        <v>30</v>
      </c>
      <c r="H31">
        <v>680</v>
      </c>
      <c r="I31">
        <f t="shared" si="0"/>
        <v>8470</v>
      </c>
    </row>
    <row r="32" spans="7:9">
      <c r="G32" s="11" t="s">
        <v>67</v>
      </c>
      <c r="H32" s="11">
        <v>1100</v>
      </c>
      <c r="I32" s="11"/>
    </row>
    <row r="35" spans="19:19">
      <c r="S35">
        <f>29200/4350</f>
        <v>6.7126436781609193</v>
      </c>
    </row>
    <row r="36" spans="19:19">
      <c r="S36">
        <f>112000/17600</f>
        <v>6.3636363636363633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F20" sqref="F20"/>
    </sheetView>
  </sheetViews>
  <sheetFormatPr defaultRowHeight="13.5"/>
  <cols>
    <col min="4" max="4" width="13" bestFit="1" customWidth="1"/>
    <col min="5" max="5" width="11" bestFit="1" customWidth="1"/>
  </cols>
  <sheetData>
    <row r="1" spans="1:14">
      <c r="A1" t="s">
        <v>35</v>
      </c>
      <c r="B1" t="s">
        <v>36</v>
      </c>
      <c r="C1" t="s">
        <v>37</v>
      </c>
      <c r="D1" t="s">
        <v>38</v>
      </c>
      <c r="E1" t="s">
        <v>24</v>
      </c>
      <c r="F1" t="s">
        <v>25</v>
      </c>
    </row>
    <row r="2" spans="1:14">
      <c r="A2" s="11">
        <v>1</v>
      </c>
      <c r="B2">
        <v>4</v>
      </c>
      <c r="C2">
        <v>15</v>
      </c>
      <c r="D2">
        <f>C2/B2</f>
        <v>3.75</v>
      </c>
      <c r="E2">
        <v>10</v>
      </c>
      <c r="F2">
        <f>E2</f>
        <v>10</v>
      </c>
      <c r="K2">
        <v>1</v>
      </c>
      <c r="L2">
        <v>5</v>
      </c>
      <c r="M2">
        <v>20</v>
      </c>
      <c r="N2">
        <f t="shared" ref="N2:N10" si="0">M2/L2</f>
        <v>4</v>
      </c>
    </row>
    <row r="3" spans="1:14">
      <c r="A3" s="11">
        <v>2</v>
      </c>
      <c r="B3">
        <v>5</v>
      </c>
      <c r="C3">
        <v>25</v>
      </c>
      <c r="D3">
        <f t="shared" ref="D3:D32" si="1">C3/B3</f>
        <v>5</v>
      </c>
      <c r="E3">
        <v>20</v>
      </c>
      <c r="F3">
        <f>F2+E3</f>
        <v>30</v>
      </c>
      <c r="K3">
        <v>2</v>
      </c>
      <c r="L3">
        <v>5</v>
      </c>
      <c r="M3">
        <v>30</v>
      </c>
      <c r="N3">
        <f t="shared" si="0"/>
        <v>6</v>
      </c>
    </row>
    <row r="4" spans="1:14">
      <c r="A4" s="11">
        <v>3</v>
      </c>
      <c r="B4">
        <v>6</v>
      </c>
      <c r="C4">
        <v>45</v>
      </c>
      <c r="D4">
        <f t="shared" si="1"/>
        <v>7.5</v>
      </c>
      <c r="E4">
        <v>20</v>
      </c>
      <c r="F4">
        <f>F3+E4</f>
        <v>50</v>
      </c>
      <c r="K4">
        <v>3</v>
      </c>
      <c r="L4">
        <v>6</v>
      </c>
      <c r="M4">
        <v>50</v>
      </c>
      <c r="N4">
        <f t="shared" si="0"/>
        <v>8.3333333333333339</v>
      </c>
    </row>
    <row r="5" spans="1:14">
      <c r="A5" s="11">
        <v>4</v>
      </c>
      <c r="B5">
        <v>6</v>
      </c>
      <c r="C5">
        <v>60</v>
      </c>
      <c r="D5">
        <f t="shared" si="1"/>
        <v>10</v>
      </c>
      <c r="E5">
        <v>30</v>
      </c>
      <c r="F5">
        <f t="shared" ref="F5:F31" si="2">F4+E5</f>
        <v>80</v>
      </c>
      <c r="K5">
        <v>4</v>
      </c>
      <c r="L5">
        <v>6</v>
      </c>
      <c r="M5">
        <v>75</v>
      </c>
      <c r="N5">
        <f t="shared" si="0"/>
        <v>12.5</v>
      </c>
    </row>
    <row r="6" spans="1:14">
      <c r="A6" s="11">
        <v>5</v>
      </c>
      <c r="B6">
        <v>7</v>
      </c>
      <c r="C6">
        <v>85</v>
      </c>
      <c r="D6">
        <f t="shared" si="1"/>
        <v>12.142857142857142</v>
      </c>
      <c r="E6">
        <v>30</v>
      </c>
      <c r="F6">
        <f t="shared" si="2"/>
        <v>110</v>
      </c>
      <c r="K6">
        <v>5</v>
      </c>
      <c r="L6">
        <v>7</v>
      </c>
      <c r="M6">
        <v>105</v>
      </c>
      <c r="N6">
        <f t="shared" si="0"/>
        <v>15</v>
      </c>
    </row>
    <row r="7" spans="1:14">
      <c r="A7" s="13">
        <v>6</v>
      </c>
      <c r="B7">
        <v>7</v>
      </c>
      <c r="C7">
        <v>105</v>
      </c>
      <c r="D7">
        <f t="shared" si="1"/>
        <v>15</v>
      </c>
      <c r="E7">
        <v>40</v>
      </c>
      <c r="F7">
        <f t="shared" si="2"/>
        <v>150</v>
      </c>
      <c r="K7">
        <v>6</v>
      </c>
      <c r="L7">
        <v>7</v>
      </c>
      <c r="M7">
        <v>130</v>
      </c>
      <c r="N7">
        <f t="shared" si="0"/>
        <v>18.571428571428573</v>
      </c>
    </row>
    <row r="8" spans="1:14">
      <c r="A8" s="13">
        <v>7</v>
      </c>
      <c r="B8">
        <v>8</v>
      </c>
      <c r="C8">
        <v>140</v>
      </c>
      <c r="D8">
        <f t="shared" si="1"/>
        <v>17.5</v>
      </c>
      <c r="E8">
        <v>60</v>
      </c>
      <c r="F8">
        <f t="shared" si="2"/>
        <v>210</v>
      </c>
      <c r="K8">
        <v>7</v>
      </c>
      <c r="L8">
        <v>8</v>
      </c>
      <c r="M8">
        <v>160</v>
      </c>
      <c r="N8">
        <f t="shared" si="0"/>
        <v>20</v>
      </c>
    </row>
    <row r="9" spans="1:14">
      <c r="A9" s="13">
        <v>8</v>
      </c>
      <c r="B9">
        <v>8</v>
      </c>
      <c r="C9">
        <v>155</v>
      </c>
      <c r="D9">
        <f t="shared" si="1"/>
        <v>19.375</v>
      </c>
      <c r="E9">
        <v>80</v>
      </c>
      <c r="F9">
        <f t="shared" si="2"/>
        <v>290</v>
      </c>
      <c r="K9">
        <v>8</v>
      </c>
      <c r="L9">
        <v>8</v>
      </c>
      <c r="M9">
        <v>180</v>
      </c>
      <c r="N9">
        <f t="shared" si="0"/>
        <v>22.5</v>
      </c>
    </row>
    <row r="10" spans="1:14">
      <c r="A10" s="13">
        <v>9</v>
      </c>
      <c r="B10">
        <v>9</v>
      </c>
      <c r="C10">
        <v>175</v>
      </c>
      <c r="D10">
        <f t="shared" si="1"/>
        <v>19.444444444444443</v>
      </c>
      <c r="E10">
        <v>100</v>
      </c>
      <c r="F10">
        <f t="shared" si="2"/>
        <v>390</v>
      </c>
      <c r="K10">
        <v>9</v>
      </c>
      <c r="L10">
        <v>9</v>
      </c>
      <c r="M10">
        <v>210</v>
      </c>
      <c r="N10">
        <f t="shared" si="0"/>
        <v>23.333333333333332</v>
      </c>
    </row>
    <row r="11" spans="1:14">
      <c r="A11" s="13">
        <v>10</v>
      </c>
      <c r="B11">
        <v>9</v>
      </c>
      <c r="C11">
        <v>195</v>
      </c>
      <c r="D11">
        <f t="shared" si="1"/>
        <v>21.666666666666668</v>
      </c>
      <c r="E11">
        <v>120</v>
      </c>
      <c r="F11">
        <f t="shared" si="2"/>
        <v>510</v>
      </c>
      <c r="K11">
        <v>10</v>
      </c>
      <c r="L11">
        <v>9</v>
      </c>
      <c r="M11">
        <v>230</v>
      </c>
      <c r="N11">
        <f>M11/L11</f>
        <v>25.555555555555557</v>
      </c>
    </row>
    <row r="12" spans="1:14">
      <c r="A12" s="11">
        <v>11</v>
      </c>
      <c r="B12">
        <v>10</v>
      </c>
      <c r="C12">
        <v>225</v>
      </c>
      <c r="D12">
        <f t="shared" si="1"/>
        <v>22.5</v>
      </c>
      <c r="E12">
        <v>140</v>
      </c>
      <c r="F12">
        <f t="shared" si="2"/>
        <v>650</v>
      </c>
      <c r="K12">
        <v>11</v>
      </c>
      <c r="L12">
        <v>10</v>
      </c>
      <c r="M12">
        <v>275</v>
      </c>
      <c r="N12">
        <f>M12/L12</f>
        <v>27.5</v>
      </c>
    </row>
    <row r="13" spans="1:14">
      <c r="A13" s="11">
        <v>12</v>
      </c>
      <c r="B13">
        <v>10</v>
      </c>
      <c r="C13">
        <v>245</v>
      </c>
      <c r="D13">
        <f t="shared" si="1"/>
        <v>24.5</v>
      </c>
      <c r="E13">
        <v>160</v>
      </c>
      <c r="F13">
        <f t="shared" si="2"/>
        <v>810</v>
      </c>
      <c r="K13">
        <v>12</v>
      </c>
      <c r="L13">
        <v>10</v>
      </c>
    </row>
    <row r="14" spans="1:14">
      <c r="A14" s="11">
        <v>13</v>
      </c>
      <c r="B14">
        <v>10</v>
      </c>
      <c r="C14">
        <v>270</v>
      </c>
      <c r="D14">
        <f t="shared" si="1"/>
        <v>27</v>
      </c>
      <c r="E14">
        <v>180</v>
      </c>
      <c r="F14">
        <f t="shared" si="2"/>
        <v>990</v>
      </c>
      <c r="K14">
        <v>13</v>
      </c>
    </row>
    <row r="15" spans="1:14">
      <c r="A15" s="11">
        <v>14</v>
      </c>
      <c r="B15">
        <v>11</v>
      </c>
      <c r="C15">
        <v>300</v>
      </c>
      <c r="D15">
        <f t="shared" si="1"/>
        <v>27.272727272727273</v>
      </c>
      <c r="E15">
        <v>200</v>
      </c>
      <c r="F15">
        <f t="shared" si="2"/>
        <v>1190</v>
      </c>
      <c r="K15">
        <v>14</v>
      </c>
    </row>
    <row r="16" spans="1:14">
      <c r="A16" s="11">
        <v>15</v>
      </c>
      <c r="B16">
        <v>11</v>
      </c>
      <c r="C16">
        <v>330</v>
      </c>
      <c r="D16">
        <f t="shared" si="1"/>
        <v>30</v>
      </c>
      <c r="E16">
        <v>230</v>
      </c>
      <c r="F16">
        <f t="shared" si="2"/>
        <v>1420</v>
      </c>
      <c r="K16">
        <v>15</v>
      </c>
    </row>
    <row r="17" spans="1:11">
      <c r="A17" s="13">
        <v>16</v>
      </c>
      <c r="B17">
        <v>11</v>
      </c>
      <c r="C17">
        <v>355</v>
      </c>
      <c r="D17">
        <f t="shared" si="1"/>
        <v>32.272727272727273</v>
      </c>
      <c r="E17">
        <v>260</v>
      </c>
      <c r="F17">
        <f t="shared" si="2"/>
        <v>1680</v>
      </c>
      <c r="K17">
        <v>16</v>
      </c>
    </row>
    <row r="18" spans="1:11">
      <c r="A18" s="13">
        <v>17</v>
      </c>
      <c r="B18">
        <v>12</v>
      </c>
      <c r="C18">
        <v>390</v>
      </c>
      <c r="D18">
        <f t="shared" si="1"/>
        <v>32.5</v>
      </c>
      <c r="E18">
        <v>290</v>
      </c>
      <c r="F18">
        <f t="shared" si="2"/>
        <v>1970</v>
      </c>
      <c r="K18">
        <v>17</v>
      </c>
    </row>
    <row r="19" spans="1:11">
      <c r="A19" s="13">
        <v>18</v>
      </c>
      <c r="B19">
        <v>12</v>
      </c>
      <c r="C19">
        <v>425</v>
      </c>
      <c r="D19">
        <f t="shared" si="1"/>
        <v>35.416666666666664</v>
      </c>
      <c r="E19">
        <v>320</v>
      </c>
      <c r="F19">
        <f t="shared" si="2"/>
        <v>2290</v>
      </c>
      <c r="K19">
        <v>18</v>
      </c>
    </row>
    <row r="20" spans="1:11">
      <c r="A20" s="13">
        <v>19</v>
      </c>
      <c r="B20">
        <v>12</v>
      </c>
      <c r="C20">
        <v>450</v>
      </c>
      <c r="D20">
        <f t="shared" si="1"/>
        <v>37.5</v>
      </c>
      <c r="E20">
        <v>350</v>
      </c>
      <c r="F20">
        <f t="shared" si="2"/>
        <v>2640</v>
      </c>
      <c r="K20">
        <v>19</v>
      </c>
    </row>
    <row r="21" spans="1:11">
      <c r="A21" s="13">
        <v>20</v>
      </c>
      <c r="B21">
        <v>13</v>
      </c>
      <c r="C21">
        <v>490</v>
      </c>
      <c r="D21">
        <f t="shared" si="1"/>
        <v>37.692307692307693</v>
      </c>
      <c r="E21">
        <v>380</v>
      </c>
      <c r="F21">
        <f t="shared" si="2"/>
        <v>3020</v>
      </c>
      <c r="K21">
        <v>20</v>
      </c>
    </row>
    <row r="22" spans="1:11">
      <c r="A22">
        <v>21</v>
      </c>
      <c r="B22">
        <v>13</v>
      </c>
      <c r="C22">
        <v>520</v>
      </c>
      <c r="D22">
        <f t="shared" si="1"/>
        <v>40</v>
      </c>
      <c r="E22">
        <v>410</v>
      </c>
      <c r="F22">
        <f t="shared" si="2"/>
        <v>3430</v>
      </c>
    </row>
    <row r="23" spans="1:11">
      <c r="A23">
        <v>22</v>
      </c>
      <c r="B23">
        <v>13</v>
      </c>
      <c r="C23">
        <v>545</v>
      </c>
      <c r="D23">
        <f t="shared" si="1"/>
        <v>41.92307692307692</v>
      </c>
      <c r="E23">
        <v>440</v>
      </c>
      <c r="F23">
        <f t="shared" si="2"/>
        <v>3870</v>
      </c>
    </row>
    <row r="24" spans="1:11">
      <c r="A24">
        <v>23</v>
      </c>
      <c r="B24">
        <v>14</v>
      </c>
      <c r="C24">
        <v>585</v>
      </c>
      <c r="D24">
        <f t="shared" si="1"/>
        <v>41.785714285714285</v>
      </c>
      <c r="E24">
        <v>470</v>
      </c>
      <c r="F24">
        <f t="shared" si="2"/>
        <v>4340</v>
      </c>
    </row>
    <row r="25" spans="1:11">
      <c r="A25">
        <v>24</v>
      </c>
      <c r="B25">
        <v>14</v>
      </c>
      <c r="C25">
        <v>625</v>
      </c>
      <c r="D25">
        <f t="shared" si="1"/>
        <v>44.642857142857146</v>
      </c>
      <c r="E25">
        <v>500</v>
      </c>
      <c r="F25">
        <f t="shared" si="2"/>
        <v>4840</v>
      </c>
    </row>
    <row r="26" spans="1:11">
      <c r="A26">
        <v>25</v>
      </c>
      <c r="B26">
        <v>14</v>
      </c>
      <c r="C26">
        <v>650</v>
      </c>
      <c r="D26">
        <f t="shared" si="1"/>
        <v>46.428571428571431</v>
      </c>
      <c r="E26">
        <v>530</v>
      </c>
      <c r="F26">
        <f t="shared" si="2"/>
        <v>5370</v>
      </c>
    </row>
    <row r="27" spans="1:11">
      <c r="A27">
        <v>26</v>
      </c>
      <c r="B27">
        <v>15</v>
      </c>
      <c r="C27">
        <v>690</v>
      </c>
      <c r="D27">
        <f t="shared" si="1"/>
        <v>46</v>
      </c>
      <c r="E27">
        <v>560</v>
      </c>
      <c r="F27">
        <f t="shared" si="2"/>
        <v>5930</v>
      </c>
    </row>
    <row r="28" spans="1:11">
      <c r="A28">
        <v>27</v>
      </c>
      <c r="B28">
        <v>15</v>
      </c>
      <c r="C28">
        <v>705</v>
      </c>
      <c r="D28">
        <f t="shared" si="1"/>
        <v>47</v>
      </c>
      <c r="E28">
        <v>590</v>
      </c>
      <c r="F28">
        <f t="shared" si="2"/>
        <v>6520</v>
      </c>
    </row>
    <row r="29" spans="1:11">
      <c r="A29">
        <v>28</v>
      </c>
      <c r="B29">
        <v>15</v>
      </c>
      <c r="C29">
        <v>730</v>
      </c>
      <c r="D29">
        <f t="shared" si="1"/>
        <v>48.666666666666664</v>
      </c>
      <c r="E29">
        <v>620</v>
      </c>
      <c r="F29">
        <f t="shared" si="2"/>
        <v>7140</v>
      </c>
    </row>
    <row r="30" spans="1:11">
      <c r="A30">
        <v>29</v>
      </c>
      <c r="B30">
        <v>16</v>
      </c>
      <c r="C30">
        <v>760</v>
      </c>
      <c r="D30">
        <f t="shared" si="1"/>
        <v>47.5</v>
      </c>
      <c r="E30">
        <v>650</v>
      </c>
      <c r="F30">
        <f t="shared" si="2"/>
        <v>7790</v>
      </c>
      <c r="I30" s="10"/>
    </row>
    <row r="31" spans="1:11">
      <c r="A31">
        <v>30</v>
      </c>
      <c r="B31">
        <v>16</v>
      </c>
      <c r="C31">
        <v>775</v>
      </c>
      <c r="D31">
        <f t="shared" si="1"/>
        <v>48.4375</v>
      </c>
      <c r="E31">
        <v>680</v>
      </c>
      <c r="F31">
        <f t="shared" si="2"/>
        <v>8470</v>
      </c>
    </row>
    <row r="32" spans="1:11">
      <c r="A32" s="11" t="s">
        <v>67</v>
      </c>
      <c r="B32" s="11">
        <v>16</v>
      </c>
      <c r="C32" s="11">
        <v>800</v>
      </c>
      <c r="D32" s="11">
        <f t="shared" si="1"/>
        <v>50</v>
      </c>
      <c r="E32" s="11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L37" sqref="L37"/>
    </sheetView>
  </sheetViews>
  <sheetFormatPr defaultRowHeight="13.5"/>
  <sheetData>
    <row r="1" spans="1:12">
      <c r="A1" t="s">
        <v>101</v>
      </c>
      <c r="B1" t="s">
        <v>102</v>
      </c>
      <c r="C1" t="s">
        <v>114</v>
      </c>
      <c r="D1" t="s">
        <v>104</v>
      </c>
      <c r="H1" t="s">
        <v>101</v>
      </c>
      <c r="I1" t="s">
        <v>102</v>
      </c>
      <c r="J1" t="s">
        <v>114</v>
      </c>
      <c r="K1" t="s">
        <v>104</v>
      </c>
    </row>
    <row r="2" spans="1:12">
      <c r="A2" t="s">
        <v>103</v>
      </c>
      <c r="B2">
        <v>0.2</v>
      </c>
      <c r="C2">
        <v>10</v>
      </c>
      <c r="D2">
        <f>B2*C2</f>
        <v>2</v>
      </c>
      <c r="E2">
        <f>B2*100</f>
        <v>20</v>
      </c>
      <c r="H2" t="s">
        <v>103</v>
      </c>
      <c r="I2">
        <v>0.1</v>
      </c>
      <c r="J2">
        <v>10</v>
      </c>
      <c r="K2">
        <f>I2*J2</f>
        <v>1</v>
      </c>
      <c r="L2">
        <f>I2*100</f>
        <v>10</v>
      </c>
    </row>
    <row r="3" spans="1:12">
      <c r="A3" t="s">
        <v>105</v>
      </c>
      <c r="B3">
        <v>0.3</v>
      </c>
      <c r="C3">
        <v>20</v>
      </c>
      <c r="D3">
        <f t="shared" ref="D3:D15" si="0">B3*C3</f>
        <v>6</v>
      </c>
      <c r="E3">
        <f t="shared" ref="E3:E31" si="1">B3*100</f>
        <v>30</v>
      </c>
      <c r="H3" t="s">
        <v>105</v>
      </c>
      <c r="I3">
        <v>0.2</v>
      </c>
      <c r="J3">
        <v>20</v>
      </c>
      <c r="K3">
        <f t="shared" ref="K3:K9" si="2">I3*J3</f>
        <v>4</v>
      </c>
      <c r="L3">
        <f t="shared" ref="L3:L9" si="3">I3*100</f>
        <v>20</v>
      </c>
    </row>
    <row r="4" spans="1:12">
      <c r="A4" t="s">
        <v>127</v>
      </c>
      <c r="B4">
        <v>0.15</v>
      </c>
      <c r="C4">
        <v>30</v>
      </c>
      <c r="D4">
        <f t="shared" si="0"/>
        <v>4.5</v>
      </c>
      <c r="E4">
        <f t="shared" si="1"/>
        <v>15</v>
      </c>
      <c r="H4" t="s">
        <v>127</v>
      </c>
      <c r="I4">
        <v>0.2</v>
      </c>
      <c r="J4">
        <v>30</v>
      </c>
      <c r="K4">
        <f t="shared" si="2"/>
        <v>6</v>
      </c>
      <c r="L4">
        <f t="shared" si="3"/>
        <v>20</v>
      </c>
    </row>
    <row r="5" spans="1:12">
      <c r="A5" t="s">
        <v>152</v>
      </c>
      <c r="B5">
        <v>0.05</v>
      </c>
      <c r="C5">
        <v>50</v>
      </c>
      <c r="D5">
        <f t="shared" si="0"/>
        <v>2.5</v>
      </c>
      <c r="E5">
        <f t="shared" si="1"/>
        <v>5</v>
      </c>
      <c r="H5" t="s">
        <v>152</v>
      </c>
      <c r="I5">
        <v>0.1</v>
      </c>
      <c r="J5">
        <v>50</v>
      </c>
      <c r="K5">
        <f t="shared" si="2"/>
        <v>5</v>
      </c>
      <c r="L5">
        <f t="shared" si="3"/>
        <v>10</v>
      </c>
    </row>
    <row r="6" spans="1:12">
      <c r="A6" t="s">
        <v>106</v>
      </c>
      <c r="B6">
        <v>0.04</v>
      </c>
      <c r="C6">
        <v>100</v>
      </c>
      <c r="D6">
        <f t="shared" si="0"/>
        <v>4</v>
      </c>
      <c r="E6">
        <f t="shared" si="1"/>
        <v>4</v>
      </c>
      <c r="H6" t="s">
        <v>106</v>
      </c>
      <c r="I6">
        <v>0.03</v>
      </c>
      <c r="J6">
        <v>100</v>
      </c>
      <c r="K6">
        <f t="shared" si="2"/>
        <v>3</v>
      </c>
      <c r="L6">
        <f t="shared" si="3"/>
        <v>3</v>
      </c>
    </row>
    <row r="7" spans="1:12">
      <c r="A7" t="s">
        <v>107</v>
      </c>
      <c r="B7">
        <v>2E-3</v>
      </c>
      <c r="C7">
        <v>1000</v>
      </c>
      <c r="D7">
        <f t="shared" si="0"/>
        <v>2</v>
      </c>
      <c r="E7">
        <f t="shared" si="1"/>
        <v>0.2</v>
      </c>
      <c r="H7" t="s">
        <v>107</v>
      </c>
      <c r="I7">
        <v>2E-3</v>
      </c>
      <c r="J7">
        <v>1000</v>
      </c>
      <c r="K7">
        <f t="shared" si="2"/>
        <v>2</v>
      </c>
      <c r="L7">
        <f t="shared" si="3"/>
        <v>0.2</v>
      </c>
    </row>
    <row r="8" spans="1:12">
      <c r="A8" t="s">
        <v>108</v>
      </c>
      <c r="B8">
        <v>0.1</v>
      </c>
      <c r="C8">
        <v>10</v>
      </c>
      <c r="D8">
        <f t="shared" si="0"/>
        <v>1</v>
      </c>
      <c r="E8">
        <f t="shared" si="1"/>
        <v>10</v>
      </c>
      <c r="H8" t="s">
        <v>108</v>
      </c>
      <c r="I8">
        <v>0.15</v>
      </c>
      <c r="J8">
        <v>10</v>
      </c>
      <c r="K8">
        <f t="shared" si="2"/>
        <v>1.5</v>
      </c>
      <c r="L8">
        <f t="shared" si="3"/>
        <v>15</v>
      </c>
    </row>
    <row r="9" spans="1:12">
      <c r="A9" t="s">
        <v>121</v>
      </c>
      <c r="B9">
        <v>0.05</v>
      </c>
      <c r="C9">
        <v>20</v>
      </c>
      <c r="D9">
        <f t="shared" si="0"/>
        <v>1</v>
      </c>
      <c r="E9">
        <f t="shared" si="1"/>
        <v>5</v>
      </c>
      <c r="H9" t="s">
        <v>121</v>
      </c>
      <c r="I9">
        <v>0.1</v>
      </c>
      <c r="J9">
        <v>20</v>
      </c>
      <c r="K9">
        <f t="shared" si="2"/>
        <v>2</v>
      </c>
      <c r="L9">
        <f t="shared" si="3"/>
        <v>10</v>
      </c>
    </row>
    <row r="10" spans="1:12">
      <c r="A10" t="s">
        <v>120</v>
      </c>
      <c r="B10">
        <v>0.02</v>
      </c>
      <c r="C10">
        <v>100</v>
      </c>
      <c r="D10">
        <f t="shared" si="0"/>
        <v>2</v>
      </c>
      <c r="E10">
        <f t="shared" si="1"/>
        <v>2</v>
      </c>
      <c r="H10" t="s">
        <v>153</v>
      </c>
      <c r="I10">
        <v>3.3000000000000002E-2</v>
      </c>
      <c r="J10">
        <v>50</v>
      </c>
      <c r="K10">
        <f t="shared" ref="K10:K11" si="4">I10*J10</f>
        <v>1.6500000000000001</v>
      </c>
      <c r="L10">
        <f t="shared" ref="L10:L11" si="5">I10*100</f>
        <v>3.3000000000000003</v>
      </c>
    </row>
    <row r="11" spans="1:12">
      <c r="A11" t="s">
        <v>109</v>
      </c>
      <c r="B11">
        <v>3.5000000000000003E-2</v>
      </c>
      <c r="C11">
        <v>200</v>
      </c>
      <c r="D11">
        <f t="shared" si="0"/>
        <v>7.0000000000000009</v>
      </c>
      <c r="E11">
        <f t="shared" si="1"/>
        <v>3.5000000000000004</v>
      </c>
      <c r="H11" t="s">
        <v>120</v>
      </c>
      <c r="I11">
        <v>0.05</v>
      </c>
      <c r="J11">
        <v>100</v>
      </c>
      <c r="K11">
        <f t="shared" si="4"/>
        <v>5</v>
      </c>
      <c r="L11">
        <f t="shared" si="5"/>
        <v>5</v>
      </c>
    </row>
    <row r="12" spans="1:12">
      <c r="A12" t="s">
        <v>110</v>
      </c>
      <c r="B12">
        <v>0.02</v>
      </c>
      <c r="C12">
        <v>400</v>
      </c>
      <c r="D12">
        <f t="shared" si="0"/>
        <v>8</v>
      </c>
      <c r="E12">
        <f t="shared" si="1"/>
        <v>2</v>
      </c>
      <c r="H12" t="s">
        <v>109</v>
      </c>
      <c r="I12">
        <v>0.01</v>
      </c>
      <c r="J12">
        <v>100</v>
      </c>
      <c r="K12">
        <f>I12*J12</f>
        <v>1</v>
      </c>
      <c r="L12">
        <f>I12*100</f>
        <v>1</v>
      </c>
    </row>
    <row r="13" spans="1:12">
      <c r="A13" t="s">
        <v>111</v>
      </c>
      <c r="B13">
        <v>0.01</v>
      </c>
      <c r="C13">
        <v>600</v>
      </c>
      <c r="D13">
        <f t="shared" si="0"/>
        <v>6</v>
      </c>
      <c r="E13">
        <f t="shared" si="1"/>
        <v>1</v>
      </c>
      <c r="H13" t="s">
        <v>110</v>
      </c>
      <c r="I13">
        <v>5.0000000000000001E-3</v>
      </c>
      <c r="J13">
        <v>200</v>
      </c>
      <c r="K13">
        <f>I13*J13</f>
        <v>1</v>
      </c>
      <c r="L13">
        <f>I13*100</f>
        <v>0.5</v>
      </c>
    </row>
    <row r="14" spans="1:12">
      <c r="A14" t="s">
        <v>112</v>
      </c>
      <c r="B14">
        <v>3.0000000000000001E-3</v>
      </c>
      <c r="C14">
        <v>100</v>
      </c>
      <c r="D14">
        <f t="shared" si="0"/>
        <v>0.3</v>
      </c>
      <c r="E14">
        <f t="shared" si="1"/>
        <v>0.3</v>
      </c>
      <c r="H14" t="s">
        <v>113</v>
      </c>
      <c r="I14">
        <v>0.02</v>
      </c>
      <c r="J14">
        <v>100</v>
      </c>
      <c r="K14">
        <f>I14*J14</f>
        <v>2</v>
      </c>
      <c r="L14">
        <f>I14*100</f>
        <v>2</v>
      </c>
    </row>
    <row r="15" spans="1:12">
      <c r="A15" t="s">
        <v>113</v>
      </c>
      <c r="B15">
        <v>0.02</v>
      </c>
      <c r="C15">
        <v>100</v>
      </c>
      <c r="D15">
        <f t="shared" si="0"/>
        <v>2</v>
      </c>
      <c r="E15">
        <f t="shared" si="1"/>
        <v>2</v>
      </c>
    </row>
    <row r="18" spans="1:12">
      <c r="B18">
        <f>SUM(B2:B15)</f>
        <v>1.0000000000000002</v>
      </c>
      <c r="D18">
        <f>SUM(D2:D15)</f>
        <v>48.3</v>
      </c>
      <c r="I18">
        <f>SUM(I2:I14)</f>
        <v>1</v>
      </c>
      <c r="K18">
        <f>SUM(K2:K14)</f>
        <v>35.15</v>
      </c>
    </row>
    <row r="21" spans="1:12">
      <c r="A21" t="s">
        <v>154</v>
      </c>
    </row>
    <row r="26" spans="1:12">
      <c r="A26" t="s">
        <v>101</v>
      </c>
      <c r="B26" t="s">
        <v>102</v>
      </c>
      <c r="C26" t="s">
        <v>114</v>
      </c>
      <c r="D26" t="s">
        <v>104</v>
      </c>
      <c r="H26" t="s">
        <v>101</v>
      </c>
      <c r="I26" t="s">
        <v>102</v>
      </c>
      <c r="J26" t="s">
        <v>114</v>
      </c>
      <c r="K26" t="s">
        <v>104</v>
      </c>
    </row>
    <row r="27" spans="1:12">
      <c r="A27" t="s">
        <v>122</v>
      </c>
      <c r="B27">
        <v>0.7</v>
      </c>
      <c r="C27">
        <v>60</v>
      </c>
      <c r="D27">
        <f>B27*C27</f>
        <v>42</v>
      </c>
      <c r="E27">
        <f t="shared" si="1"/>
        <v>70</v>
      </c>
      <c r="H27" t="s">
        <v>113</v>
      </c>
      <c r="I27">
        <v>0.75</v>
      </c>
      <c r="J27">
        <v>100</v>
      </c>
      <c r="K27">
        <f>I27*J27</f>
        <v>75</v>
      </c>
      <c r="L27">
        <f t="shared" ref="L27:L31" si="6">I27*100</f>
        <v>75</v>
      </c>
    </row>
    <row r="28" spans="1:12">
      <c r="A28" t="s">
        <v>125</v>
      </c>
      <c r="B28">
        <v>0.1</v>
      </c>
      <c r="C28">
        <v>200</v>
      </c>
      <c r="D28">
        <f t="shared" ref="D28:D31" si="7">B28*C28</f>
        <v>20</v>
      </c>
      <c r="E28">
        <f t="shared" si="1"/>
        <v>10</v>
      </c>
      <c r="H28" t="s">
        <v>109</v>
      </c>
      <c r="I28">
        <v>0.1</v>
      </c>
      <c r="J28">
        <v>100</v>
      </c>
      <c r="K28">
        <f t="shared" ref="K28:K31" si="8">I28*J28</f>
        <v>10</v>
      </c>
      <c r="L28">
        <f t="shared" si="6"/>
        <v>10</v>
      </c>
    </row>
    <row r="29" spans="1:12">
      <c r="A29" t="s">
        <v>126</v>
      </c>
      <c r="B29">
        <v>0.1</v>
      </c>
      <c r="C29">
        <v>400</v>
      </c>
      <c r="D29">
        <f t="shared" si="7"/>
        <v>40</v>
      </c>
      <c r="E29">
        <f t="shared" si="1"/>
        <v>10</v>
      </c>
      <c r="H29" t="s">
        <v>110</v>
      </c>
      <c r="I29">
        <v>0.05</v>
      </c>
      <c r="J29">
        <v>200</v>
      </c>
      <c r="K29">
        <f t="shared" si="8"/>
        <v>10</v>
      </c>
      <c r="L29">
        <f t="shared" si="6"/>
        <v>5</v>
      </c>
    </row>
    <row r="30" spans="1:12">
      <c r="A30" t="s">
        <v>123</v>
      </c>
      <c r="B30">
        <v>9.5000000000000001E-2</v>
      </c>
      <c r="C30">
        <v>100</v>
      </c>
      <c r="D30">
        <f t="shared" si="7"/>
        <v>9.5</v>
      </c>
      <c r="E30">
        <f t="shared" si="1"/>
        <v>9.5</v>
      </c>
      <c r="H30" t="s">
        <v>106</v>
      </c>
      <c r="I30">
        <v>9.5000000000000001E-2</v>
      </c>
      <c r="J30">
        <v>100</v>
      </c>
      <c r="K30">
        <f t="shared" si="8"/>
        <v>9.5</v>
      </c>
      <c r="L30">
        <f t="shared" si="6"/>
        <v>9.5</v>
      </c>
    </row>
    <row r="31" spans="1:12">
      <c r="A31" t="s">
        <v>124</v>
      </c>
      <c r="B31">
        <v>5.0000000000000001E-3</v>
      </c>
      <c r="C31">
        <v>500</v>
      </c>
      <c r="D31">
        <f t="shared" si="7"/>
        <v>2.5</v>
      </c>
      <c r="E31">
        <f t="shared" si="1"/>
        <v>0.5</v>
      </c>
      <c r="H31" t="s">
        <v>107</v>
      </c>
      <c r="I31">
        <v>5.0000000000000001E-3</v>
      </c>
      <c r="J31">
        <v>1000</v>
      </c>
      <c r="K31">
        <f t="shared" si="8"/>
        <v>5</v>
      </c>
      <c r="L31">
        <f t="shared" si="6"/>
        <v>0.5</v>
      </c>
    </row>
    <row r="34" spans="2:11">
      <c r="B34">
        <f>SUM(B27:B31)</f>
        <v>0.99999999999999989</v>
      </c>
      <c r="D34">
        <f t="shared" ref="D34" si="9">SUM(D27:D31)</f>
        <v>114</v>
      </c>
      <c r="I34">
        <f>SUM(I27:I31)</f>
        <v>1</v>
      </c>
      <c r="K34">
        <f t="shared" ref="K34" si="10">SUM(K27:K31)</f>
        <v>109.5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P15" sqref="A2:P15"/>
    </sheetView>
  </sheetViews>
  <sheetFormatPr defaultRowHeight="13.5"/>
  <cols>
    <col min="15" max="15" width="11.75" customWidth="1"/>
    <col min="16" max="16" width="14" customWidth="1"/>
    <col min="17" max="17" width="10.875" customWidth="1"/>
  </cols>
  <sheetData>
    <row r="1" spans="1:13">
      <c r="A1" t="s">
        <v>57</v>
      </c>
      <c r="B1" t="s">
        <v>99</v>
      </c>
      <c r="F1" t="s">
        <v>99</v>
      </c>
      <c r="G1" t="s">
        <v>100</v>
      </c>
      <c r="K1" t="s">
        <v>116</v>
      </c>
      <c r="L1" t="s">
        <v>117</v>
      </c>
    </row>
    <row r="2" spans="1:13">
      <c r="A2">
        <v>2</v>
      </c>
      <c r="B2">
        <v>160</v>
      </c>
      <c r="C2">
        <f t="shared" ref="C2:C5" si="0">B2/A2</f>
        <v>80</v>
      </c>
      <c r="F2">
        <v>50</v>
      </c>
      <c r="G2">
        <v>300</v>
      </c>
      <c r="H2">
        <f>G2/F2</f>
        <v>6</v>
      </c>
      <c r="K2">
        <v>50</v>
      </c>
      <c r="L2">
        <v>1</v>
      </c>
      <c r="M2">
        <f>K2/L2</f>
        <v>50</v>
      </c>
    </row>
    <row r="3" spans="1:13">
      <c r="A3">
        <v>6</v>
      </c>
      <c r="B3">
        <v>500</v>
      </c>
      <c r="C3">
        <f t="shared" si="0"/>
        <v>83.333333333333329</v>
      </c>
      <c r="D3">
        <f>(B3-A3*75)/(A3*75)</f>
        <v>0.1111111111111111</v>
      </c>
      <c r="F3">
        <v>200</v>
      </c>
      <c r="G3">
        <v>1500</v>
      </c>
      <c r="H3">
        <f t="shared" ref="H3:H7" si="1">G3/F3</f>
        <v>7.5</v>
      </c>
      <c r="K3">
        <v>250</v>
      </c>
      <c r="L3">
        <v>6</v>
      </c>
      <c r="M3">
        <f t="shared" ref="M3:M6" si="2">K3/L3</f>
        <v>41.666666666666664</v>
      </c>
    </row>
    <row r="4" spans="1:13">
      <c r="A4">
        <v>12</v>
      </c>
      <c r="B4">
        <v>1200</v>
      </c>
      <c r="C4">
        <f t="shared" si="0"/>
        <v>100</v>
      </c>
      <c r="D4">
        <f t="shared" ref="D4:D5" si="3">(B4-A4*75)/(A4*75)</f>
        <v>0.33333333333333331</v>
      </c>
      <c r="F4">
        <v>500</v>
      </c>
      <c r="G4">
        <v>4000</v>
      </c>
      <c r="H4">
        <f t="shared" si="1"/>
        <v>8</v>
      </c>
      <c r="K4">
        <v>450</v>
      </c>
      <c r="L4">
        <v>12</v>
      </c>
      <c r="M4">
        <f t="shared" si="2"/>
        <v>37.5</v>
      </c>
    </row>
    <row r="5" spans="1:13">
      <c r="A5">
        <v>20</v>
      </c>
      <c r="B5">
        <v>2400</v>
      </c>
      <c r="C5">
        <f t="shared" si="0"/>
        <v>120</v>
      </c>
      <c r="D5">
        <f t="shared" si="3"/>
        <v>0.6</v>
      </c>
      <c r="F5">
        <v>1000</v>
      </c>
      <c r="G5">
        <v>9000</v>
      </c>
      <c r="H5">
        <f t="shared" si="1"/>
        <v>9</v>
      </c>
      <c r="K5">
        <v>1000</v>
      </c>
      <c r="L5">
        <v>30</v>
      </c>
      <c r="M5">
        <f t="shared" si="2"/>
        <v>33.333333333333336</v>
      </c>
    </row>
    <row r="6" spans="1:13">
      <c r="F6">
        <v>3000</v>
      </c>
      <c r="G6">
        <v>30000</v>
      </c>
      <c r="H6">
        <f t="shared" si="1"/>
        <v>10</v>
      </c>
      <c r="K6">
        <v>1500</v>
      </c>
      <c r="L6">
        <v>50</v>
      </c>
      <c r="M6">
        <f t="shared" si="2"/>
        <v>30</v>
      </c>
    </row>
    <row r="7" spans="1:13">
      <c r="F7">
        <v>5000</v>
      </c>
      <c r="G7">
        <v>60000</v>
      </c>
      <c r="H7">
        <f t="shared" si="1"/>
        <v>12</v>
      </c>
      <c r="K7">
        <v>200</v>
      </c>
      <c r="L7" t="s">
        <v>118</v>
      </c>
    </row>
    <row r="33" spans="11:11">
      <c r="K33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H12" sqref="H12"/>
    </sheetView>
  </sheetViews>
  <sheetFormatPr defaultRowHeight="13.5"/>
  <sheetData>
    <row r="1" spans="1:7">
      <c r="A1" s="15" t="s">
        <v>129</v>
      </c>
      <c r="B1" s="15"/>
      <c r="C1" s="15"/>
      <c r="E1" s="15" t="s">
        <v>137</v>
      </c>
      <c r="F1" s="15"/>
      <c r="G1" s="15"/>
    </row>
    <row r="2" spans="1:7">
      <c r="A2" s="15"/>
      <c r="B2" s="15"/>
      <c r="C2" s="15"/>
      <c r="E2" s="15"/>
      <c r="F2" s="15"/>
      <c r="G2" s="15"/>
    </row>
    <row r="3" spans="1:7">
      <c r="A3" t="s">
        <v>130</v>
      </c>
      <c r="B3" t="s">
        <v>141</v>
      </c>
      <c r="E3" t="s">
        <v>149</v>
      </c>
      <c r="F3" t="s">
        <v>148</v>
      </c>
    </row>
    <row r="4" spans="1:7">
      <c r="A4" t="s">
        <v>131</v>
      </c>
      <c r="B4" t="s">
        <v>142</v>
      </c>
      <c r="E4" s="15" t="s">
        <v>138</v>
      </c>
      <c r="F4" s="15"/>
      <c r="G4" s="15"/>
    </row>
    <row r="5" spans="1:7">
      <c r="A5" t="s">
        <v>132</v>
      </c>
      <c r="B5" t="s">
        <v>143</v>
      </c>
      <c r="E5" s="15"/>
      <c r="F5" s="15"/>
      <c r="G5" s="15"/>
    </row>
    <row r="6" spans="1:7">
      <c r="A6" t="s">
        <v>133</v>
      </c>
      <c r="B6" t="s">
        <v>144</v>
      </c>
      <c r="E6" s="14" t="s">
        <v>150</v>
      </c>
      <c r="F6" s="14" t="s">
        <v>148</v>
      </c>
      <c r="G6" s="14"/>
    </row>
    <row r="7" spans="1:7">
      <c r="A7" t="s">
        <v>134</v>
      </c>
      <c r="B7" t="s">
        <v>145</v>
      </c>
      <c r="E7" s="15" t="s">
        <v>139</v>
      </c>
      <c r="F7" s="15"/>
      <c r="G7" s="15"/>
    </row>
    <row r="8" spans="1:7">
      <c r="A8" t="s">
        <v>135</v>
      </c>
      <c r="B8" t="s">
        <v>146</v>
      </c>
      <c r="E8" s="15"/>
      <c r="F8" s="15"/>
      <c r="G8" s="15"/>
    </row>
    <row r="9" spans="1:7">
      <c r="A9" t="s">
        <v>136</v>
      </c>
      <c r="B9" t="s">
        <v>147</v>
      </c>
      <c r="E9" t="s">
        <v>140</v>
      </c>
      <c r="F9" t="s">
        <v>151</v>
      </c>
    </row>
  </sheetData>
  <mergeCells count="4">
    <mergeCell ref="A1:C2"/>
    <mergeCell ref="E1:G2"/>
    <mergeCell ref="E4:G5"/>
    <mergeCell ref="E7:G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04"/>
  <sheetViews>
    <sheetView tabSelected="1" workbookViewId="0">
      <selection activeCell="C9" sqref="C9"/>
    </sheetView>
  </sheetViews>
  <sheetFormatPr defaultRowHeight="13.5"/>
  <sheetData>
    <row r="1" spans="1:3">
      <c r="A1" t="s">
        <v>157</v>
      </c>
      <c r="B1" s="10" t="s">
        <v>557</v>
      </c>
      <c r="C1" t="s">
        <v>155</v>
      </c>
    </row>
    <row r="2" spans="1:3">
      <c r="A2" t="s">
        <v>158</v>
      </c>
      <c r="B2" s="10" t="s">
        <v>558</v>
      </c>
      <c r="C2" t="s">
        <v>156</v>
      </c>
    </row>
    <row r="3" spans="1:3">
      <c r="A3" t="s">
        <v>159</v>
      </c>
      <c r="B3" s="10" t="s">
        <v>559</v>
      </c>
      <c r="C3" t="s">
        <v>953</v>
      </c>
    </row>
    <row r="4" spans="1:3">
      <c r="A4" t="s">
        <v>160</v>
      </c>
      <c r="B4" s="10" t="s">
        <v>560</v>
      </c>
      <c r="C4" t="s">
        <v>954</v>
      </c>
    </row>
    <row r="5" spans="1:3">
      <c r="A5" t="s">
        <v>161</v>
      </c>
      <c r="B5" s="10" t="s">
        <v>561</v>
      </c>
      <c r="C5" t="s">
        <v>955</v>
      </c>
    </row>
    <row r="6" spans="1:3">
      <c r="A6" t="s">
        <v>162</v>
      </c>
      <c r="B6" s="10" t="s">
        <v>562</v>
      </c>
      <c r="C6" t="s">
        <v>956</v>
      </c>
    </row>
    <row r="7" spans="1:3">
      <c r="A7" t="s">
        <v>163</v>
      </c>
      <c r="B7" s="10" t="s">
        <v>563</v>
      </c>
      <c r="C7" t="s">
        <v>957</v>
      </c>
    </row>
    <row r="8" spans="1:3">
      <c r="A8" t="s">
        <v>164</v>
      </c>
      <c r="B8" s="10" t="s">
        <v>564</v>
      </c>
      <c r="C8" t="s">
        <v>958</v>
      </c>
    </row>
    <row r="9" spans="1:3">
      <c r="A9" t="s">
        <v>165</v>
      </c>
      <c r="B9" s="10" t="s">
        <v>565</v>
      </c>
    </row>
    <row r="10" spans="1:3">
      <c r="A10" t="s">
        <v>166</v>
      </c>
      <c r="B10" s="10" t="s">
        <v>566</v>
      </c>
    </row>
    <row r="11" spans="1:3">
      <c r="A11" t="s">
        <v>167</v>
      </c>
      <c r="B11" s="10" t="s">
        <v>567</v>
      </c>
    </row>
    <row r="12" spans="1:3">
      <c r="A12" t="s">
        <v>168</v>
      </c>
      <c r="B12" s="10" t="s">
        <v>568</v>
      </c>
    </row>
    <row r="13" spans="1:3">
      <c r="A13" t="s">
        <v>169</v>
      </c>
      <c r="B13" s="10" t="s">
        <v>569</v>
      </c>
    </row>
    <row r="14" spans="1:3">
      <c r="A14" t="s">
        <v>170</v>
      </c>
      <c r="B14" s="10" t="s">
        <v>570</v>
      </c>
    </row>
    <row r="15" spans="1:3">
      <c r="A15" t="s">
        <v>171</v>
      </c>
      <c r="B15" s="10" t="s">
        <v>571</v>
      </c>
    </row>
    <row r="16" spans="1:3">
      <c r="A16" t="s">
        <v>172</v>
      </c>
      <c r="B16" s="10" t="s">
        <v>572</v>
      </c>
    </row>
    <row r="17" spans="1:2">
      <c r="A17" t="s">
        <v>173</v>
      </c>
      <c r="B17" s="10" t="s">
        <v>573</v>
      </c>
    </row>
    <row r="18" spans="1:2">
      <c r="A18" t="s">
        <v>174</v>
      </c>
      <c r="B18" s="10" t="s">
        <v>574</v>
      </c>
    </row>
    <row r="19" spans="1:2">
      <c r="A19" t="s">
        <v>175</v>
      </c>
      <c r="B19" s="10" t="s">
        <v>575</v>
      </c>
    </row>
    <row r="20" spans="1:2">
      <c r="A20" t="s">
        <v>176</v>
      </c>
      <c r="B20" s="10" t="s">
        <v>576</v>
      </c>
    </row>
    <row r="21" spans="1:2">
      <c r="A21" t="s">
        <v>177</v>
      </c>
      <c r="B21" s="10" t="s">
        <v>577</v>
      </c>
    </row>
    <row r="22" spans="1:2">
      <c r="A22" t="s">
        <v>178</v>
      </c>
      <c r="B22" s="10" t="s">
        <v>578</v>
      </c>
    </row>
    <row r="23" spans="1:2">
      <c r="A23" t="s">
        <v>179</v>
      </c>
      <c r="B23" s="10" t="s">
        <v>579</v>
      </c>
    </row>
    <row r="24" spans="1:2">
      <c r="A24" t="s">
        <v>180</v>
      </c>
      <c r="B24" s="10" t="s">
        <v>580</v>
      </c>
    </row>
    <row r="25" spans="1:2">
      <c r="A25" t="s">
        <v>181</v>
      </c>
      <c r="B25" s="10" t="s">
        <v>581</v>
      </c>
    </row>
    <row r="26" spans="1:2">
      <c r="A26" t="s">
        <v>182</v>
      </c>
      <c r="B26" s="10" t="s">
        <v>582</v>
      </c>
    </row>
    <row r="27" spans="1:2">
      <c r="A27" t="s">
        <v>183</v>
      </c>
      <c r="B27" s="10" t="s">
        <v>583</v>
      </c>
    </row>
    <row r="28" spans="1:2">
      <c r="A28" t="s">
        <v>184</v>
      </c>
      <c r="B28" s="10" t="s">
        <v>584</v>
      </c>
    </row>
    <row r="29" spans="1:2">
      <c r="A29" t="s">
        <v>185</v>
      </c>
      <c r="B29" s="10" t="s">
        <v>585</v>
      </c>
    </row>
    <row r="30" spans="1:2">
      <c r="A30" t="s">
        <v>186</v>
      </c>
      <c r="B30" s="10" t="s">
        <v>586</v>
      </c>
    </row>
    <row r="31" spans="1:2">
      <c r="A31" t="s">
        <v>187</v>
      </c>
      <c r="B31" s="10" t="s">
        <v>587</v>
      </c>
    </row>
    <row r="32" spans="1:2">
      <c r="A32" t="s">
        <v>188</v>
      </c>
      <c r="B32" s="10" t="s">
        <v>588</v>
      </c>
    </row>
    <row r="33" spans="1:2">
      <c r="A33" t="s">
        <v>189</v>
      </c>
      <c r="B33" s="10" t="s">
        <v>589</v>
      </c>
    </row>
    <row r="34" spans="1:2">
      <c r="A34" t="s">
        <v>190</v>
      </c>
      <c r="B34" s="10" t="s">
        <v>590</v>
      </c>
    </row>
    <row r="35" spans="1:2">
      <c r="A35" t="s">
        <v>191</v>
      </c>
      <c r="B35" s="10" t="s">
        <v>591</v>
      </c>
    </row>
    <row r="36" spans="1:2">
      <c r="A36" t="s">
        <v>192</v>
      </c>
      <c r="B36" s="10" t="s">
        <v>592</v>
      </c>
    </row>
    <row r="37" spans="1:2">
      <c r="A37" t="s">
        <v>193</v>
      </c>
      <c r="B37" s="10" t="s">
        <v>593</v>
      </c>
    </row>
    <row r="38" spans="1:2">
      <c r="A38" t="s">
        <v>194</v>
      </c>
      <c r="B38" s="10" t="s">
        <v>594</v>
      </c>
    </row>
    <row r="39" spans="1:2">
      <c r="A39" t="s">
        <v>195</v>
      </c>
      <c r="B39" s="10" t="s">
        <v>595</v>
      </c>
    </row>
    <row r="40" spans="1:2">
      <c r="A40" t="s">
        <v>196</v>
      </c>
      <c r="B40" s="10" t="s">
        <v>596</v>
      </c>
    </row>
    <row r="41" spans="1:2">
      <c r="A41" t="s">
        <v>197</v>
      </c>
      <c r="B41" s="10" t="s">
        <v>597</v>
      </c>
    </row>
    <row r="42" spans="1:2">
      <c r="A42" t="s">
        <v>198</v>
      </c>
      <c r="B42" s="10" t="s">
        <v>598</v>
      </c>
    </row>
    <row r="43" spans="1:2">
      <c r="A43" t="s">
        <v>199</v>
      </c>
      <c r="B43" s="10" t="s">
        <v>599</v>
      </c>
    </row>
    <row r="44" spans="1:2">
      <c r="A44" t="s">
        <v>200</v>
      </c>
      <c r="B44" s="10" t="s">
        <v>600</v>
      </c>
    </row>
    <row r="45" spans="1:2">
      <c r="A45" t="s">
        <v>201</v>
      </c>
      <c r="B45" s="10" t="s">
        <v>601</v>
      </c>
    </row>
    <row r="46" spans="1:2">
      <c r="A46" t="s">
        <v>202</v>
      </c>
      <c r="B46" s="10" t="s">
        <v>602</v>
      </c>
    </row>
    <row r="47" spans="1:2">
      <c r="A47" t="s">
        <v>203</v>
      </c>
      <c r="B47" s="10" t="s">
        <v>603</v>
      </c>
    </row>
    <row r="48" spans="1:2">
      <c r="A48" t="s">
        <v>204</v>
      </c>
      <c r="B48" s="10" t="s">
        <v>604</v>
      </c>
    </row>
    <row r="49" spans="1:2">
      <c r="A49" t="s">
        <v>205</v>
      </c>
      <c r="B49" s="10" t="s">
        <v>605</v>
      </c>
    </row>
    <row r="50" spans="1:2">
      <c r="A50" t="s">
        <v>206</v>
      </c>
      <c r="B50" s="10" t="s">
        <v>606</v>
      </c>
    </row>
    <row r="51" spans="1:2">
      <c r="A51" t="s">
        <v>207</v>
      </c>
      <c r="B51" s="10" t="s">
        <v>607</v>
      </c>
    </row>
    <row r="52" spans="1:2">
      <c r="A52" t="s">
        <v>208</v>
      </c>
      <c r="B52" s="10" t="s">
        <v>608</v>
      </c>
    </row>
    <row r="53" spans="1:2">
      <c r="A53" t="s">
        <v>209</v>
      </c>
      <c r="B53" s="10" t="s">
        <v>609</v>
      </c>
    </row>
    <row r="54" spans="1:2">
      <c r="A54" t="s">
        <v>210</v>
      </c>
      <c r="B54" s="10" t="s">
        <v>610</v>
      </c>
    </row>
    <row r="55" spans="1:2">
      <c r="A55" t="s">
        <v>211</v>
      </c>
      <c r="B55" s="10" t="s">
        <v>611</v>
      </c>
    </row>
    <row r="56" spans="1:2">
      <c r="A56" t="s">
        <v>212</v>
      </c>
      <c r="B56" s="10" t="s">
        <v>612</v>
      </c>
    </row>
    <row r="57" spans="1:2">
      <c r="A57" t="s">
        <v>213</v>
      </c>
      <c r="B57" s="10" t="s">
        <v>613</v>
      </c>
    </row>
    <row r="58" spans="1:2">
      <c r="A58" t="s">
        <v>214</v>
      </c>
      <c r="B58" s="10" t="s">
        <v>614</v>
      </c>
    </row>
    <row r="59" spans="1:2">
      <c r="A59" t="s">
        <v>215</v>
      </c>
      <c r="B59" s="10" t="s">
        <v>615</v>
      </c>
    </row>
    <row r="60" spans="1:2">
      <c r="A60" t="s">
        <v>216</v>
      </c>
      <c r="B60" s="10" t="s">
        <v>616</v>
      </c>
    </row>
    <row r="61" spans="1:2">
      <c r="A61" t="s">
        <v>217</v>
      </c>
      <c r="B61" s="10" t="s">
        <v>617</v>
      </c>
    </row>
    <row r="62" spans="1:2">
      <c r="A62" t="s">
        <v>218</v>
      </c>
      <c r="B62" s="10" t="s">
        <v>618</v>
      </c>
    </row>
    <row r="63" spans="1:2">
      <c r="A63" t="s">
        <v>219</v>
      </c>
      <c r="B63" s="10" t="s">
        <v>619</v>
      </c>
    </row>
    <row r="64" spans="1:2">
      <c r="A64" t="s">
        <v>220</v>
      </c>
      <c r="B64" s="10" t="s">
        <v>620</v>
      </c>
    </row>
    <row r="65" spans="1:2">
      <c r="A65" t="s">
        <v>221</v>
      </c>
      <c r="B65" s="10" t="s">
        <v>621</v>
      </c>
    </row>
    <row r="66" spans="1:2">
      <c r="A66" t="s">
        <v>222</v>
      </c>
      <c r="B66" s="10" t="s">
        <v>622</v>
      </c>
    </row>
    <row r="67" spans="1:2">
      <c r="A67" t="s">
        <v>223</v>
      </c>
      <c r="B67" s="10" t="s">
        <v>623</v>
      </c>
    </row>
    <row r="68" spans="1:2">
      <c r="A68" t="s">
        <v>224</v>
      </c>
      <c r="B68" s="10" t="s">
        <v>624</v>
      </c>
    </row>
    <row r="69" spans="1:2">
      <c r="A69" t="s">
        <v>225</v>
      </c>
      <c r="B69" s="10" t="s">
        <v>625</v>
      </c>
    </row>
    <row r="70" spans="1:2">
      <c r="A70" t="s">
        <v>226</v>
      </c>
      <c r="B70" s="10" t="s">
        <v>626</v>
      </c>
    </row>
    <row r="71" spans="1:2">
      <c r="A71" t="s">
        <v>227</v>
      </c>
      <c r="B71" s="10" t="s">
        <v>627</v>
      </c>
    </row>
    <row r="72" spans="1:2">
      <c r="A72" t="s">
        <v>228</v>
      </c>
      <c r="B72" s="10" t="s">
        <v>628</v>
      </c>
    </row>
    <row r="73" spans="1:2">
      <c r="A73" t="s">
        <v>229</v>
      </c>
      <c r="B73" s="10" t="s">
        <v>629</v>
      </c>
    </row>
    <row r="74" spans="1:2">
      <c r="A74" t="s">
        <v>230</v>
      </c>
      <c r="B74" s="10" t="s">
        <v>630</v>
      </c>
    </row>
    <row r="75" spans="1:2">
      <c r="A75" t="s">
        <v>231</v>
      </c>
      <c r="B75" s="10" t="s">
        <v>631</v>
      </c>
    </row>
    <row r="76" spans="1:2">
      <c r="A76" t="s">
        <v>232</v>
      </c>
      <c r="B76" s="10" t="s">
        <v>632</v>
      </c>
    </row>
    <row r="77" spans="1:2">
      <c r="A77" t="s">
        <v>233</v>
      </c>
      <c r="B77" s="10" t="s">
        <v>633</v>
      </c>
    </row>
    <row r="78" spans="1:2">
      <c r="A78" t="s">
        <v>234</v>
      </c>
      <c r="B78" s="10" t="s">
        <v>634</v>
      </c>
    </row>
    <row r="79" spans="1:2">
      <c r="A79" t="s">
        <v>235</v>
      </c>
      <c r="B79" s="10" t="s">
        <v>635</v>
      </c>
    </row>
    <row r="80" spans="1:2">
      <c r="A80" t="s">
        <v>236</v>
      </c>
      <c r="B80" s="10" t="s">
        <v>636</v>
      </c>
    </row>
    <row r="81" spans="1:2">
      <c r="A81" t="s">
        <v>237</v>
      </c>
      <c r="B81" s="10" t="s">
        <v>637</v>
      </c>
    </row>
    <row r="82" spans="1:2">
      <c r="A82" t="s">
        <v>238</v>
      </c>
      <c r="B82" s="10" t="s">
        <v>638</v>
      </c>
    </row>
    <row r="83" spans="1:2">
      <c r="A83" t="s">
        <v>239</v>
      </c>
      <c r="B83" s="10" t="s">
        <v>639</v>
      </c>
    </row>
    <row r="84" spans="1:2">
      <c r="A84" t="s">
        <v>240</v>
      </c>
      <c r="B84" s="10" t="s">
        <v>640</v>
      </c>
    </row>
    <row r="85" spans="1:2">
      <c r="A85" t="s">
        <v>241</v>
      </c>
      <c r="B85" s="10" t="s">
        <v>641</v>
      </c>
    </row>
    <row r="86" spans="1:2">
      <c r="A86" t="s">
        <v>242</v>
      </c>
      <c r="B86" s="10" t="s">
        <v>642</v>
      </c>
    </row>
    <row r="87" spans="1:2">
      <c r="A87" t="s">
        <v>243</v>
      </c>
      <c r="B87" s="10" t="s">
        <v>643</v>
      </c>
    </row>
    <row r="88" spans="1:2">
      <c r="A88" t="s">
        <v>244</v>
      </c>
      <c r="B88" s="10" t="s">
        <v>644</v>
      </c>
    </row>
    <row r="89" spans="1:2">
      <c r="A89" t="s">
        <v>245</v>
      </c>
      <c r="B89" s="10" t="s">
        <v>645</v>
      </c>
    </row>
    <row r="90" spans="1:2">
      <c r="A90" t="s">
        <v>246</v>
      </c>
      <c r="B90" s="10" t="s">
        <v>646</v>
      </c>
    </row>
    <row r="91" spans="1:2">
      <c r="A91" t="s">
        <v>247</v>
      </c>
      <c r="B91" s="10" t="s">
        <v>647</v>
      </c>
    </row>
    <row r="92" spans="1:2">
      <c r="A92" t="s">
        <v>248</v>
      </c>
      <c r="B92" s="10" t="s">
        <v>648</v>
      </c>
    </row>
    <row r="93" spans="1:2">
      <c r="A93" t="s">
        <v>249</v>
      </c>
      <c r="B93" s="10" t="s">
        <v>649</v>
      </c>
    </row>
    <row r="94" spans="1:2">
      <c r="A94" t="s">
        <v>250</v>
      </c>
      <c r="B94" s="10" t="s">
        <v>650</v>
      </c>
    </row>
    <row r="95" spans="1:2">
      <c r="A95" t="s">
        <v>251</v>
      </c>
      <c r="B95" s="10" t="s">
        <v>651</v>
      </c>
    </row>
    <row r="96" spans="1:2">
      <c r="A96" t="s">
        <v>252</v>
      </c>
      <c r="B96" s="10" t="s">
        <v>652</v>
      </c>
    </row>
    <row r="97" spans="1:2">
      <c r="A97" t="s">
        <v>253</v>
      </c>
      <c r="B97" s="10" t="s">
        <v>653</v>
      </c>
    </row>
    <row r="98" spans="1:2">
      <c r="A98" t="s">
        <v>254</v>
      </c>
      <c r="B98" s="10" t="s">
        <v>654</v>
      </c>
    </row>
    <row r="99" spans="1:2">
      <c r="A99" t="s">
        <v>255</v>
      </c>
      <c r="B99" s="10" t="s">
        <v>655</v>
      </c>
    </row>
    <row r="100" spans="1:2">
      <c r="A100" t="s">
        <v>256</v>
      </c>
      <c r="B100" s="10" t="s">
        <v>656</v>
      </c>
    </row>
    <row r="101" spans="1:2">
      <c r="A101" t="s">
        <v>257</v>
      </c>
      <c r="B101" s="10" t="s">
        <v>657</v>
      </c>
    </row>
    <row r="102" spans="1:2">
      <c r="A102" t="s">
        <v>258</v>
      </c>
      <c r="B102" s="10" t="s">
        <v>658</v>
      </c>
    </row>
    <row r="103" spans="1:2">
      <c r="A103" t="s">
        <v>259</v>
      </c>
      <c r="B103" s="10" t="s">
        <v>659</v>
      </c>
    </row>
    <row r="104" spans="1:2">
      <c r="A104" t="s">
        <v>260</v>
      </c>
      <c r="B104" s="10" t="s">
        <v>660</v>
      </c>
    </row>
    <row r="105" spans="1:2">
      <c r="A105" t="s">
        <v>261</v>
      </c>
      <c r="B105" s="10" t="s">
        <v>661</v>
      </c>
    </row>
    <row r="106" spans="1:2">
      <c r="A106" t="s">
        <v>262</v>
      </c>
      <c r="B106" s="10" t="s">
        <v>662</v>
      </c>
    </row>
    <row r="107" spans="1:2">
      <c r="A107" t="s">
        <v>263</v>
      </c>
      <c r="B107" s="10" t="s">
        <v>663</v>
      </c>
    </row>
    <row r="108" spans="1:2">
      <c r="A108" t="s">
        <v>264</v>
      </c>
      <c r="B108" s="10" t="s">
        <v>664</v>
      </c>
    </row>
    <row r="109" spans="1:2">
      <c r="A109" t="s">
        <v>265</v>
      </c>
      <c r="B109" s="10" t="s">
        <v>665</v>
      </c>
    </row>
    <row r="110" spans="1:2">
      <c r="A110" t="s">
        <v>266</v>
      </c>
      <c r="B110" s="10" t="s">
        <v>666</v>
      </c>
    </row>
    <row r="111" spans="1:2">
      <c r="A111" t="s">
        <v>267</v>
      </c>
      <c r="B111" s="10" t="s">
        <v>667</v>
      </c>
    </row>
    <row r="112" spans="1:2">
      <c r="A112" t="s">
        <v>268</v>
      </c>
      <c r="B112" s="10" t="s">
        <v>668</v>
      </c>
    </row>
    <row r="113" spans="1:2">
      <c r="A113" t="s">
        <v>269</v>
      </c>
      <c r="B113" s="10" t="s">
        <v>669</v>
      </c>
    </row>
    <row r="114" spans="1:2">
      <c r="A114" t="s">
        <v>270</v>
      </c>
      <c r="B114" s="10" t="s">
        <v>670</v>
      </c>
    </row>
    <row r="115" spans="1:2">
      <c r="A115" t="s">
        <v>271</v>
      </c>
      <c r="B115" s="10" t="s">
        <v>671</v>
      </c>
    </row>
    <row r="116" spans="1:2">
      <c r="A116" t="s">
        <v>272</v>
      </c>
      <c r="B116" s="10" t="s">
        <v>672</v>
      </c>
    </row>
    <row r="117" spans="1:2">
      <c r="A117" t="s">
        <v>273</v>
      </c>
      <c r="B117" s="10" t="s">
        <v>673</v>
      </c>
    </row>
    <row r="118" spans="1:2">
      <c r="A118" t="s">
        <v>274</v>
      </c>
      <c r="B118" s="10" t="s">
        <v>674</v>
      </c>
    </row>
    <row r="119" spans="1:2">
      <c r="A119" t="s">
        <v>275</v>
      </c>
      <c r="B119" s="10" t="s">
        <v>675</v>
      </c>
    </row>
    <row r="120" spans="1:2">
      <c r="A120" t="s">
        <v>276</v>
      </c>
      <c r="B120" s="10" t="s">
        <v>676</v>
      </c>
    </row>
    <row r="121" spans="1:2">
      <c r="A121" t="s">
        <v>277</v>
      </c>
      <c r="B121" s="10" t="s">
        <v>677</v>
      </c>
    </row>
    <row r="122" spans="1:2">
      <c r="A122" t="s">
        <v>278</v>
      </c>
      <c r="B122" s="10" t="s">
        <v>678</v>
      </c>
    </row>
    <row r="123" spans="1:2">
      <c r="A123" t="s">
        <v>279</v>
      </c>
      <c r="B123" s="10" t="s">
        <v>679</v>
      </c>
    </row>
    <row r="124" spans="1:2">
      <c r="A124" t="s">
        <v>280</v>
      </c>
      <c r="B124" s="10" t="s">
        <v>680</v>
      </c>
    </row>
    <row r="125" spans="1:2">
      <c r="A125" t="s">
        <v>281</v>
      </c>
      <c r="B125" s="10" t="s">
        <v>681</v>
      </c>
    </row>
    <row r="126" spans="1:2">
      <c r="A126" t="s">
        <v>282</v>
      </c>
      <c r="B126" s="10" t="s">
        <v>682</v>
      </c>
    </row>
    <row r="127" spans="1:2">
      <c r="A127" t="s">
        <v>283</v>
      </c>
      <c r="B127" s="10" t="s">
        <v>683</v>
      </c>
    </row>
    <row r="128" spans="1:2">
      <c r="A128" t="s">
        <v>284</v>
      </c>
      <c r="B128" s="10" t="s">
        <v>684</v>
      </c>
    </row>
    <row r="129" spans="1:2">
      <c r="A129" t="s">
        <v>285</v>
      </c>
      <c r="B129" s="10" t="s">
        <v>685</v>
      </c>
    </row>
    <row r="130" spans="1:2">
      <c r="A130" t="s">
        <v>286</v>
      </c>
      <c r="B130" s="10" t="s">
        <v>686</v>
      </c>
    </row>
    <row r="131" spans="1:2">
      <c r="A131" t="s">
        <v>287</v>
      </c>
      <c r="B131" s="10" t="s">
        <v>687</v>
      </c>
    </row>
    <row r="132" spans="1:2">
      <c r="A132" t="s">
        <v>288</v>
      </c>
      <c r="B132" s="10" t="s">
        <v>688</v>
      </c>
    </row>
    <row r="133" spans="1:2">
      <c r="A133" t="s">
        <v>289</v>
      </c>
      <c r="B133" s="10" t="s">
        <v>689</v>
      </c>
    </row>
    <row r="134" spans="1:2">
      <c r="A134" t="s">
        <v>290</v>
      </c>
      <c r="B134" s="10" t="s">
        <v>690</v>
      </c>
    </row>
    <row r="135" spans="1:2">
      <c r="A135" t="s">
        <v>291</v>
      </c>
      <c r="B135" s="10" t="s">
        <v>691</v>
      </c>
    </row>
    <row r="136" spans="1:2">
      <c r="A136" t="s">
        <v>292</v>
      </c>
      <c r="B136" s="10" t="s">
        <v>692</v>
      </c>
    </row>
    <row r="137" spans="1:2">
      <c r="A137" t="s">
        <v>293</v>
      </c>
      <c r="B137" s="10" t="s">
        <v>693</v>
      </c>
    </row>
    <row r="138" spans="1:2">
      <c r="A138" t="s">
        <v>294</v>
      </c>
      <c r="B138" s="10" t="s">
        <v>694</v>
      </c>
    </row>
    <row r="139" spans="1:2">
      <c r="A139" t="s">
        <v>295</v>
      </c>
      <c r="B139" s="10" t="s">
        <v>695</v>
      </c>
    </row>
    <row r="140" spans="1:2">
      <c r="A140" t="s">
        <v>296</v>
      </c>
      <c r="B140" s="10" t="s">
        <v>696</v>
      </c>
    </row>
    <row r="141" spans="1:2">
      <c r="A141" t="s">
        <v>297</v>
      </c>
      <c r="B141" s="10" t="s">
        <v>697</v>
      </c>
    </row>
    <row r="142" spans="1:2">
      <c r="A142" t="s">
        <v>298</v>
      </c>
      <c r="B142" s="10" t="s">
        <v>698</v>
      </c>
    </row>
    <row r="143" spans="1:2">
      <c r="A143" t="s">
        <v>299</v>
      </c>
      <c r="B143" s="10" t="s">
        <v>699</v>
      </c>
    </row>
    <row r="144" spans="1:2">
      <c r="A144" t="s">
        <v>300</v>
      </c>
      <c r="B144" s="10" t="s">
        <v>700</v>
      </c>
    </row>
    <row r="145" spans="1:2">
      <c r="A145" t="s">
        <v>301</v>
      </c>
      <c r="B145" s="10" t="s">
        <v>701</v>
      </c>
    </row>
    <row r="146" spans="1:2">
      <c r="A146" t="s">
        <v>302</v>
      </c>
      <c r="B146" s="10" t="s">
        <v>702</v>
      </c>
    </row>
    <row r="147" spans="1:2">
      <c r="A147" t="s">
        <v>303</v>
      </c>
      <c r="B147" s="10" t="s">
        <v>703</v>
      </c>
    </row>
    <row r="148" spans="1:2">
      <c r="A148" t="s">
        <v>304</v>
      </c>
      <c r="B148" s="10" t="s">
        <v>704</v>
      </c>
    </row>
    <row r="149" spans="1:2">
      <c r="A149" t="s">
        <v>305</v>
      </c>
      <c r="B149" s="10" t="s">
        <v>705</v>
      </c>
    </row>
    <row r="150" spans="1:2">
      <c r="A150" t="s">
        <v>306</v>
      </c>
      <c r="B150" s="10" t="s">
        <v>706</v>
      </c>
    </row>
    <row r="151" spans="1:2">
      <c r="A151" t="s">
        <v>307</v>
      </c>
      <c r="B151" s="10" t="s">
        <v>707</v>
      </c>
    </row>
    <row r="152" spans="1:2">
      <c r="A152" t="s">
        <v>308</v>
      </c>
      <c r="B152" s="10" t="s">
        <v>708</v>
      </c>
    </row>
    <row r="153" spans="1:2">
      <c r="A153" t="s">
        <v>309</v>
      </c>
      <c r="B153" s="10" t="s">
        <v>709</v>
      </c>
    </row>
    <row r="154" spans="1:2">
      <c r="A154" t="s">
        <v>310</v>
      </c>
      <c r="B154" s="10" t="s">
        <v>710</v>
      </c>
    </row>
    <row r="155" spans="1:2">
      <c r="A155" t="s">
        <v>311</v>
      </c>
      <c r="B155" s="10" t="s">
        <v>711</v>
      </c>
    </row>
    <row r="156" spans="1:2">
      <c r="A156" t="s">
        <v>312</v>
      </c>
      <c r="B156" s="10" t="s">
        <v>712</v>
      </c>
    </row>
    <row r="157" spans="1:2">
      <c r="A157" t="s">
        <v>313</v>
      </c>
      <c r="B157" s="10" t="s">
        <v>713</v>
      </c>
    </row>
    <row r="158" spans="1:2">
      <c r="A158" t="s">
        <v>314</v>
      </c>
      <c r="B158" s="10" t="s">
        <v>714</v>
      </c>
    </row>
    <row r="159" spans="1:2">
      <c r="A159" t="s">
        <v>315</v>
      </c>
      <c r="B159" s="10" t="s">
        <v>715</v>
      </c>
    </row>
    <row r="160" spans="1:2">
      <c r="A160" t="s">
        <v>316</v>
      </c>
      <c r="B160" s="10" t="s">
        <v>716</v>
      </c>
    </row>
    <row r="161" spans="1:2">
      <c r="A161" t="s">
        <v>317</v>
      </c>
      <c r="B161" s="10" t="s">
        <v>717</v>
      </c>
    </row>
    <row r="162" spans="1:2">
      <c r="A162" t="s">
        <v>318</v>
      </c>
      <c r="B162" s="10" t="s">
        <v>718</v>
      </c>
    </row>
    <row r="163" spans="1:2">
      <c r="A163" t="s">
        <v>319</v>
      </c>
      <c r="B163" s="10" t="s">
        <v>719</v>
      </c>
    </row>
    <row r="164" spans="1:2">
      <c r="A164" t="s">
        <v>320</v>
      </c>
      <c r="B164" s="10" t="s">
        <v>720</v>
      </c>
    </row>
    <row r="165" spans="1:2">
      <c r="A165" t="s">
        <v>321</v>
      </c>
      <c r="B165" s="10" t="s">
        <v>721</v>
      </c>
    </row>
    <row r="166" spans="1:2">
      <c r="A166" t="s">
        <v>322</v>
      </c>
      <c r="B166" s="10" t="s">
        <v>722</v>
      </c>
    </row>
    <row r="167" spans="1:2">
      <c r="A167" t="s">
        <v>323</v>
      </c>
      <c r="B167" s="10" t="s">
        <v>723</v>
      </c>
    </row>
    <row r="168" spans="1:2">
      <c r="A168" t="s">
        <v>324</v>
      </c>
      <c r="B168" s="10" t="s">
        <v>724</v>
      </c>
    </row>
    <row r="169" spans="1:2">
      <c r="A169" t="s">
        <v>325</v>
      </c>
      <c r="B169" s="10" t="s">
        <v>725</v>
      </c>
    </row>
    <row r="170" spans="1:2">
      <c r="A170" t="s">
        <v>326</v>
      </c>
      <c r="B170" s="10" t="s">
        <v>726</v>
      </c>
    </row>
    <row r="171" spans="1:2">
      <c r="A171" t="s">
        <v>327</v>
      </c>
      <c r="B171" s="10" t="s">
        <v>727</v>
      </c>
    </row>
    <row r="172" spans="1:2">
      <c r="A172" t="s">
        <v>328</v>
      </c>
      <c r="B172" s="10" t="s">
        <v>728</v>
      </c>
    </row>
    <row r="173" spans="1:2">
      <c r="A173" t="s">
        <v>329</v>
      </c>
      <c r="B173" s="10" t="s">
        <v>729</v>
      </c>
    </row>
    <row r="174" spans="1:2">
      <c r="A174" t="s">
        <v>330</v>
      </c>
      <c r="B174" s="10" t="s">
        <v>730</v>
      </c>
    </row>
    <row r="175" spans="1:2">
      <c r="A175" t="s">
        <v>331</v>
      </c>
      <c r="B175" s="10" t="s">
        <v>731</v>
      </c>
    </row>
    <row r="176" spans="1:2">
      <c r="A176" t="s">
        <v>332</v>
      </c>
      <c r="B176" s="10" t="s">
        <v>732</v>
      </c>
    </row>
    <row r="177" spans="1:2">
      <c r="A177" t="s">
        <v>333</v>
      </c>
      <c r="B177" s="10" t="s">
        <v>733</v>
      </c>
    </row>
    <row r="178" spans="1:2">
      <c r="A178" t="s">
        <v>334</v>
      </c>
      <c r="B178" s="10" t="s">
        <v>734</v>
      </c>
    </row>
    <row r="179" spans="1:2">
      <c r="A179" t="s">
        <v>335</v>
      </c>
      <c r="B179" s="10" t="s">
        <v>735</v>
      </c>
    </row>
    <row r="180" spans="1:2">
      <c r="A180" t="s">
        <v>336</v>
      </c>
      <c r="B180" s="10" t="s">
        <v>736</v>
      </c>
    </row>
    <row r="181" spans="1:2">
      <c r="A181" t="s">
        <v>337</v>
      </c>
      <c r="B181" s="10" t="s">
        <v>737</v>
      </c>
    </row>
    <row r="182" spans="1:2">
      <c r="A182" t="s">
        <v>338</v>
      </c>
      <c r="B182" s="10" t="s">
        <v>738</v>
      </c>
    </row>
    <row r="183" spans="1:2">
      <c r="A183" t="s">
        <v>339</v>
      </c>
      <c r="B183" s="10" t="s">
        <v>739</v>
      </c>
    </row>
    <row r="184" spans="1:2">
      <c r="A184" t="s">
        <v>340</v>
      </c>
      <c r="B184" s="10" t="s">
        <v>740</v>
      </c>
    </row>
    <row r="185" spans="1:2">
      <c r="A185" t="s">
        <v>341</v>
      </c>
      <c r="B185" s="10" t="s">
        <v>741</v>
      </c>
    </row>
    <row r="186" spans="1:2">
      <c r="A186" t="s">
        <v>342</v>
      </c>
      <c r="B186" s="10" t="s">
        <v>742</v>
      </c>
    </row>
    <row r="187" spans="1:2">
      <c r="A187" t="s">
        <v>343</v>
      </c>
      <c r="B187" s="10" t="s">
        <v>743</v>
      </c>
    </row>
    <row r="188" spans="1:2">
      <c r="A188" t="s">
        <v>344</v>
      </c>
      <c r="B188" s="10" t="s">
        <v>744</v>
      </c>
    </row>
    <row r="189" spans="1:2">
      <c r="A189" t="s">
        <v>345</v>
      </c>
      <c r="B189" s="10" t="s">
        <v>745</v>
      </c>
    </row>
    <row r="190" spans="1:2">
      <c r="A190" t="s">
        <v>346</v>
      </c>
      <c r="B190" s="10" t="s">
        <v>746</v>
      </c>
    </row>
    <row r="191" spans="1:2">
      <c r="A191" t="s">
        <v>347</v>
      </c>
      <c r="B191" s="10" t="s">
        <v>747</v>
      </c>
    </row>
    <row r="192" spans="1:2">
      <c r="A192" t="s">
        <v>348</v>
      </c>
      <c r="B192" s="10" t="s">
        <v>748</v>
      </c>
    </row>
    <row r="193" spans="1:2">
      <c r="A193" t="s">
        <v>349</v>
      </c>
      <c r="B193" s="10" t="s">
        <v>749</v>
      </c>
    </row>
    <row r="194" spans="1:2">
      <c r="A194" t="s">
        <v>350</v>
      </c>
      <c r="B194" s="10" t="s">
        <v>750</v>
      </c>
    </row>
    <row r="195" spans="1:2">
      <c r="A195" t="s">
        <v>351</v>
      </c>
      <c r="B195" s="10" t="s">
        <v>751</v>
      </c>
    </row>
    <row r="196" spans="1:2">
      <c r="A196" t="s">
        <v>352</v>
      </c>
      <c r="B196" s="10" t="s">
        <v>752</v>
      </c>
    </row>
    <row r="197" spans="1:2">
      <c r="A197" t="s">
        <v>353</v>
      </c>
      <c r="B197" s="10" t="s">
        <v>753</v>
      </c>
    </row>
    <row r="198" spans="1:2">
      <c r="A198" t="s">
        <v>354</v>
      </c>
      <c r="B198" s="10" t="s">
        <v>754</v>
      </c>
    </row>
    <row r="199" spans="1:2">
      <c r="A199" t="s">
        <v>355</v>
      </c>
      <c r="B199" s="10" t="s">
        <v>755</v>
      </c>
    </row>
    <row r="200" spans="1:2">
      <c r="A200" t="s">
        <v>356</v>
      </c>
      <c r="B200" s="10" t="s">
        <v>756</v>
      </c>
    </row>
    <row r="201" spans="1:2">
      <c r="A201" t="s">
        <v>357</v>
      </c>
      <c r="B201" s="10" t="s">
        <v>757</v>
      </c>
    </row>
    <row r="202" spans="1:2">
      <c r="A202" t="s">
        <v>358</v>
      </c>
      <c r="B202" s="10" t="s">
        <v>758</v>
      </c>
    </row>
    <row r="203" spans="1:2">
      <c r="A203" t="s">
        <v>359</v>
      </c>
      <c r="B203" s="10" t="s">
        <v>759</v>
      </c>
    </row>
    <row r="204" spans="1:2">
      <c r="A204" t="s">
        <v>360</v>
      </c>
      <c r="B204" s="10" t="s">
        <v>760</v>
      </c>
    </row>
    <row r="205" spans="1:2">
      <c r="A205" t="s">
        <v>361</v>
      </c>
      <c r="B205" s="10" t="s">
        <v>761</v>
      </c>
    </row>
    <row r="206" spans="1:2">
      <c r="A206" t="s">
        <v>362</v>
      </c>
      <c r="B206" s="10" t="s">
        <v>762</v>
      </c>
    </row>
    <row r="207" spans="1:2">
      <c r="A207" t="s">
        <v>363</v>
      </c>
      <c r="B207" s="10" t="s">
        <v>763</v>
      </c>
    </row>
    <row r="208" spans="1:2">
      <c r="A208" t="s">
        <v>364</v>
      </c>
      <c r="B208" s="10" t="s">
        <v>764</v>
      </c>
    </row>
    <row r="209" spans="1:2">
      <c r="A209" t="s">
        <v>365</v>
      </c>
      <c r="B209" s="10" t="s">
        <v>765</v>
      </c>
    </row>
    <row r="210" spans="1:2">
      <c r="A210" t="s">
        <v>366</v>
      </c>
      <c r="B210" s="10" t="s">
        <v>766</v>
      </c>
    </row>
    <row r="211" spans="1:2">
      <c r="A211" t="s">
        <v>367</v>
      </c>
      <c r="B211" s="10" t="s">
        <v>767</v>
      </c>
    </row>
    <row r="212" spans="1:2">
      <c r="A212" t="s">
        <v>368</v>
      </c>
      <c r="B212" s="10" t="s">
        <v>768</v>
      </c>
    </row>
    <row r="213" spans="1:2">
      <c r="A213" t="s">
        <v>369</v>
      </c>
      <c r="B213" s="10" t="s">
        <v>769</v>
      </c>
    </row>
    <row r="214" spans="1:2">
      <c r="A214" t="s">
        <v>370</v>
      </c>
      <c r="B214" s="10" t="s">
        <v>770</v>
      </c>
    </row>
    <row r="215" spans="1:2">
      <c r="A215" t="s">
        <v>371</v>
      </c>
      <c r="B215" s="10" t="s">
        <v>771</v>
      </c>
    </row>
    <row r="216" spans="1:2">
      <c r="A216" t="s">
        <v>372</v>
      </c>
      <c r="B216" s="10" t="s">
        <v>772</v>
      </c>
    </row>
    <row r="217" spans="1:2">
      <c r="A217" t="s">
        <v>373</v>
      </c>
      <c r="B217" s="10" t="s">
        <v>773</v>
      </c>
    </row>
    <row r="218" spans="1:2">
      <c r="A218" t="s">
        <v>374</v>
      </c>
      <c r="B218" s="10" t="s">
        <v>774</v>
      </c>
    </row>
    <row r="219" spans="1:2">
      <c r="A219" t="s">
        <v>375</v>
      </c>
      <c r="B219" s="10" t="s">
        <v>775</v>
      </c>
    </row>
    <row r="220" spans="1:2">
      <c r="A220" t="s">
        <v>376</v>
      </c>
      <c r="B220" s="10" t="s">
        <v>776</v>
      </c>
    </row>
    <row r="221" spans="1:2">
      <c r="A221" t="s">
        <v>377</v>
      </c>
      <c r="B221" s="10" t="s">
        <v>777</v>
      </c>
    </row>
    <row r="222" spans="1:2">
      <c r="A222" t="s">
        <v>378</v>
      </c>
      <c r="B222" s="10" t="s">
        <v>778</v>
      </c>
    </row>
    <row r="223" spans="1:2">
      <c r="A223" t="s">
        <v>379</v>
      </c>
      <c r="B223" s="10" t="s">
        <v>779</v>
      </c>
    </row>
    <row r="224" spans="1:2">
      <c r="A224" t="s">
        <v>380</v>
      </c>
      <c r="B224" s="10" t="s">
        <v>780</v>
      </c>
    </row>
    <row r="225" spans="1:2">
      <c r="A225" t="s">
        <v>381</v>
      </c>
      <c r="B225" s="10" t="s">
        <v>781</v>
      </c>
    </row>
    <row r="226" spans="1:2">
      <c r="A226" t="s">
        <v>382</v>
      </c>
      <c r="B226" s="10" t="s">
        <v>782</v>
      </c>
    </row>
    <row r="227" spans="1:2">
      <c r="A227" t="s">
        <v>383</v>
      </c>
      <c r="B227" s="10" t="s">
        <v>783</v>
      </c>
    </row>
    <row r="228" spans="1:2">
      <c r="A228" t="s">
        <v>384</v>
      </c>
      <c r="B228" s="10" t="s">
        <v>784</v>
      </c>
    </row>
    <row r="229" spans="1:2">
      <c r="A229" t="s">
        <v>385</v>
      </c>
      <c r="B229" s="10" t="s">
        <v>785</v>
      </c>
    </row>
    <row r="230" spans="1:2">
      <c r="A230" t="s">
        <v>386</v>
      </c>
      <c r="B230" s="10" t="s">
        <v>786</v>
      </c>
    </row>
    <row r="231" spans="1:2">
      <c r="A231" t="s">
        <v>387</v>
      </c>
      <c r="B231" s="10" t="s">
        <v>787</v>
      </c>
    </row>
    <row r="232" spans="1:2">
      <c r="A232" t="s">
        <v>388</v>
      </c>
      <c r="B232" s="10" t="s">
        <v>788</v>
      </c>
    </row>
    <row r="233" spans="1:2">
      <c r="A233" t="s">
        <v>389</v>
      </c>
      <c r="B233" s="10" t="s">
        <v>789</v>
      </c>
    </row>
    <row r="234" spans="1:2">
      <c r="A234" t="s">
        <v>390</v>
      </c>
      <c r="B234" s="10" t="s">
        <v>790</v>
      </c>
    </row>
    <row r="235" spans="1:2">
      <c r="A235" t="s">
        <v>391</v>
      </c>
      <c r="B235" s="10" t="s">
        <v>791</v>
      </c>
    </row>
    <row r="236" spans="1:2">
      <c r="A236" t="s">
        <v>392</v>
      </c>
      <c r="B236" s="10" t="s">
        <v>792</v>
      </c>
    </row>
    <row r="237" spans="1:2">
      <c r="A237" t="s">
        <v>393</v>
      </c>
      <c r="B237" s="10" t="s">
        <v>793</v>
      </c>
    </row>
    <row r="238" spans="1:2">
      <c r="A238" t="s">
        <v>394</v>
      </c>
      <c r="B238" s="10" t="s">
        <v>794</v>
      </c>
    </row>
    <row r="239" spans="1:2">
      <c r="A239" t="s">
        <v>395</v>
      </c>
      <c r="B239" s="10" t="s">
        <v>795</v>
      </c>
    </row>
    <row r="240" spans="1:2">
      <c r="A240" t="s">
        <v>396</v>
      </c>
      <c r="B240" s="10" t="s">
        <v>796</v>
      </c>
    </row>
    <row r="241" spans="1:2">
      <c r="A241" t="s">
        <v>397</v>
      </c>
      <c r="B241" s="10" t="s">
        <v>797</v>
      </c>
    </row>
    <row r="242" spans="1:2">
      <c r="A242" t="s">
        <v>398</v>
      </c>
      <c r="B242" s="10" t="s">
        <v>798</v>
      </c>
    </row>
    <row r="243" spans="1:2">
      <c r="A243" t="s">
        <v>399</v>
      </c>
      <c r="B243" s="10" t="s">
        <v>799</v>
      </c>
    </row>
    <row r="244" spans="1:2">
      <c r="A244" t="s">
        <v>400</v>
      </c>
      <c r="B244" s="10" t="s">
        <v>800</v>
      </c>
    </row>
    <row r="245" spans="1:2">
      <c r="A245" t="s">
        <v>401</v>
      </c>
      <c r="B245" s="10" t="s">
        <v>801</v>
      </c>
    </row>
    <row r="246" spans="1:2">
      <c r="A246" t="s">
        <v>402</v>
      </c>
      <c r="B246" s="10" t="s">
        <v>802</v>
      </c>
    </row>
    <row r="247" spans="1:2">
      <c r="A247" t="s">
        <v>403</v>
      </c>
      <c r="B247" s="10" t="s">
        <v>803</v>
      </c>
    </row>
    <row r="248" spans="1:2">
      <c r="A248" t="s">
        <v>404</v>
      </c>
      <c r="B248" s="10" t="s">
        <v>804</v>
      </c>
    </row>
    <row r="249" spans="1:2">
      <c r="A249" t="s">
        <v>405</v>
      </c>
      <c r="B249" s="10" t="s">
        <v>805</v>
      </c>
    </row>
    <row r="250" spans="1:2">
      <c r="A250" t="s">
        <v>406</v>
      </c>
      <c r="B250" s="10" t="s">
        <v>806</v>
      </c>
    </row>
    <row r="251" spans="1:2">
      <c r="A251" t="s">
        <v>407</v>
      </c>
      <c r="B251" s="10" t="s">
        <v>807</v>
      </c>
    </row>
    <row r="252" spans="1:2">
      <c r="A252" t="s">
        <v>408</v>
      </c>
      <c r="B252" s="10" t="s">
        <v>808</v>
      </c>
    </row>
    <row r="253" spans="1:2">
      <c r="A253" t="s">
        <v>409</v>
      </c>
      <c r="B253" s="10" t="s">
        <v>809</v>
      </c>
    </row>
    <row r="254" spans="1:2">
      <c r="A254" t="s">
        <v>410</v>
      </c>
      <c r="B254" s="10" t="s">
        <v>810</v>
      </c>
    </row>
    <row r="255" spans="1:2">
      <c r="A255" t="s">
        <v>411</v>
      </c>
      <c r="B255" s="10" t="s">
        <v>811</v>
      </c>
    </row>
    <row r="256" spans="1:2">
      <c r="A256" t="s">
        <v>412</v>
      </c>
      <c r="B256" s="10" t="s">
        <v>812</v>
      </c>
    </row>
    <row r="257" spans="1:2">
      <c r="A257" t="s">
        <v>413</v>
      </c>
      <c r="B257" s="10" t="s">
        <v>813</v>
      </c>
    </row>
    <row r="258" spans="1:2">
      <c r="A258" t="s">
        <v>414</v>
      </c>
      <c r="B258" s="10" t="s">
        <v>814</v>
      </c>
    </row>
    <row r="259" spans="1:2">
      <c r="A259" t="s">
        <v>415</v>
      </c>
      <c r="B259" s="10" t="s">
        <v>815</v>
      </c>
    </row>
    <row r="260" spans="1:2">
      <c r="A260" t="s">
        <v>416</v>
      </c>
      <c r="B260" s="10" t="s">
        <v>816</v>
      </c>
    </row>
    <row r="261" spans="1:2">
      <c r="A261" t="s">
        <v>417</v>
      </c>
      <c r="B261" s="10" t="s">
        <v>817</v>
      </c>
    </row>
    <row r="262" spans="1:2">
      <c r="A262" t="s">
        <v>418</v>
      </c>
      <c r="B262" s="10" t="s">
        <v>818</v>
      </c>
    </row>
    <row r="263" spans="1:2">
      <c r="A263" t="s">
        <v>419</v>
      </c>
      <c r="B263" s="10" t="s">
        <v>819</v>
      </c>
    </row>
    <row r="264" spans="1:2">
      <c r="A264" t="s">
        <v>420</v>
      </c>
      <c r="B264" s="10" t="s">
        <v>820</v>
      </c>
    </row>
    <row r="265" spans="1:2">
      <c r="A265" t="s">
        <v>421</v>
      </c>
      <c r="B265" s="10" t="s">
        <v>821</v>
      </c>
    </row>
    <row r="266" spans="1:2">
      <c r="A266" t="s">
        <v>422</v>
      </c>
      <c r="B266" s="10" t="s">
        <v>822</v>
      </c>
    </row>
    <row r="267" spans="1:2">
      <c r="A267" t="s">
        <v>423</v>
      </c>
      <c r="B267" s="10" t="s">
        <v>823</v>
      </c>
    </row>
    <row r="268" spans="1:2">
      <c r="A268" t="s">
        <v>424</v>
      </c>
      <c r="B268" s="10" t="s">
        <v>824</v>
      </c>
    </row>
    <row r="269" spans="1:2">
      <c r="A269" t="s">
        <v>425</v>
      </c>
      <c r="B269" s="10" t="s">
        <v>825</v>
      </c>
    </row>
    <row r="270" spans="1:2">
      <c r="A270" t="s">
        <v>426</v>
      </c>
      <c r="B270" s="10" t="s">
        <v>826</v>
      </c>
    </row>
    <row r="271" spans="1:2">
      <c r="A271" t="s">
        <v>427</v>
      </c>
      <c r="B271" s="10" t="s">
        <v>827</v>
      </c>
    </row>
    <row r="272" spans="1:2">
      <c r="A272" t="s">
        <v>428</v>
      </c>
      <c r="B272" s="10" t="s">
        <v>828</v>
      </c>
    </row>
    <row r="273" spans="1:2">
      <c r="A273" t="s">
        <v>429</v>
      </c>
      <c r="B273" s="10" t="s">
        <v>829</v>
      </c>
    </row>
    <row r="274" spans="1:2">
      <c r="A274" t="s">
        <v>430</v>
      </c>
      <c r="B274" s="10" t="s">
        <v>830</v>
      </c>
    </row>
    <row r="275" spans="1:2">
      <c r="A275" t="s">
        <v>431</v>
      </c>
      <c r="B275" s="10" t="s">
        <v>831</v>
      </c>
    </row>
    <row r="276" spans="1:2">
      <c r="A276" t="s">
        <v>432</v>
      </c>
      <c r="B276" s="10" t="s">
        <v>832</v>
      </c>
    </row>
    <row r="277" spans="1:2">
      <c r="A277" t="s">
        <v>433</v>
      </c>
      <c r="B277" s="10" t="s">
        <v>833</v>
      </c>
    </row>
    <row r="278" spans="1:2">
      <c r="A278" t="s">
        <v>434</v>
      </c>
      <c r="B278" s="10" t="s">
        <v>834</v>
      </c>
    </row>
    <row r="279" spans="1:2">
      <c r="A279" t="s">
        <v>435</v>
      </c>
      <c r="B279" s="10" t="s">
        <v>835</v>
      </c>
    </row>
    <row r="280" spans="1:2">
      <c r="A280" t="s">
        <v>436</v>
      </c>
      <c r="B280" s="10" t="s">
        <v>836</v>
      </c>
    </row>
    <row r="281" spans="1:2">
      <c r="A281" t="s">
        <v>437</v>
      </c>
      <c r="B281" s="10" t="s">
        <v>837</v>
      </c>
    </row>
    <row r="282" spans="1:2">
      <c r="A282" t="s">
        <v>438</v>
      </c>
      <c r="B282" s="10" t="s">
        <v>838</v>
      </c>
    </row>
    <row r="283" spans="1:2">
      <c r="A283" t="s">
        <v>439</v>
      </c>
      <c r="B283" s="10" t="s">
        <v>839</v>
      </c>
    </row>
    <row r="284" spans="1:2">
      <c r="A284" t="s">
        <v>440</v>
      </c>
      <c r="B284" s="10" t="s">
        <v>840</v>
      </c>
    </row>
    <row r="285" spans="1:2">
      <c r="A285" t="s">
        <v>441</v>
      </c>
      <c r="B285" s="10" t="s">
        <v>841</v>
      </c>
    </row>
    <row r="286" spans="1:2">
      <c r="A286" t="s">
        <v>442</v>
      </c>
      <c r="B286" s="10" t="s">
        <v>842</v>
      </c>
    </row>
    <row r="287" spans="1:2">
      <c r="A287" t="s">
        <v>443</v>
      </c>
      <c r="B287" s="10" t="s">
        <v>843</v>
      </c>
    </row>
    <row r="288" spans="1:2">
      <c r="A288" t="s">
        <v>444</v>
      </c>
      <c r="B288" s="10" t="s">
        <v>844</v>
      </c>
    </row>
    <row r="289" spans="1:2">
      <c r="A289" t="s">
        <v>445</v>
      </c>
      <c r="B289" s="10" t="s">
        <v>845</v>
      </c>
    </row>
    <row r="290" spans="1:2">
      <c r="A290" t="s">
        <v>446</v>
      </c>
      <c r="B290" s="10" t="s">
        <v>846</v>
      </c>
    </row>
    <row r="291" spans="1:2">
      <c r="A291" t="s">
        <v>447</v>
      </c>
      <c r="B291" s="10" t="s">
        <v>847</v>
      </c>
    </row>
    <row r="292" spans="1:2">
      <c r="A292" t="s">
        <v>448</v>
      </c>
      <c r="B292" s="10" t="s">
        <v>848</v>
      </c>
    </row>
    <row r="293" spans="1:2">
      <c r="A293" t="s">
        <v>449</v>
      </c>
      <c r="B293" s="10" t="s">
        <v>849</v>
      </c>
    </row>
    <row r="294" spans="1:2">
      <c r="A294" t="s">
        <v>450</v>
      </c>
      <c r="B294" s="10" t="s">
        <v>850</v>
      </c>
    </row>
    <row r="295" spans="1:2">
      <c r="A295" t="s">
        <v>451</v>
      </c>
      <c r="B295" s="10" t="s">
        <v>851</v>
      </c>
    </row>
    <row r="296" spans="1:2">
      <c r="A296" t="s">
        <v>452</v>
      </c>
      <c r="B296" s="10" t="s">
        <v>852</v>
      </c>
    </row>
    <row r="297" spans="1:2">
      <c r="A297" t="s">
        <v>453</v>
      </c>
      <c r="B297" s="10" t="s">
        <v>853</v>
      </c>
    </row>
    <row r="298" spans="1:2">
      <c r="A298" t="s">
        <v>454</v>
      </c>
      <c r="B298" s="10" t="s">
        <v>854</v>
      </c>
    </row>
    <row r="299" spans="1:2">
      <c r="A299" t="s">
        <v>455</v>
      </c>
      <c r="B299" s="10" t="s">
        <v>855</v>
      </c>
    </row>
    <row r="300" spans="1:2">
      <c r="A300" t="s">
        <v>456</v>
      </c>
      <c r="B300" s="10" t="s">
        <v>856</v>
      </c>
    </row>
    <row r="301" spans="1:2">
      <c r="A301" t="s">
        <v>457</v>
      </c>
      <c r="B301" s="10" t="s">
        <v>857</v>
      </c>
    </row>
    <row r="302" spans="1:2">
      <c r="A302" t="s">
        <v>458</v>
      </c>
      <c r="B302" s="10" t="s">
        <v>858</v>
      </c>
    </row>
    <row r="303" spans="1:2">
      <c r="A303" t="s">
        <v>459</v>
      </c>
      <c r="B303" s="10" t="s">
        <v>859</v>
      </c>
    </row>
    <row r="304" spans="1:2">
      <c r="A304" t="s">
        <v>460</v>
      </c>
      <c r="B304" s="10" t="s">
        <v>860</v>
      </c>
    </row>
    <row r="305" spans="1:2">
      <c r="A305" t="s">
        <v>461</v>
      </c>
      <c r="B305" s="10" t="s">
        <v>861</v>
      </c>
    </row>
    <row r="306" spans="1:2">
      <c r="A306" t="s">
        <v>462</v>
      </c>
      <c r="B306" s="10" t="s">
        <v>862</v>
      </c>
    </row>
    <row r="307" spans="1:2">
      <c r="A307" t="s">
        <v>463</v>
      </c>
      <c r="B307" s="10" t="s">
        <v>863</v>
      </c>
    </row>
    <row r="308" spans="1:2">
      <c r="A308" t="s">
        <v>464</v>
      </c>
      <c r="B308" s="10" t="s">
        <v>864</v>
      </c>
    </row>
    <row r="309" spans="1:2">
      <c r="A309" t="s">
        <v>465</v>
      </c>
      <c r="B309" s="10" t="s">
        <v>865</v>
      </c>
    </row>
    <row r="310" spans="1:2">
      <c r="A310" t="s">
        <v>466</v>
      </c>
      <c r="B310" s="10" t="s">
        <v>866</v>
      </c>
    </row>
    <row r="311" spans="1:2">
      <c r="A311" t="s">
        <v>467</v>
      </c>
      <c r="B311" s="10" t="s">
        <v>867</v>
      </c>
    </row>
    <row r="312" spans="1:2">
      <c r="A312" t="s">
        <v>468</v>
      </c>
      <c r="B312" s="10" t="s">
        <v>868</v>
      </c>
    </row>
    <row r="313" spans="1:2">
      <c r="A313" t="s">
        <v>469</v>
      </c>
      <c r="B313" s="10" t="s">
        <v>869</v>
      </c>
    </row>
    <row r="314" spans="1:2">
      <c r="A314" t="s">
        <v>470</v>
      </c>
      <c r="B314" s="10" t="s">
        <v>870</v>
      </c>
    </row>
    <row r="315" spans="1:2">
      <c r="A315" t="s">
        <v>471</v>
      </c>
      <c r="B315" s="10" t="s">
        <v>871</v>
      </c>
    </row>
    <row r="316" spans="1:2">
      <c r="A316" t="s">
        <v>472</v>
      </c>
      <c r="B316" s="10" t="s">
        <v>872</v>
      </c>
    </row>
    <row r="317" spans="1:2">
      <c r="A317" t="s">
        <v>473</v>
      </c>
      <c r="B317" s="10" t="s">
        <v>873</v>
      </c>
    </row>
    <row r="318" spans="1:2">
      <c r="A318" t="s">
        <v>474</v>
      </c>
      <c r="B318" s="10" t="s">
        <v>874</v>
      </c>
    </row>
    <row r="319" spans="1:2">
      <c r="A319" t="s">
        <v>475</v>
      </c>
      <c r="B319" s="10" t="s">
        <v>875</v>
      </c>
    </row>
    <row r="320" spans="1:2">
      <c r="A320" t="s">
        <v>476</v>
      </c>
      <c r="B320" s="10" t="s">
        <v>876</v>
      </c>
    </row>
    <row r="321" spans="1:2">
      <c r="A321" t="s">
        <v>477</v>
      </c>
      <c r="B321" s="10" t="s">
        <v>877</v>
      </c>
    </row>
    <row r="322" spans="1:2">
      <c r="A322" t="s">
        <v>478</v>
      </c>
      <c r="B322" s="10" t="s">
        <v>878</v>
      </c>
    </row>
    <row r="323" spans="1:2">
      <c r="A323" t="s">
        <v>479</v>
      </c>
      <c r="B323" s="10" t="s">
        <v>879</v>
      </c>
    </row>
    <row r="324" spans="1:2">
      <c r="A324" t="s">
        <v>480</v>
      </c>
      <c r="B324" s="10" t="s">
        <v>880</v>
      </c>
    </row>
    <row r="325" spans="1:2">
      <c r="A325" t="s">
        <v>481</v>
      </c>
      <c r="B325" s="10" t="s">
        <v>881</v>
      </c>
    </row>
    <row r="326" spans="1:2">
      <c r="A326" t="s">
        <v>482</v>
      </c>
      <c r="B326" s="10" t="s">
        <v>882</v>
      </c>
    </row>
    <row r="327" spans="1:2">
      <c r="A327" t="s">
        <v>483</v>
      </c>
      <c r="B327" s="10" t="s">
        <v>883</v>
      </c>
    </row>
    <row r="328" spans="1:2">
      <c r="A328" t="s">
        <v>484</v>
      </c>
      <c r="B328" s="10" t="s">
        <v>884</v>
      </c>
    </row>
    <row r="329" spans="1:2">
      <c r="A329" t="s">
        <v>485</v>
      </c>
      <c r="B329" s="10" t="s">
        <v>885</v>
      </c>
    </row>
    <row r="330" spans="1:2">
      <c r="A330" t="s">
        <v>486</v>
      </c>
      <c r="B330" s="10" t="s">
        <v>886</v>
      </c>
    </row>
    <row r="331" spans="1:2">
      <c r="A331" t="s">
        <v>487</v>
      </c>
      <c r="B331" s="10" t="s">
        <v>887</v>
      </c>
    </row>
    <row r="332" spans="1:2">
      <c r="A332" t="s">
        <v>488</v>
      </c>
      <c r="B332" s="10" t="s">
        <v>888</v>
      </c>
    </row>
    <row r="333" spans="1:2">
      <c r="A333" t="s">
        <v>489</v>
      </c>
      <c r="B333" s="10" t="s">
        <v>889</v>
      </c>
    </row>
    <row r="334" spans="1:2">
      <c r="A334" t="s">
        <v>490</v>
      </c>
      <c r="B334" s="10" t="s">
        <v>890</v>
      </c>
    </row>
    <row r="335" spans="1:2">
      <c r="A335" t="s">
        <v>491</v>
      </c>
      <c r="B335" s="10" t="s">
        <v>891</v>
      </c>
    </row>
    <row r="336" spans="1:2">
      <c r="A336" t="s">
        <v>492</v>
      </c>
      <c r="B336" s="10" t="s">
        <v>892</v>
      </c>
    </row>
    <row r="337" spans="1:2">
      <c r="A337" t="s">
        <v>493</v>
      </c>
      <c r="B337" s="10" t="s">
        <v>893</v>
      </c>
    </row>
    <row r="338" spans="1:2">
      <c r="A338" t="s">
        <v>494</v>
      </c>
      <c r="B338" s="10" t="s">
        <v>894</v>
      </c>
    </row>
    <row r="339" spans="1:2">
      <c r="A339" t="s">
        <v>495</v>
      </c>
      <c r="B339" s="10" t="s">
        <v>895</v>
      </c>
    </row>
    <row r="340" spans="1:2">
      <c r="A340" t="s">
        <v>496</v>
      </c>
      <c r="B340" s="10" t="s">
        <v>896</v>
      </c>
    </row>
    <row r="341" spans="1:2">
      <c r="A341" t="s">
        <v>497</v>
      </c>
      <c r="B341" s="10" t="s">
        <v>897</v>
      </c>
    </row>
    <row r="342" spans="1:2">
      <c r="A342" t="s">
        <v>498</v>
      </c>
      <c r="B342" s="10" t="s">
        <v>898</v>
      </c>
    </row>
    <row r="343" spans="1:2">
      <c r="A343" t="s">
        <v>499</v>
      </c>
      <c r="B343" s="10" t="s">
        <v>899</v>
      </c>
    </row>
    <row r="344" spans="1:2">
      <c r="A344" t="s">
        <v>500</v>
      </c>
      <c r="B344" s="10" t="s">
        <v>900</v>
      </c>
    </row>
    <row r="345" spans="1:2">
      <c r="A345" t="s">
        <v>501</v>
      </c>
      <c r="B345" s="10" t="s">
        <v>901</v>
      </c>
    </row>
    <row r="346" spans="1:2">
      <c r="A346" t="s">
        <v>502</v>
      </c>
      <c r="B346" s="10" t="s">
        <v>902</v>
      </c>
    </row>
    <row r="347" spans="1:2">
      <c r="A347" t="s">
        <v>503</v>
      </c>
      <c r="B347" s="10" t="s">
        <v>903</v>
      </c>
    </row>
    <row r="348" spans="1:2">
      <c r="A348" t="s">
        <v>504</v>
      </c>
      <c r="B348" s="10" t="s">
        <v>904</v>
      </c>
    </row>
    <row r="349" spans="1:2">
      <c r="A349" t="s">
        <v>505</v>
      </c>
      <c r="B349" s="10" t="s">
        <v>905</v>
      </c>
    </row>
    <row r="350" spans="1:2">
      <c r="A350" t="s">
        <v>506</v>
      </c>
      <c r="B350" s="10" t="s">
        <v>906</v>
      </c>
    </row>
    <row r="351" spans="1:2">
      <c r="A351" t="s">
        <v>507</v>
      </c>
      <c r="B351" s="10" t="s">
        <v>907</v>
      </c>
    </row>
    <row r="352" spans="1:2">
      <c r="A352" t="s">
        <v>508</v>
      </c>
      <c r="B352" s="10" t="s">
        <v>908</v>
      </c>
    </row>
    <row r="353" spans="1:2">
      <c r="A353" t="s">
        <v>509</v>
      </c>
      <c r="B353" s="10" t="s">
        <v>909</v>
      </c>
    </row>
    <row r="354" spans="1:2">
      <c r="A354" t="s">
        <v>510</v>
      </c>
      <c r="B354" s="10" t="s">
        <v>910</v>
      </c>
    </row>
    <row r="355" spans="1:2">
      <c r="A355" t="s">
        <v>511</v>
      </c>
      <c r="B355" s="10" t="s">
        <v>911</v>
      </c>
    </row>
    <row r="356" spans="1:2">
      <c r="A356" t="s">
        <v>512</v>
      </c>
      <c r="B356" s="10" t="s">
        <v>912</v>
      </c>
    </row>
    <row r="357" spans="1:2">
      <c r="A357" t="s">
        <v>513</v>
      </c>
      <c r="B357" s="10" t="s">
        <v>913</v>
      </c>
    </row>
    <row r="358" spans="1:2">
      <c r="A358" t="s">
        <v>514</v>
      </c>
      <c r="B358" s="10" t="s">
        <v>914</v>
      </c>
    </row>
    <row r="359" spans="1:2">
      <c r="A359" t="s">
        <v>515</v>
      </c>
      <c r="B359" s="10" t="s">
        <v>915</v>
      </c>
    </row>
    <row r="360" spans="1:2">
      <c r="A360" t="s">
        <v>516</v>
      </c>
      <c r="B360" s="10" t="s">
        <v>916</v>
      </c>
    </row>
    <row r="361" spans="1:2">
      <c r="A361" t="s">
        <v>517</v>
      </c>
      <c r="B361" s="10" t="s">
        <v>917</v>
      </c>
    </row>
    <row r="362" spans="1:2">
      <c r="A362" t="s">
        <v>518</v>
      </c>
      <c r="B362" s="10" t="s">
        <v>918</v>
      </c>
    </row>
    <row r="363" spans="1:2">
      <c r="A363" t="s">
        <v>519</v>
      </c>
      <c r="B363" s="10" t="s">
        <v>919</v>
      </c>
    </row>
    <row r="364" spans="1:2">
      <c r="A364" t="s">
        <v>520</v>
      </c>
      <c r="B364" s="10" t="s">
        <v>920</v>
      </c>
    </row>
    <row r="365" spans="1:2">
      <c r="A365" t="s">
        <v>521</v>
      </c>
      <c r="B365" s="10" t="s">
        <v>921</v>
      </c>
    </row>
    <row r="366" spans="1:2">
      <c r="A366" t="s">
        <v>522</v>
      </c>
      <c r="B366" s="10" t="s">
        <v>922</v>
      </c>
    </row>
    <row r="367" spans="1:2">
      <c r="A367" t="s">
        <v>523</v>
      </c>
      <c r="B367" s="10" t="s">
        <v>923</v>
      </c>
    </row>
    <row r="368" spans="1:2">
      <c r="A368" t="s">
        <v>524</v>
      </c>
      <c r="B368" s="10" t="s">
        <v>924</v>
      </c>
    </row>
    <row r="369" spans="1:2">
      <c r="A369" t="s">
        <v>525</v>
      </c>
      <c r="B369" s="10" t="s">
        <v>925</v>
      </c>
    </row>
    <row r="370" spans="1:2">
      <c r="A370" t="s">
        <v>526</v>
      </c>
      <c r="B370" s="10" t="s">
        <v>926</v>
      </c>
    </row>
    <row r="371" spans="1:2">
      <c r="A371" t="s">
        <v>527</v>
      </c>
      <c r="B371" s="10" t="s">
        <v>927</v>
      </c>
    </row>
    <row r="372" spans="1:2">
      <c r="A372" t="s">
        <v>528</v>
      </c>
      <c r="B372" s="10" t="s">
        <v>928</v>
      </c>
    </row>
    <row r="373" spans="1:2">
      <c r="A373" t="s">
        <v>529</v>
      </c>
      <c r="B373" s="10" t="s">
        <v>929</v>
      </c>
    </row>
    <row r="374" spans="1:2">
      <c r="A374" t="s">
        <v>530</v>
      </c>
      <c r="B374" s="10" t="s">
        <v>930</v>
      </c>
    </row>
    <row r="375" spans="1:2">
      <c r="A375" t="s">
        <v>531</v>
      </c>
      <c r="B375" s="10" t="s">
        <v>931</v>
      </c>
    </row>
    <row r="376" spans="1:2">
      <c r="A376" t="s">
        <v>532</v>
      </c>
      <c r="B376" s="10" t="s">
        <v>932</v>
      </c>
    </row>
    <row r="377" spans="1:2">
      <c r="A377" t="s">
        <v>533</v>
      </c>
      <c r="B377" s="10" t="s">
        <v>933</v>
      </c>
    </row>
    <row r="378" spans="1:2">
      <c r="A378" t="s">
        <v>534</v>
      </c>
      <c r="B378" s="10" t="s">
        <v>934</v>
      </c>
    </row>
    <row r="379" spans="1:2">
      <c r="A379" t="s">
        <v>535</v>
      </c>
      <c r="B379" s="10" t="s">
        <v>935</v>
      </c>
    </row>
    <row r="380" spans="1:2">
      <c r="A380" t="s">
        <v>536</v>
      </c>
      <c r="B380" s="10" t="s">
        <v>936</v>
      </c>
    </row>
    <row r="381" spans="1:2">
      <c r="A381" t="s">
        <v>537</v>
      </c>
      <c r="B381" s="10" t="s">
        <v>937</v>
      </c>
    </row>
    <row r="382" spans="1:2">
      <c r="A382" t="s">
        <v>538</v>
      </c>
      <c r="B382" s="10" t="s">
        <v>938</v>
      </c>
    </row>
    <row r="383" spans="1:2">
      <c r="A383" t="s">
        <v>539</v>
      </c>
      <c r="B383" s="10" t="s">
        <v>939</v>
      </c>
    </row>
    <row r="384" spans="1:2">
      <c r="A384" t="s">
        <v>540</v>
      </c>
      <c r="B384" s="10" t="s">
        <v>940</v>
      </c>
    </row>
    <row r="385" spans="1:2">
      <c r="A385" t="s">
        <v>541</v>
      </c>
      <c r="B385" s="10" t="s">
        <v>941</v>
      </c>
    </row>
    <row r="386" spans="1:2">
      <c r="A386" t="s">
        <v>542</v>
      </c>
      <c r="B386" s="10" t="s">
        <v>942</v>
      </c>
    </row>
    <row r="387" spans="1:2">
      <c r="A387" t="s">
        <v>543</v>
      </c>
      <c r="B387" s="10" t="s">
        <v>943</v>
      </c>
    </row>
    <row r="388" spans="1:2">
      <c r="A388" t="s">
        <v>544</v>
      </c>
      <c r="B388" s="10" t="s">
        <v>944</v>
      </c>
    </row>
    <row r="389" spans="1:2">
      <c r="A389" t="s">
        <v>545</v>
      </c>
      <c r="B389" s="10" t="s">
        <v>945</v>
      </c>
    </row>
    <row r="390" spans="1:2">
      <c r="A390" t="s">
        <v>546</v>
      </c>
      <c r="B390" s="10" t="s">
        <v>946</v>
      </c>
    </row>
    <row r="391" spans="1:2">
      <c r="A391" t="s">
        <v>547</v>
      </c>
      <c r="B391" s="10" t="s">
        <v>947</v>
      </c>
    </row>
    <row r="392" spans="1:2">
      <c r="A392" t="s">
        <v>548</v>
      </c>
      <c r="B392" s="10" t="s">
        <v>948</v>
      </c>
    </row>
    <row r="393" spans="1:2">
      <c r="A393" t="s">
        <v>549</v>
      </c>
      <c r="B393" s="10" t="s">
        <v>949</v>
      </c>
    </row>
    <row r="394" spans="1:2">
      <c r="A394" t="s">
        <v>550</v>
      </c>
      <c r="B394" s="10" t="s">
        <v>950</v>
      </c>
    </row>
    <row r="395" spans="1:2">
      <c r="A395" t="s">
        <v>551</v>
      </c>
      <c r="B395" s="10" t="s">
        <v>951</v>
      </c>
    </row>
    <row r="396" spans="1:2">
      <c r="A396" t="s">
        <v>552</v>
      </c>
      <c r="B396" s="10" t="s">
        <v>952</v>
      </c>
    </row>
    <row r="397" spans="1:2">
      <c r="A397" t="s">
        <v>553</v>
      </c>
      <c r="B397" s="10" t="s">
        <v>755</v>
      </c>
    </row>
    <row r="398" spans="1:2">
      <c r="A398" t="s">
        <v>554</v>
      </c>
      <c r="B398" s="10" t="s">
        <v>756</v>
      </c>
    </row>
    <row r="399" spans="1:2">
      <c r="A399" t="s">
        <v>555</v>
      </c>
      <c r="B399" s="10" t="s">
        <v>757</v>
      </c>
    </row>
    <row r="400" spans="1:2">
      <c r="A400" t="s">
        <v>556</v>
      </c>
      <c r="B400" s="10" t="s">
        <v>758</v>
      </c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体力</vt:lpstr>
      <vt:lpstr>成长数值预期</vt:lpstr>
      <vt:lpstr>关卡</vt:lpstr>
      <vt:lpstr>关底抽奖</vt:lpstr>
      <vt:lpstr>充值兑换</vt:lpstr>
      <vt:lpstr>蓝钻礼包</vt:lpstr>
      <vt:lpstr>取名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2016-03-24T08:24:56Z</dcterms:modified>
</cp:coreProperties>
</file>