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325" windowWidth="17400" windowHeight="11760" firstSheet="2" activeTab="2"/>
  </bookViews>
  <sheets>
    <sheet name="--------" sheetId="2" state="veryHidden" r:id="rId1"/>
    <sheet name="Recovered_Sheet1" sheetId="3" state="veryHidden" r:id="rId2"/>
    <sheet name="15년 10월말 인구(외국인포함)" sheetId="5" r:id="rId3"/>
  </sheets>
  <calcPr calcId="145621"/>
</workbook>
</file>

<file path=xl/calcChain.xml><?xml version="1.0" encoding="utf-8"?>
<calcChain xmlns="http://schemas.openxmlformats.org/spreadsheetml/2006/main">
  <c r="I74" i="5" l="1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K59" i="5"/>
  <c r="J59" i="5"/>
  <c r="I59" i="5" s="1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K45" i="5"/>
  <c r="J45" i="5"/>
  <c r="I45" i="5" s="1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K25" i="5"/>
  <c r="J25" i="5"/>
  <c r="I25" i="5" s="1"/>
  <c r="I24" i="5"/>
  <c r="I23" i="5"/>
  <c r="I22" i="5"/>
  <c r="I21" i="5"/>
  <c r="I20" i="5"/>
  <c r="I19" i="5"/>
  <c r="I18" i="5"/>
  <c r="K17" i="5"/>
  <c r="J17" i="5"/>
  <c r="I17" i="5" s="1"/>
  <c r="I16" i="5"/>
  <c r="I15" i="5"/>
  <c r="I14" i="5"/>
  <c r="I13" i="5"/>
  <c r="I12" i="5"/>
  <c r="I11" i="5"/>
  <c r="I10" i="5"/>
  <c r="I9" i="5"/>
  <c r="K8" i="5"/>
  <c r="J8" i="5"/>
  <c r="I8" i="5"/>
  <c r="C9" i="5" l="1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B34" i="5" s="1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B67" i="5" s="1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D8" i="5"/>
  <c r="C8" i="5"/>
  <c r="B8" i="5" s="1"/>
  <c r="B22" i="5"/>
  <c r="B57" i="5" l="1"/>
  <c r="B55" i="5"/>
  <c r="B53" i="5"/>
  <c r="B49" i="5"/>
  <c r="B47" i="5"/>
  <c r="B41" i="5"/>
  <c r="B37" i="5"/>
  <c r="B33" i="5"/>
  <c r="B25" i="5"/>
  <c r="B21" i="5"/>
  <c r="B17" i="5"/>
  <c r="B15" i="5"/>
  <c r="B13" i="5"/>
  <c r="B11" i="5"/>
  <c r="B9" i="5"/>
  <c r="B64" i="5"/>
  <c r="B26" i="5"/>
  <c r="B12" i="5"/>
  <c r="B63" i="5"/>
  <c r="B59" i="5"/>
  <c r="B51" i="5"/>
  <c r="B71" i="5"/>
  <c r="B29" i="5"/>
  <c r="B74" i="5"/>
  <c r="B72" i="5"/>
  <c r="B70" i="5"/>
  <c r="B68" i="5"/>
  <c r="B66" i="5"/>
  <c r="B62" i="5"/>
  <c r="B60" i="5"/>
  <c r="B58" i="5"/>
  <c r="B56" i="5"/>
  <c r="B54" i="5"/>
  <c r="B52" i="5"/>
  <c r="B50" i="5"/>
  <c r="B48" i="5"/>
  <c r="B46" i="5"/>
  <c r="B44" i="5"/>
  <c r="B42" i="5"/>
  <c r="B40" i="5"/>
  <c r="B38" i="5"/>
  <c r="B36" i="5"/>
  <c r="B32" i="5"/>
  <c r="B30" i="5"/>
  <c r="B28" i="5"/>
  <c r="B24" i="5"/>
  <c r="B20" i="5"/>
  <c r="B18" i="5"/>
  <c r="B16" i="5"/>
  <c r="B14" i="5"/>
  <c r="B10" i="5"/>
  <c r="B73" i="5"/>
  <c r="B69" i="5"/>
  <c r="B65" i="5"/>
  <c r="B61" i="5"/>
  <c r="B45" i="5"/>
  <c r="B43" i="5"/>
  <c r="B39" i="5"/>
  <c r="B35" i="5"/>
  <c r="B31" i="5"/>
  <c r="B27" i="5"/>
  <c r="B23" i="5"/>
  <c r="B19" i="5"/>
  <c r="J7" i="5"/>
  <c r="E7" i="5"/>
  <c r="F7" i="5"/>
  <c r="G7" i="5"/>
  <c r="H7" i="5"/>
  <c r="C6" i="2"/>
  <c r="A23" i="2"/>
  <c r="C29" i="2"/>
  <c r="K7" i="5"/>
  <c r="C7" i="5" l="1"/>
  <c r="D7" i="5"/>
  <c r="B7" i="5" l="1"/>
  <c r="I7" i="5"/>
</calcChain>
</file>

<file path=xl/sharedStrings.xml><?xml version="1.0" encoding="utf-8"?>
<sst xmlns="http://schemas.openxmlformats.org/spreadsheetml/2006/main" count="111" uniqueCount="94">
  <si>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</si>
  <si>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</si>
  <si>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</si>
  <si>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</si>
  <si>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</si>
  <si>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</si>
  <si>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</si>
  <si>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</si>
  <si>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</si>
  <si>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</si>
  <si>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</si>
  <si>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</si>
  <si>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</si>
  <si>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</si>
  <si>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</si>
  <si>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</si>
  <si>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</si>
  <si>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</si>
  <si>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</si>
  <si>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</si>
  <si>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</si>
  <si>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</si>
  <si>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</si>
  <si>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</si>
  <si>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</si>
  <si>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</si>
  <si>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</si>
  <si>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</si>
  <si>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</si>
  <si>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</si>
  <si>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반월동          </t>
  </si>
  <si>
    <t xml:space="preserve">완월동          </t>
  </si>
  <si>
    <t xml:space="preserve">자산동          </t>
  </si>
  <si>
    <t xml:space="preserve">동서동          </t>
  </si>
  <si>
    <t xml:space="preserve">성호동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</si>
  <si>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</si>
  <si>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</si>
  <si>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</si>
  <si>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</si>
  <si>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</si>
  <si>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</si>
  <si>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</si>
  <si>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</si>
  <si>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석전1동         </t>
  </si>
  <si>
    <t xml:space="preserve">석전2동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</si>
  <si>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</si>
  <si>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</si>
  <si>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</si>
  <si>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</si>
  <si>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</si>
  <si>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</si>
  <si>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</si>
  <si>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</si>
  <si>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</si>
  <si>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</si>
  <si>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</si>
  <si>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</si>
  <si>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</si>
  <si>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</si>
  <si>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</si>
  <si>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</si>
  <si>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</si>
  <si>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</si>
  <si>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</si>
  <si>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</si>
  <si>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</si>
  <si>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</si>
  <si>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</si>
  <si>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</si>
  <si>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</si>
  <si>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</si>
  <si>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</si>
  <si>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</si>
  <si>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</si>
  <si>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</si>
  <si>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</si>
  <si>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</si>
  <si>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</si>
  <si>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</si>
  <si>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</si>
  <si>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</si>
  <si>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</si>
  <si>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</si>
  <si>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</si>
  <si>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</si>
  <si>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</si>
  <si>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</si>
  <si>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</si>
  <si>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</si>
  <si>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</si>
  <si>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</si>
  <si>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</si>
  <si>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</si>
  <si>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2015년 10월말 주민등록인구 및 외국인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</si>
</sst>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2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41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177" fontId="3" fillId="27" borderId="8" xfId="217" applyNumberFormat="1" applyFont="1" applyFill="1" applyBorder="1" applyAlignment="1">
      <alignment horizontal="center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3" fillId="27" borderId="8" xfId="0" applyFont="1" applyFill="1" applyBorder="1" applyAlignment="1">
      <alignment horizontal="center" vertical="center"/>
    </xf>
    <xf numFmtId="176" fontId="3" fillId="27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32" borderId="8" xfId="0" applyFont="1" applyFill="1" applyBorder="1">
      <alignment vertical="center"/>
    </xf>
    <xf numFmtId="0" fontId="0" fillId="0" borderId="8" xfId="0" applyFont="1" applyBorder="1">
      <alignment vertical="center"/>
    </xf>
    <xf numFmtId="178" fontId="81" fillId="32" borderId="8" xfId="0" applyNumberFormat="1" applyFont="1" applyFill="1" applyBorder="1">
      <alignment vertical="center"/>
    </xf>
    <xf numFmtId="178" fontId="81" fillId="0" borderId="8" xfId="0" applyNumberFormat="1" applyFont="1" applyBorder="1">
      <alignment vertical="center"/>
    </xf>
    <xf numFmtId="41" fontId="81" fillId="32" borderId="8" xfId="217" applyFont="1" applyFill="1" applyBorder="1">
      <alignment vertical="center"/>
    </xf>
    <xf numFmtId="41" fontId="81" fillId="32" borderId="8" xfId="222" applyFont="1" applyFill="1" applyBorder="1">
      <alignment vertical="center"/>
    </xf>
    <xf numFmtId="41" fontId="81" fillId="33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80" fillId="34" borderId="0" xfId="0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0" fontId="3" fillId="27" borderId="8" xfId="0" applyFont="1" applyFill="1" applyBorder="1" applyAlignment="1">
      <alignment horizontal="center" vertical="center" wrapText="1"/>
    </xf>
    <xf numFmtId="0" fontId="3" fillId="27" borderId="8" xfId="0" applyFont="1" applyFill="1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3" fillId="27" borderId="26" xfId="0" applyFont="1" applyFill="1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 wrapText="1"/>
    </xf>
    <xf numFmtId="0" fontId="3" fillId="27" borderId="4" xfId="0" applyFont="1" applyFill="1" applyBorder="1" applyAlignment="1">
      <alignment horizontal="center" vertical="center" wrapText="1"/>
    </xf>
    <xf numFmtId="0" fontId="3" fillId="27" borderId="26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80</v>
      </c>
      <c r="C1" s="5" t="b">
        <v>0</v>
      </c>
    </row>
    <row r="2" spans="1:3" ht="13.5" thickBot="1">
      <c r="A2" s="4" t="s">
        <v>68</v>
      </c>
    </row>
    <row r="3" spans="1:3" ht="13.5" thickBot="1">
      <c r="A3" s="6" t="s">
        <v>69</v>
      </c>
      <c r="C3" s="7" t="s">
        <v>70</v>
      </c>
    </row>
    <row r="4" spans="1:3">
      <c r="A4" s="6">
        <v>3</v>
      </c>
      <c r="C4" s="8" t="b">
        <v>0</v>
      </c>
    </row>
    <row r="5" spans="1:3">
      <c r="C5" s="8" t="e">
        <v>#NAME?</v>
      </c>
    </row>
    <row r="6" spans="1:3" ht="13.5" thickBot="1">
      <c r="C6" s="8" t="e">
        <f>#N/A</f>
        <v>#N/A</v>
      </c>
    </row>
    <row r="7" spans="1:3">
      <c r="A7" s="9" t="s">
        <v>71</v>
      </c>
      <c r="C7" s="8" t="e">
        <v>#NAME?</v>
      </c>
    </row>
    <row r="8" spans="1:3">
      <c r="A8" s="10" t="s">
        <v>72</v>
      </c>
      <c r="C8" s="8" t="e">
        <v>#NAME?</v>
      </c>
    </row>
    <row r="9" spans="1:3">
      <c r="A9" s="11" t="s">
        <v>73</v>
      </c>
      <c r="C9" s="8" t="e">
        <v>#NAME?</v>
      </c>
    </row>
    <row r="10" spans="1:3">
      <c r="A10" s="10" t="s">
        <v>74</v>
      </c>
      <c r="C10" s="8" t="b">
        <v>0</v>
      </c>
    </row>
    <row r="11" spans="1:3" ht="13.5" thickBot="1">
      <c r="A11" s="12" t="s">
        <v>75</v>
      </c>
      <c r="C11" s="8" t="b">
        <v>0</v>
      </c>
    </row>
    <row r="12" spans="1:3">
      <c r="C12" s="8" t="b">
        <v>0</v>
      </c>
    </row>
    <row r="13" spans="1:3" ht="13.5" thickBot="1">
      <c r="C13" s="8" t="b">
        <v>0</v>
      </c>
    </row>
    <row r="14" spans="1:3" ht="13.5" thickBot="1">
      <c r="A14" s="7" t="s">
        <v>76</v>
      </c>
      <c r="C14" s="13" t="e">
        <v>#NAME?</v>
      </c>
    </row>
    <row r="15" spans="1:3">
      <c r="A15" s="8" t="b">
        <v>0</v>
      </c>
    </row>
    <row r="16" spans="1:3" ht="13.5" thickBot="1">
      <c r="A16" s="8" t="b">
        <v>0</v>
      </c>
    </row>
    <row r="17" spans="1:3" ht="13.5" thickBot="1">
      <c r="A17" s="13" t="e">
        <v>#NAME?</v>
      </c>
      <c r="C17" s="7" t="s">
        <v>77</v>
      </c>
    </row>
    <row r="18" spans="1:3">
      <c r="C18" s="8" t="e">
        <v>#NAME?</v>
      </c>
    </row>
    <row r="19" spans="1:3">
      <c r="C19" s="8" t="e">
        <v>#NAME?</v>
      </c>
    </row>
    <row r="20" spans="1:3">
      <c r="A20" s="14" t="s">
        <v>78</v>
      </c>
      <c r="C20" s="8" t="e">
        <v>#NAME?</v>
      </c>
    </row>
    <row r="21" spans="1:3">
      <c r="A21" s="15" t="e">
        <v>#NAME?</v>
      </c>
      <c r="C21" s="8" t="e">
        <v>#NAME?</v>
      </c>
    </row>
    <row r="22" spans="1:3">
      <c r="A22" s="8" t="e">
        <v>#NAME?</v>
      </c>
      <c r="C22" s="8" t="e">
        <v>#NAME?</v>
      </c>
    </row>
    <row r="23" spans="1:3">
      <c r="A23" s="8" t="e">
        <f>#N/A</f>
        <v>#N/A</v>
      </c>
      <c r="C23" s="13" t="e">
        <v>#NAME?</v>
      </c>
    </row>
    <row r="24" spans="1:3">
      <c r="A24" s="8" t="e">
        <v>#NAME?</v>
      </c>
    </row>
    <row r="25" spans="1:3">
      <c r="A25" s="8" t="e">
        <v>#NAME?</v>
      </c>
    </row>
    <row r="26" spans="1:3" ht="13.5" thickBot="1">
      <c r="A26" s="8" t="b">
        <v>0</v>
      </c>
      <c r="C26" s="16" t="s">
        <v>79</v>
      </c>
    </row>
    <row r="27" spans="1:3">
      <c r="A27" s="8" t="b">
        <v>0</v>
      </c>
      <c r="C27" s="8" t="b">
        <v>0</v>
      </c>
    </row>
    <row r="28" spans="1:3">
      <c r="A28" s="8" t="b">
        <v>0</v>
      </c>
      <c r="C28" s="8" t="e">
        <v>#NAME?</v>
      </c>
    </row>
    <row r="29" spans="1:3">
      <c r="A29" s="8" t="b">
        <v>0</v>
      </c>
      <c r="C29" s="8" t="e">
        <f>#N/A</f>
        <v>#N/A</v>
      </c>
    </row>
    <row r="30" spans="1:3">
      <c r="A30" s="8" t="b">
        <v>0</v>
      </c>
      <c r="C30" s="8" t="e">
        <v>#NAME?</v>
      </c>
    </row>
    <row r="31" spans="1:3">
      <c r="A31" s="8" t="b">
        <v>0</v>
      </c>
      <c r="C31" s="8" t="e">
        <v>#NAME?</v>
      </c>
    </row>
    <row r="32" spans="1:3">
      <c r="A32" s="8" t="b">
        <v>0</v>
      </c>
      <c r="C32" s="8" t="b">
        <v>0</v>
      </c>
    </row>
    <row r="33" spans="1:3">
      <c r="A33" s="8" t="b">
        <v>0</v>
      </c>
      <c r="C33" s="8" t="b">
        <v>0</v>
      </c>
    </row>
    <row r="34" spans="1:3">
      <c r="A34" s="8" t="b">
        <v>0</v>
      </c>
      <c r="C34" s="8" t="b">
        <v>0</v>
      </c>
    </row>
    <row r="35" spans="1:3">
      <c r="A35" s="8" t="b">
        <v>0</v>
      </c>
      <c r="C35" s="8" t="e">
        <v>#NAME?</v>
      </c>
    </row>
    <row r="36" spans="1:3">
      <c r="A36" s="8" t="b">
        <v>0</v>
      </c>
      <c r="C36" s="13" t="e">
        <v>#NAME?</v>
      </c>
    </row>
    <row r="37" spans="1:3">
      <c r="A37" s="8" t="b">
        <v>0</v>
      </c>
    </row>
    <row r="38" spans="1:3">
      <c r="A38" s="8" t="b">
        <v>0</v>
      </c>
    </row>
    <row r="39" spans="1:3">
      <c r="A39" s="8" t="b">
        <v>0</v>
      </c>
      <c r="C39" s="15" t="e">
        <v>#NAME?</v>
      </c>
    </row>
    <row r="40" spans="1:3">
      <c r="A40" s="8" t="b">
        <v>0</v>
      </c>
      <c r="C40" s="8" t="b">
        <v>0</v>
      </c>
    </row>
    <row r="41" spans="1:3">
      <c r="A41" s="13" t="e">
        <v>#NAME?</v>
      </c>
      <c r="C41" s="13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81</v>
      </c>
    </row>
    <row r="2" spans="1:3" ht="13.5" thickBot="1">
      <c r="A2" s="4" t="s">
        <v>68</v>
      </c>
    </row>
    <row r="3" spans="1:3" ht="13.5" thickBot="1">
      <c r="A3" s="6" t="s">
        <v>69</v>
      </c>
      <c r="C3" s="7" t="s">
        <v>70</v>
      </c>
    </row>
    <row r="4" spans="1:3">
      <c r="A4" s="6">
        <v>3</v>
      </c>
    </row>
    <row r="6" spans="1:3" ht="13.5" thickBot="1"/>
    <row r="7" spans="1:3">
      <c r="A7" s="9" t="s">
        <v>71</v>
      </c>
    </row>
    <row r="8" spans="1:3">
      <c r="A8" s="10" t="s">
        <v>72</v>
      </c>
    </row>
    <row r="9" spans="1:3">
      <c r="A9" s="11" t="s">
        <v>73</v>
      </c>
    </row>
    <row r="10" spans="1:3">
      <c r="A10" s="10" t="s">
        <v>74</v>
      </c>
    </row>
    <row r="11" spans="1:3" ht="13.5" thickBot="1">
      <c r="A11" s="12" t="s">
        <v>75</v>
      </c>
    </row>
    <row r="13" spans="1:3" ht="13.5" thickBot="1"/>
    <row r="14" spans="1:3" ht="13.5" thickBot="1">
      <c r="A14" s="7" t="s">
        <v>76</v>
      </c>
    </row>
    <row r="16" spans="1:3" ht="13.5" thickBot="1"/>
    <row r="17" spans="1:3" ht="13.5" thickBot="1">
      <c r="C17" s="7" t="s">
        <v>77</v>
      </c>
    </row>
    <row r="20" spans="1:3">
      <c r="A20" s="14" t="s">
        <v>78</v>
      </c>
    </row>
    <row r="26" spans="1:3" ht="13.5" thickBot="1">
      <c r="C26" s="16" t="s">
        <v>79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74"/>
  <sheetViews>
    <sheetView tabSelected="1" workbookViewId="0">
      <selection activeCell="C2" sqref="C2:I2"/>
    </sheetView>
  </sheetViews>
  <sheetFormatPr defaultRowHeight="16.5"/>
  <cols>
    <col min="1" max="1" width="10.125" customWidth="1"/>
    <col min="2" max="2" width="12.625" customWidth="1"/>
    <col min="3" max="3" width="11.875" customWidth="1"/>
    <col min="4" max="4" width="11.625" customWidth="1"/>
    <col min="5" max="5" width="12.75" customWidth="1"/>
    <col min="6" max="6" width="11.5" customWidth="1"/>
    <col min="7" max="7" width="11.625" customWidth="1"/>
    <col min="8" max="8" width="11.25" customWidth="1"/>
    <col min="9" max="9" width="9.875" customWidth="1"/>
    <col min="10" max="10" width="9.25" customWidth="1"/>
    <col min="11" max="11" width="8.75" customWidth="1"/>
    <col min="13" max="13" width="9.875" bestFit="1" customWidth="1"/>
  </cols>
  <sheetData>
    <row r="2" spans="1:15" ht="31.5" customHeight="1">
      <c r="C2" s="31" t="s">
        <v>93</v>
      </c>
      <c r="D2" s="32"/>
      <c r="E2" s="32"/>
      <c r="F2" s="32"/>
      <c r="G2" s="32"/>
      <c r="H2" s="32"/>
      <c r="I2" s="32"/>
    </row>
    <row r="4" spans="1:15">
      <c r="A4" s="19" t="s">
        <v>88</v>
      </c>
      <c r="B4" s="19"/>
      <c r="C4" s="19"/>
      <c r="D4" s="19"/>
      <c r="E4" s="19"/>
      <c r="F4" s="19"/>
      <c r="G4" s="19"/>
      <c r="H4" s="19"/>
      <c r="I4" s="19"/>
      <c r="J4" s="1"/>
      <c r="K4" s="2" t="s">
        <v>0</v>
      </c>
    </row>
    <row r="5" spans="1:15" ht="30" customHeight="1">
      <c r="A5" s="33" t="s">
        <v>6</v>
      </c>
      <c r="B5" s="35" t="s">
        <v>67</v>
      </c>
      <c r="C5" s="36"/>
      <c r="D5" s="37"/>
      <c r="E5" s="38" t="s">
        <v>1</v>
      </c>
      <c r="F5" s="39"/>
      <c r="G5" s="39"/>
      <c r="H5" s="40"/>
      <c r="I5" s="38" t="s">
        <v>89</v>
      </c>
      <c r="J5" s="36"/>
      <c r="K5" s="37"/>
    </row>
    <row r="6" spans="1:15">
      <c r="A6" s="34"/>
      <c r="B6" s="17" t="s">
        <v>2</v>
      </c>
      <c r="C6" s="17" t="s">
        <v>3</v>
      </c>
      <c r="D6" s="17" t="s">
        <v>4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90</v>
      </c>
      <c r="J6" s="17" t="s">
        <v>91</v>
      </c>
      <c r="K6" s="17" t="s">
        <v>92</v>
      </c>
    </row>
    <row r="7" spans="1:15">
      <c r="A7" s="3" t="s">
        <v>82</v>
      </c>
      <c r="B7" s="18">
        <f>B8+B17+B25+B45+B59</f>
        <v>1087008</v>
      </c>
      <c r="C7" s="18">
        <f t="shared" ref="C7:K7" si="0">C8+C17+C25+C45+C59</f>
        <v>555049</v>
      </c>
      <c r="D7" s="18">
        <f t="shared" si="0"/>
        <v>531959</v>
      </c>
      <c r="E7" s="18">
        <f t="shared" si="0"/>
        <v>1070083</v>
      </c>
      <c r="F7" s="18">
        <f t="shared" si="0"/>
        <v>543639</v>
      </c>
      <c r="G7" s="18">
        <f t="shared" si="0"/>
        <v>526444</v>
      </c>
      <c r="H7" s="18">
        <f t="shared" si="0"/>
        <v>415111</v>
      </c>
      <c r="I7" s="18">
        <f t="shared" si="0"/>
        <v>16925</v>
      </c>
      <c r="J7" s="18">
        <f t="shared" si="0"/>
        <v>11410</v>
      </c>
      <c r="K7" s="18">
        <f t="shared" si="0"/>
        <v>5515</v>
      </c>
      <c r="M7" s="30"/>
      <c r="N7" s="30"/>
      <c r="O7" s="30"/>
    </row>
    <row r="8" spans="1:15" ht="17.25">
      <c r="A8" s="20" t="s">
        <v>83</v>
      </c>
      <c r="B8" s="24">
        <f>C8+D8</f>
        <v>261688</v>
      </c>
      <c r="C8" s="24">
        <f>F8+J8</f>
        <v>134009</v>
      </c>
      <c r="D8" s="24">
        <f>G8+K8</f>
        <v>127679</v>
      </c>
      <c r="E8" s="22">
        <v>257665</v>
      </c>
      <c r="F8" s="22">
        <v>131470</v>
      </c>
      <c r="G8" s="22">
        <v>126195</v>
      </c>
      <c r="H8" s="22">
        <v>100756</v>
      </c>
      <c r="I8" s="25">
        <f>SUM(J8:K8)</f>
        <v>4023</v>
      </c>
      <c r="J8" s="25">
        <f t="shared" ref="J8:K8" si="1">SUM(J9:J16)</f>
        <v>2539</v>
      </c>
      <c r="K8" s="25">
        <f t="shared" si="1"/>
        <v>1484</v>
      </c>
      <c r="M8" s="29"/>
      <c r="N8" s="29"/>
      <c r="O8" s="29"/>
    </row>
    <row r="9" spans="1:15" ht="17.25">
      <c r="A9" s="21" t="s">
        <v>7</v>
      </c>
      <c r="B9" s="26">
        <f t="shared" ref="B9:B72" si="2">C9+D9</f>
        <v>23373</v>
      </c>
      <c r="C9" s="26">
        <f t="shared" ref="C9:C72" si="3">F9+J9</f>
        <v>11896</v>
      </c>
      <c r="D9" s="26">
        <f t="shared" ref="D9:D72" si="4">G9+K9</f>
        <v>11477</v>
      </c>
      <c r="E9" s="23">
        <v>23116</v>
      </c>
      <c r="F9" s="23">
        <v>11739</v>
      </c>
      <c r="G9" s="23">
        <v>11377</v>
      </c>
      <c r="H9" s="23">
        <v>8765</v>
      </c>
      <c r="I9" s="27">
        <f>SUM(J9:K9)</f>
        <v>257</v>
      </c>
      <c r="J9" s="28">
        <v>157</v>
      </c>
      <c r="K9" s="28">
        <v>100</v>
      </c>
    </row>
    <row r="10" spans="1:15" ht="17.25">
      <c r="A10" s="21" t="s">
        <v>8</v>
      </c>
      <c r="B10" s="26">
        <f t="shared" si="2"/>
        <v>29060</v>
      </c>
      <c r="C10" s="26">
        <f t="shared" si="3"/>
        <v>14727</v>
      </c>
      <c r="D10" s="26">
        <f t="shared" si="4"/>
        <v>14333</v>
      </c>
      <c r="E10" s="23">
        <v>28843</v>
      </c>
      <c r="F10" s="23">
        <v>14608</v>
      </c>
      <c r="G10" s="23">
        <v>14235</v>
      </c>
      <c r="H10" s="23">
        <v>10677</v>
      </c>
      <c r="I10" s="27">
        <f t="shared" ref="I10:I73" si="5">SUM(J10:K10)</f>
        <v>217</v>
      </c>
      <c r="J10" s="28">
        <v>119</v>
      </c>
      <c r="K10" s="28">
        <v>98</v>
      </c>
    </row>
    <row r="11" spans="1:15" ht="17.25">
      <c r="A11" s="21" t="s">
        <v>9</v>
      </c>
      <c r="B11" s="26">
        <f t="shared" si="2"/>
        <v>7814</v>
      </c>
      <c r="C11" s="26">
        <f t="shared" si="3"/>
        <v>4085</v>
      </c>
      <c r="D11" s="26">
        <f t="shared" si="4"/>
        <v>3729</v>
      </c>
      <c r="E11" s="23">
        <v>7422</v>
      </c>
      <c r="F11" s="23">
        <v>3748</v>
      </c>
      <c r="G11" s="23">
        <v>3674</v>
      </c>
      <c r="H11" s="23">
        <v>3359</v>
      </c>
      <c r="I11" s="27">
        <f t="shared" si="5"/>
        <v>392</v>
      </c>
      <c r="J11" s="28">
        <v>337</v>
      </c>
      <c r="K11" s="28">
        <v>55</v>
      </c>
    </row>
    <row r="12" spans="1:15" ht="17.25">
      <c r="A12" s="21" t="s">
        <v>10</v>
      </c>
      <c r="B12" s="26">
        <f t="shared" si="2"/>
        <v>38476</v>
      </c>
      <c r="C12" s="26">
        <f t="shared" si="3"/>
        <v>19606</v>
      </c>
      <c r="D12" s="26">
        <f t="shared" si="4"/>
        <v>18870</v>
      </c>
      <c r="E12" s="23">
        <v>38246</v>
      </c>
      <c r="F12" s="23">
        <v>19515</v>
      </c>
      <c r="G12" s="23">
        <v>18731</v>
      </c>
      <c r="H12" s="23">
        <v>15254</v>
      </c>
      <c r="I12" s="27">
        <f t="shared" si="5"/>
        <v>230</v>
      </c>
      <c r="J12" s="28">
        <v>91</v>
      </c>
      <c r="K12" s="28">
        <v>139</v>
      </c>
    </row>
    <row r="13" spans="1:15" ht="17.25">
      <c r="A13" s="21" t="s">
        <v>11</v>
      </c>
      <c r="B13" s="26">
        <f t="shared" si="2"/>
        <v>40837</v>
      </c>
      <c r="C13" s="26">
        <f t="shared" si="3"/>
        <v>21410</v>
      </c>
      <c r="D13" s="26">
        <f t="shared" si="4"/>
        <v>19427</v>
      </c>
      <c r="E13" s="23">
        <v>39380</v>
      </c>
      <c r="F13" s="23">
        <v>20227</v>
      </c>
      <c r="G13" s="23">
        <v>19153</v>
      </c>
      <c r="H13" s="23">
        <v>14174</v>
      </c>
      <c r="I13" s="27">
        <f t="shared" si="5"/>
        <v>1457</v>
      </c>
      <c r="J13" s="28">
        <v>1183</v>
      </c>
      <c r="K13" s="28">
        <v>274</v>
      </c>
    </row>
    <row r="14" spans="1:15" ht="17.25">
      <c r="A14" s="21" t="s">
        <v>12</v>
      </c>
      <c r="B14" s="26">
        <f t="shared" si="2"/>
        <v>53249</v>
      </c>
      <c r="C14" s="26">
        <f t="shared" si="3"/>
        <v>27003</v>
      </c>
      <c r="D14" s="26">
        <f t="shared" si="4"/>
        <v>26246</v>
      </c>
      <c r="E14" s="23">
        <v>52618</v>
      </c>
      <c r="F14" s="23">
        <v>26730</v>
      </c>
      <c r="G14" s="23">
        <v>25888</v>
      </c>
      <c r="H14" s="23">
        <v>19717</v>
      </c>
      <c r="I14" s="27">
        <f t="shared" si="5"/>
        <v>631</v>
      </c>
      <c r="J14" s="28">
        <v>273</v>
      </c>
      <c r="K14" s="28">
        <v>358</v>
      </c>
    </row>
    <row r="15" spans="1:15" ht="17.25">
      <c r="A15" s="21" t="s">
        <v>13</v>
      </c>
      <c r="B15" s="26">
        <f t="shared" si="2"/>
        <v>37850</v>
      </c>
      <c r="C15" s="26">
        <f t="shared" si="3"/>
        <v>19625</v>
      </c>
      <c r="D15" s="26">
        <f t="shared" si="4"/>
        <v>18225</v>
      </c>
      <c r="E15" s="23">
        <v>37296</v>
      </c>
      <c r="F15" s="23">
        <v>19378</v>
      </c>
      <c r="G15" s="23">
        <v>17918</v>
      </c>
      <c r="H15" s="23">
        <v>16558</v>
      </c>
      <c r="I15" s="27">
        <f t="shared" si="5"/>
        <v>554</v>
      </c>
      <c r="J15" s="28">
        <v>247</v>
      </c>
      <c r="K15" s="28">
        <v>307</v>
      </c>
    </row>
    <row r="16" spans="1:15" ht="17.25">
      <c r="A16" s="21" t="s">
        <v>14</v>
      </c>
      <c r="B16" s="26">
        <f t="shared" si="2"/>
        <v>31029</v>
      </c>
      <c r="C16" s="26">
        <f t="shared" si="3"/>
        <v>15657</v>
      </c>
      <c r="D16" s="26">
        <f t="shared" si="4"/>
        <v>15372</v>
      </c>
      <c r="E16" s="23">
        <v>30744</v>
      </c>
      <c r="F16" s="23">
        <v>15525</v>
      </c>
      <c r="G16" s="23">
        <v>15219</v>
      </c>
      <c r="H16" s="23">
        <v>12252</v>
      </c>
      <c r="I16" s="27">
        <f t="shared" si="5"/>
        <v>285</v>
      </c>
      <c r="J16" s="28">
        <v>132</v>
      </c>
      <c r="K16" s="28">
        <v>153</v>
      </c>
    </row>
    <row r="17" spans="1:11" ht="17.25">
      <c r="A17" s="20" t="s">
        <v>84</v>
      </c>
      <c r="B17" s="24">
        <f t="shared" si="2"/>
        <v>240846</v>
      </c>
      <c r="C17" s="24">
        <f t="shared" si="3"/>
        <v>124394</v>
      </c>
      <c r="D17" s="24">
        <f t="shared" si="4"/>
        <v>116452</v>
      </c>
      <c r="E17" s="22">
        <v>236261</v>
      </c>
      <c r="F17" s="22">
        <v>120938</v>
      </c>
      <c r="G17" s="22">
        <v>115323</v>
      </c>
      <c r="H17" s="22">
        <v>84262</v>
      </c>
      <c r="I17" s="25">
        <f>SUM(J17:K17)</f>
        <v>4585</v>
      </c>
      <c r="J17" s="25">
        <f>SUM(J18:J24)</f>
        <v>3456</v>
      </c>
      <c r="K17" s="25">
        <f>SUM(K18:K24)</f>
        <v>1129</v>
      </c>
    </row>
    <row r="18" spans="1:11" ht="17.25">
      <c r="A18" s="21" t="s">
        <v>15</v>
      </c>
      <c r="B18" s="26">
        <f t="shared" si="2"/>
        <v>48367</v>
      </c>
      <c r="C18" s="26">
        <f t="shared" si="3"/>
        <v>24427</v>
      </c>
      <c r="D18" s="26">
        <f t="shared" si="4"/>
        <v>23940</v>
      </c>
      <c r="E18" s="23">
        <v>48104</v>
      </c>
      <c r="F18" s="23">
        <v>24298</v>
      </c>
      <c r="G18" s="23">
        <v>23806</v>
      </c>
      <c r="H18" s="23">
        <v>16043</v>
      </c>
      <c r="I18" s="27">
        <f t="shared" si="5"/>
        <v>263</v>
      </c>
      <c r="J18" s="28">
        <v>129</v>
      </c>
      <c r="K18" s="28">
        <v>134</v>
      </c>
    </row>
    <row r="19" spans="1:11" ht="17.25">
      <c r="A19" s="21" t="s">
        <v>16</v>
      </c>
      <c r="B19" s="26">
        <f t="shared" si="2"/>
        <v>25896</v>
      </c>
      <c r="C19" s="26">
        <f t="shared" si="3"/>
        <v>13821</v>
      </c>
      <c r="D19" s="26">
        <f t="shared" si="4"/>
        <v>12075</v>
      </c>
      <c r="E19" s="23">
        <v>24873</v>
      </c>
      <c r="F19" s="23">
        <v>13232</v>
      </c>
      <c r="G19" s="23">
        <v>11641</v>
      </c>
      <c r="H19" s="23">
        <v>11868</v>
      </c>
      <c r="I19" s="27">
        <f t="shared" si="5"/>
        <v>1023</v>
      </c>
      <c r="J19" s="28">
        <v>589</v>
      </c>
      <c r="K19" s="28">
        <v>434</v>
      </c>
    </row>
    <row r="20" spans="1:11" ht="17.25">
      <c r="A20" s="21" t="s">
        <v>17</v>
      </c>
      <c r="B20" s="26">
        <f t="shared" si="2"/>
        <v>32370</v>
      </c>
      <c r="C20" s="26">
        <f t="shared" si="3"/>
        <v>16397</v>
      </c>
      <c r="D20" s="26">
        <f t="shared" si="4"/>
        <v>15973</v>
      </c>
      <c r="E20" s="23">
        <v>32184</v>
      </c>
      <c r="F20" s="23">
        <v>16322</v>
      </c>
      <c r="G20" s="23">
        <v>15862</v>
      </c>
      <c r="H20" s="23">
        <v>10696</v>
      </c>
      <c r="I20" s="27">
        <f t="shared" si="5"/>
        <v>186</v>
      </c>
      <c r="J20" s="28">
        <v>75</v>
      </c>
      <c r="K20" s="28">
        <v>111</v>
      </c>
    </row>
    <row r="21" spans="1:11" ht="17.25">
      <c r="A21" s="21" t="s">
        <v>18</v>
      </c>
      <c r="B21" s="26">
        <f t="shared" si="2"/>
        <v>54585</v>
      </c>
      <c r="C21" s="26">
        <f t="shared" si="3"/>
        <v>27439</v>
      </c>
      <c r="D21" s="26">
        <f t="shared" si="4"/>
        <v>27146</v>
      </c>
      <c r="E21" s="23">
        <v>54309</v>
      </c>
      <c r="F21" s="23">
        <v>27321</v>
      </c>
      <c r="G21" s="23">
        <v>26988</v>
      </c>
      <c r="H21" s="23">
        <v>19232</v>
      </c>
      <c r="I21" s="27">
        <f t="shared" si="5"/>
        <v>276</v>
      </c>
      <c r="J21" s="28">
        <v>118</v>
      </c>
      <c r="K21" s="28">
        <v>158</v>
      </c>
    </row>
    <row r="22" spans="1:11" ht="17.25">
      <c r="A22" s="21" t="s">
        <v>19</v>
      </c>
      <c r="B22" s="26">
        <f t="shared" si="2"/>
        <v>38845</v>
      </c>
      <c r="C22" s="26">
        <f t="shared" si="3"/>
        <v>19946</v>
      </c>
      <c r="D22" s="26">
        <f t="shared" si="4"/>
        <v>18899</v>
      </c>
      <c r="E22" s="23">
        <v>38452</v>
      </c>
      <c r="F22" s="23">
        <v>19686</v>
      </c>
      <c r="G22" s="23">
        <v>18766</v>
      </c>
      <c r="H22" s="23">
        <v>13293</v>
      </c>
      <c r="I22" s="27">
        <f t="shared" si="5"/>
        <v>393</v>
      </c>
      <c r="J22" s="28">
        <v>260</v>
      </c>
      <c r="K22" s="28">
        <v>133</v>
      </c>
    </row>
    <row r="23" spans="1:11" ht="17.25">
      <c r="A23" s="21" t="s">
        <v>20</v>
      </c>
      <c r="B23" s="26">
        <f t="shared" si="2"/>
        <v>29358</v>
      </c>
      <c r="C23" s="26">
        <f t="shared" si="3"/>
        <v>15583</v>
      </c>
      <c r="D23" s="26">
        <f t="shared" si="4"/>
        <v>13775</v>
      </c>
      <c r="E23" s="23">
        <v>28584</v>
      </c>
      <c r="F23" s="23">
        <v>14895</v>
      </c>
      <c r="G23" s="23">
        <v>13689</v>
      </c>
      <c r="H23" s="23">
        <v>9236</v>
      </c>
      <c r="I23" s="27">
        <f t="shared" si="5"/>
        <v>774</v>
      </c>
      <c r="J23" s="28">
        <v>688</v>
      </c>
      <c r="K23" s="28">
        <v>86</v>
      </c>
    </row>
    <row r="24" spans="1:11" ht="17.25">
      <c r="A24" s="21" t="s">
        <v>21</v>
      </c>
      <c r="B24" s="26">
        <f t="shared" si="2"/>
        <v>11425</v>
      </c>
      <c r="C24" s="26">
        <f t="shared" si="3"/>
        <v>6781</v>
      </c>
      <c r="D24" s="26">
        <f t="shared" si="4"/>
        <v>4644</v>
      </c>
      <c r="E24" s="23">
        <v>9755</v>
      </c>
      <c r="F24" s="23">
        <v>5184</v>
      </c>
      <c r="G24" s="23">
        <v>4571</v>
      </c>
      <c r="H24" s="23">
        <v>3894</v>
      </c>
      <c r="I24" s="27">
        <f t="shared" si="5"/>
        <v>1670</v>
      </c>
      <c r="J24" s="28">
        <v>1597</v>
      </c>
      <c r="K24" s="28">
        <v>73</v>
      </c>
    </row>
    <row r="25" spans="1:11" ht="17.25">
      <c r="A25" s="20" t="s">
        <v>85</v>
      </c>
      <c r="B25" s="24">
        <f t="shared" si="2"/>
        <v>183541</v>
      </c>
      <c r="C25" s="24">
        <f t="shared" si="3"/>
        <v>91813</v>
      </c>
      <c r="D25" s="24">
        <f t="shared" si="4"/>
        <v>91728</v>
      </c>
      <c r="E25" s="22">
        <v>181430</v>
      </c>
      <c r="F25" s="22">
        <v>90484</v>
      </c>
      <c r="G25" s="22">
        <v>90946</v>
      </c>
      <c r="H25" s="22">
        <v>75373</v>
      </c>
      <c r="I25" s="25">
        <f t="shared" si="5"/>
        <v>2111</v>
      </c>
      <c r="J25" s="25">
        <f t="shared" ref="J25:K25" si="6">SUM(J26:J44)</f>
        <v>1329</v>
      </c>
      <c r="K25" s="25">
        <f t="shared" si="6"/>
        <v>782</v>
      </c>
    </row>
    <row r="26" spans="1:11" ht="17.25">
      <c r="A26" s="21" t="s">
        <v>22</v>
      </c>
      <c r="B26" s="26">
        <f t="shared" si="2"/>
        <v>5153</v>
      </c>
      <c r="C26" s="26">
        <f t="shared" si="3"/>
        <v>2716</v>
      </c>
      <c r="D26" s="26">
        <f t="shared" si="4"/>
        <v>2437</v>
      </c>
      <c r="E26" s="23">
        <v>4928</v>
      </c>
      <c r="F26" s="23">
        <v>2510</v>
      </c>
      <c r="G26" s="23">
        <v>2418</v>
      </c>
      <c r="H26" s="23">
        <v>2360</v>
      </c>
      <c r="I26" s="27">
        <f t="shared" si="5"/>
        <v>225</v>
      </c>
      <c r="J26" s="28">
        <v>206</v>
      </c>
      <c r="K26" s="28">
        <v>19</v>
      </c>
    </row>
    <row r="27" spans="1:11" ht="17.25">
      <c r="A27" s="21" t="s">
        <v>23</v>
      </c>
      <c r="B27" s="26">
        <f t="shared" si="2"/>
        <v>12946</v>
      </c>
      <c r="C27" s="26">
        <f t="shared" si="3"/>
        <v>6644</v>
      </c>
      <c r="D27" s="26">
        <f t="shared" si="4"/>
        <v>6302</v>
      </c>
      <c r="E27" s="23">
        <v>12737</v>
      </c>
      <c r="F27" s="23">
        <v>6516</v>
      </c>
      <c r="G27" s="23">
        <v>6221</v>
      </c>
      <c r="H27" s="23">
        <v>5070</v>
      </c>
      <c r="I27" s="27">
        <f t="shared" si="5"/>
        <v>209</v>
      </c>
      <c r="J27" s="28">
        <v>128</v>
      </c>
      <c r="K27" s="28">
        <v>81</v>
      </c>
    </row>
    <row r="28" spans="1:11" ht="17.25">
      <c r="A28" s="21" t="s">
        <v>24</v>
      </c>
      <c r="B28" s="26">
        <f t="shared" si="2"/>
        <v>4650</v>
      </c>
      <c r="C28" s="26">
        <f t="shared" si="3"/>
        <v>2650</v>
      </c>
      <c r="D28" s="26">
        <f t="shared" si="4"/>
        <v>2000</v>
      </c>
      <c r="E28" s="23">
        <v>4116</v>
      </c>
      <c r="F28" s="23">
        <v>2178</v>
      </c>
      <c r="G28" s="23">
        <v>1938</v>
      </c>
      <c r="H28" s="23">
        <v>1875</v>
      </c>
      <c r="I28" s="27">
        <f t="shared" si="5"/>
        <v>534</v>
      </c>
      <c r="J28" s="28">
        <v>472</v>
      </c>
      <c r="K28" s="28">
        <v>62</v>
      </c>
    </row>
    <row r="29" spans="1:11" ht="17.25">
      <c r="A29" s="21" t="s">
        <v>25</v>
      </c>
      <c r="B29" s="26">
        <f t="shared" si="2"/>
        <v>4524</v>
      </c>
      <c r="C29" s="26">
        <f t="shared" si="3"/>
        <v>2267</v>
      </c>
      <c r="D29" s="26">
        <f t="shared" si="4"/>
        <v>2257</v>
      </c>
      <c r="E29" s="23">
        <v>4392</v>
      </c>
      <c r="F29" s="23">
        <v>2167</v>
      </c>
      <c r="G29" s="23">
        <v>2225</v>
      </c>
      <c r="H29" s="23">
        <v>2196</v>
      </c>
      <c r="I29" s="27">
        <f t="shared" si="5"/>
        <v>132</v>
      </c>
      <c r="J29" s="28">
        <v>100</v>
      </c>
      <c r="K29" s="28">
        <v>32</v>
      </c>
    </row>
    <row r="30" spans="1:11" ht="17.25">
      <c r="A30" s="21" t="s">
        <v>26</v>
      </c>
      <c r="B30" s="26">
        <f t="shared" si="2"/>
        <v>3974</v>
      </c>
      <c r="C30" s="26">
        <f t="shared" si="3"/>
        <v>2091</v>
      </c>
      <c r="D30" s="26">
        <f t="shared" si="4"/>
        <v>1883</v>
      </c>
      <c r="E30" s="23">
        <v>3900</v>
      </c>
      <c r="F30" s="23">
        <v>2027</v>
      </c>
      <c r="G30" s="23">
        <v>1873</v>
      </c>
      <c r="H30" s="23">
        <v>1529</v>
      </c>
      <c r="I30" s="27">
        <f t="shared" si="5"/>
        <v>74</v>
      </c>
      <c r="J30" s="28">
        <v>64</v>
      </c>
      <c r="K30" s="28">
        <v>10</v>
      </c>
    </row>
    <row r="31" spans="1:11" ht="17.25">
      <c r="A31" s="21" t="s">
        <v>27</v>
      </c>
      <c r="B31" s="26">
        <f t="shared" si="2"/>
        <v>1314</v>
      </c>
      <c r="C31" s="26">
        <f t="shared" si="3"/>
        <v>685</v>
      </c>
      <c r="D31" s="26">
        <f t="shared" si="4"/>
        <v>629</v>
      </c>
      <c r="E31" s="23">
        <v>1260</v>
      </c>
      <c r="F31" s="23">
        <v>645</v>
      </c>
      <c r="G31" s="23">
        <v>615</v>
      </c>
      <c r="H31" s="23">
        <v>582</v>
      </c>
      <c r="I31" s="27">
        <f t="shared" si="5"/>
        <v>54</v>
      </c>
      <c r="J31" s="28">
        <v>40</v>
      </c>
      <c r="K31" s="28">
        <v>14</v>
      </c>
    </row>
    <row r="32" spans="1:11" ht="17.25">
      <c r="A32" s="21" t="s">
        <v>28</v>
      </c>
      <c r="B32" s="26">
        <f t="shared" si="2"/>
        <v>31434</v>
      </c>
      <c r="C32" s="26">
        <f t="shared" si="3"/>
        <v>15642</v>
      </c>
      <c r="D32" s="26">
        <f t="shared" si="4"/>
        <v>15792</v>
      </c>
      <c r="E32" s="23">
        <v>31184</v>
      </c>
      <c r="F32" s="23">
        <v>15532</v>
      </c>
      <c r="G32" s="23">
        <v>15652</v>
      </c>
      <c r="H32" s="23">
        <v>11313</v>
      </c>
      <c r="I32" s="27">
        <f t="shared" si="5"/>
        <v>250</v>
      </c>
      <c r="J32" s="28">
        <v>110</v>
      </c>
      <c r="K32" s="28">
        <v>140</v>
      </c>
    </row>
    <row r="33" spans="1:11" ht="17.25">
      <c r="A33" s="21" t="s">
        <v>29</v>
      </c>
      <c r="B33" s="26">
        <f t="shared" si="2"/>
        <v>13249</v>
      </c>
      <c r="C33" s="26">
        <f t="shared" si="3"/>
        <v>6562</v>
      </c>
      <c r="D33" s="26">
        <f t="shared" si="4"/>
        <v>6687</v>
      </c>
      <c r="E33" s="23">
        <v>13129</v>
      </c>
      <c r="F33" s="23">
        <v>6523</v>
      </c>
      <c r="G33" s="23">
        <v>6606</v>
      </c>
      <c r="H33" s="23">
        <v>5746</v>
      </c>
      <c r="I33" s="27">
        <f t="shared" si="5"/>
        <v>120</v>
      </c>
      <c r="J33" s="28">
        <v>39</v>
      </c>
      <c r="K33" s="28">
        <v>81</v>
      </c>
    </row>
    <row r="34" spans="1:11" ht="17.25">
      <c r="A34" s="21" t="s">
        <v>30</v>
      </c>
      <c r="B34" s="26">
        <f t="shared" si="2"/>
        <v>9075</v>
      </c>
      <c r="C34" s="26">
        <f t="shared" si="3"/>
        <v>4436</v>
      </c>
      <c r="D34" s="26">
        <f t="shared" si="4"/>
        <v>4639</v>
      </c>
      <c r="E34" s="23">
        <v>9028</v>
      </c>
      <c r="F34" s="23">
        <v>4421</v>
      </c>
      <c r="G34" s="23">
        <v>4607</v>
      </c>
      <c r="H34" s="23">
        <v>3451</v>
      </c>
      <c r="I34" s="27">
        <f t="shared" si="5"/>
        <v>47</v>
      </c>
      <c r="J34" s="28">
        <v>15</v>
      </c>
      <c r="K34" s="28">
        <v>32</v>
      </c>
    </row>
    <row r="35" spans="1:11" ht="17.25">
      <c r="A35" s="21" t="s">
        <v>16</v>
      </c>
      <c r="B35" s="26">
        <f t="shared" si="2"/>
        <v>8883</v>
      </c>
      <c r="C35" s="26">
        <f t="shared" si="3"/>
        <v>4306</v>
      </c>
      <c r="D35" s="26">
        <f t="shared" si="4"/>
        <v>4577</v>
      </c>
      <c r="E35" s="23">
        <v>8852</v>
      </c>
      <c r="F35" s="23">
        <v>4293</v>
      </c>
      <c r="G35" s="23">
        <v>4559</v>
      </c>
      <c r="H35" s="23">
        <v>3445</v>
      </c>
      <c r="I35" s="27">
        <f t="shared" si="5"/>
        <v>31</v>
      </c>
      <c r="J35" s="28">
        <v>13</v>
      </c>
      <c r="K35" s="28">
        <v>18</v>
      </c>
    </row>
    <row r="36" spans="1:11" ht="17.25">
      <c r="A36" s="21" t="s">
        <v>31</v>
      </c>
      <c r="B36" s="26">
        <f t="shared" si="2"/>
        <v>11403</v>
      </c>
      <c r="C36" s="26">
        <f t="shared" si="3"/>
        <v>5596</v>
      </c>
      <c r="D36" s="26">
        <f t="shared" si="4"/>
        <v>5807</v>
      </c>
      <c r="E36" s="23">
        <v>11365</v>
      </c>
      <c r="F36" s="23">
        <v>5584</v>
      </c>
      <c r="G36" s="23">
        <v>5781</v>
      </c>
      <c r="H36" s="23">
        <v>4434</v>
      </c>
      <c r="I36" s="27">
        <f t="shared" si="5"/>
        <v>38</v>
      </c>
      <c r="J36" s="28">
        <v>12</v>
      </c>
      <c r="K36" s="28">
        <v>26</v>
      </c>
    </row>
    <row r="37" spans="1:11" ht="17.25">
      <c r="A37" s="21" t="s">
        <v>32</v>
      </c>
      <c r="B37" s="26">
        <f t="shared" si="2"/>
        <v>13325</v>
      </c>
      <c r="C37" s="26">
        <f t="shared" si="3"/>
        <v>6538</v>
      </c>
      <c r="D37" s="26">
        <f t="shared" si="4"/>
        <v>6787</v>
      </c>
      <c r="E37" s="23">
        <v>13293</v>
      </c>
      <c r="F37" s="23">
        <v>6533</v>
      </c>
      <c r="G37" s="23">
        <v>6760</v>
      </c>
      <c r="H37" s="23">
        <v>5202</v>
      </c>
      <c r="I37" s="27">
        <f t="shared" si="5"/>
        <v>32</v>
      </c>
      <c r="J37" s="28">
        <v>5</v>
      </c>
      <c r="K37" s="28">
        <v>27</v>
      </c>
    </row>
    <row r="38" spans="1:11" ht="17.25">
      <c r="A38" s="21" t="s">
        <v>33</v>
      </c>
      <c r="B38" s="26">
        <f t="shared" si="2"/>
        <v>11701</v>
      </c>
      <c r="C38" s="26">
        <f t="shared" si="3"/>
        <v>5756</v>
      </c>
      <c r="D38" s="26">
        <f t="shared" si="4"/>
        <v>5945</v>
      </c>
      <c r="E38" s="23">
        <v>11607</v>
      </c>
      <c r="F38" s="23">
        <v>5715</v>
      </c>
      <c r="G38" s="23">
        <v>5892</v>
      </c>
      <c r="H38" s="23">
        <v>5023</v>
      </c>
      <c r="I38" s="27">
        <f t="shared" si="5"/>
        <v>94</v>
      </c>
      <c r="J38" s="28">
        <v>41</v>
      </c>
      <c r="K38" s="28">
        <v>53</v>
      </c>
    </row>
    <row r="39" spans="1:11" ht="17.25">
      <c r="A39" s="21" t="s">
        <v>34</v>
      </c>
      <c r="B39" s="26">
        <f t="shared" si="2"/>
        <v>4476</v>
      </c>
      <c r="C39" s="26">
        <f t="shared" si="3"/>
        <v>2211</v>
      </c>
      <c r="D39" s="26">
        <f t="shared" si="4"/>
        <v>2265</v>
      </c>
      <c r="E39" s="23">
        <v>4453</v>
      </c>
      <c r="F39" s="23">
        <v>2209</v>
      </c>
      <c r="G39" s="23">
        <v>2244</v>
      </c>
      <c r="H39" s="23">
        <v>2112</v>
      </c>
      <c r="I39" s="27">
        <f t="shared" si="5"/>
        <v>23</v>
      </c>
      <c r="J39" s="28">
        <v>2</v>
      </c>
      <c r="K39" s="28">
        <v>21</v>
      </c>
    </row>
    <row r="40" spans="1:11" ht="17.25">
      <c r="A40" s="21" t="s">
        <v>35</v>
      </c>
      <c r="B40" s="26">
        <f t="shared" si="2"/>
        <v>11245</v>
      </c>
      <c r="C40" s="26">
        <f t="shared" si="3"/>
        <v>5577</v>
      </c>
      <c r="D40" s="26">
        <f t="shared" si="4"/>
        <v>5668</v>
      </c>
      <c r="E40" s="23">
        <v>11218</v>
      </c>
      <c r="F40" s="23">
        <v>5572</v>
      </c>
      <c r="G40" s="23">
        <v>5646</v>
      </c>
      <c r="H40" s="23">
        <v>4387</v>
      </c>
      <c r="I40" s="27">
        <f t="shared" si="5"/>
        <v>27</v>
      </c>
      <c r="J40" s="28">
        <v>5</v>
      </c>
      <c r="K40" s="28">
        <v>22</v>
      </c>
    </row>
    <row r="41" spans="1:11" ht="17.25">
      <c r="A41" s="21" t="s">
        <v>36</v>
      </c>
      <c r="B41" s="26">
        <f t="shared" si="2"/>
        <v>7578</v>
      </c>
      <c r="C41" s="26">
        <f t="shared" si="3"/>
        <v>3773</v>
      </c>
      <c r="D41" s="26">
        <f t="shared" si="4"/>
        <v>3805</v>
      </c>
      <c r="E41" s="23">
        <v>7537</v>
      </c>
      <c r="F41" s="23">
        <v>3759</v>
      </c>
      <c r="G41" s="23">
        <v>3778</v>
      </c>
      <c r="H41" s="23">
        <v>3299</v>
      </c>
      <c r="I41" s="27">
        <f t="shared" si="5"/>
        <v>41</v>
      </c>
      <c r="J41" s="28">
        <v>14</v>
      </c>
      <c r="K41" s="28">
        <v>27</v>
      </c>
    </row>
    <row r="42" spans="1:11" ht="17.25">
      <c r="A42" s="21" t="s">
        <v>37</v>
      </c>
      <c r="B42" s="26">
        <f t="shared" si="2"/>
        <v>6658</v>
      </c>
      <c r="C42" s="26">
        <f t="shared" si="3"/>
        <v>3390</v>
      </c>
      <c r="D42" s="26">
        <f t="shared" si="4"/>
        <v>3268</v>
      </c>
      <c r="E42" s="23">
        <v>6624</v>
      </c>
      <c r="F42" s="23">
        <v>3379</v>
      </c>
      <c r="G42" s="23">
        <v>3245</v>
      </c>
      <c r="H42" s="23">
        <v>3349</v>
      </c>
      <c r="I42" s="27">
        <f t="shared" si="5"/>
        <v>34</v>
      </c>
      <c r="J42" s="28">
        <v>11</v>
      </c>
      <c r="K42" s="28">
        <v>23</v>
      </c>
    </row>
    <row r="43" spans="1:11" ht="17.25">
      <c r="A43" s="21" t="s">
        <v>38</v>
      </c>
      <c r="B43" s="26">
        <f t="shared" si="2"/>
        <v>7639</v>
      </c>
      <c r="C43" s="26">
        <f t="shared" si="3"/>
        <v>3860</v>
      </c>
      <c r="D43" s="26">
        <f t="shared" si="4"/>
        <v>3779</v>
      </c>
      <c r="E43" s="23">
        <v>7602</v>
      </c>
      <c r="F43" s="23">
        <v>3846</v>
      </c>
      <c r="G43" s="23">
        <v>3756</v>
      </c>
      <c r="H43" s="23">
        <v>3618</v>
      </c>
      <c r="I43" s="27">
        <f t="shared" si="5"/>
        <v>37</v>
      </c>
      <c r="J43" s="28">
        <v>14</v>
      </c>
      <c r="K43" s="28">
        <v>23</v>
      </c>
    </row>
    <row r="44" spans="1:11" ht="17.25">
      <c r="A44" s="21" t="s">
        <v>39</v>
      </c>
      <c r="B44" s="26">
        <f t="shared" si="2"/>
        <v>14314</v>
      </c>
      <c r="C44" s="26">
        <f t="shared" si="3"/>
        <v>7113</v>
      </c>
      <c r="D44" s="26">
        <f t="shared" si="4"/>
        <v>7201</v>
      </c>
      <c r="E44" s="23">
        <v>14205</v>
      </c>
      <c r="F44" s="23">
        <v>7075</v>
      </c>
      <c r="G44" s="23">
        <v>7130</v>
      </c>
      <c r="H44" s="23">
        <v>6382</v>
      </c>
      <c r="I44" s="27">
        <f t="shared" si="5"/>
        <v>109</v>
      </c>
      <c r="J44" s="28">
        <v>38</v>
      </c>
      <c r="K44" s="28">
        <v>71</v>
      </c>
    </row>
    <row r="45" spans="1:11" ht="17.25">
      <c r="A45" s="20" t="s">
        <v>86</v>
      </c>
      <c r="B45" s="24">
        <f t="shared" si="2"/>
        <v>213810</v>
      </c>
      <c r="C45" s="24">
        <f t="shared" si="3"/>
        <v>108447</v>
      </c>
      <c r="D45" s="24">
        <f t="shared" si="4"/>
        <v>105363</v>
      </c>
      <c r="E45" s="22">
        <v>211309</v>
      </c>
      <c r="F45" s="22">
        <v>106991</v>
      </c>
      <c r="G45" s="22">
        <v>104318</v>
      </c>
      <c r="H45" s="22">
        <v>83170</v>
      </c>
      <c r="I45" s="25">
        <f t="shared" si="5"/>
        <v>2501</v>
      </c>
      <c r="J45" s="25">
        <f t="shared" ref="J45:K45" si="7">SUM(J46:J58)</f>
        <v>1456</v>
      </c>
      <c r="K45" s="25">
        <f t="shared" si="7"/>
        <v>1045</v>
      </c>
    </row>
    <row r="46" spans="1:11" ht="17.25">
      <c r="A46" s="21" t="s">
        <v>40</v>
      </c>
      <c r="B46" s="26">
        <f t="shared" si="2"/>
        <v>72788</v>
      </c>
      <c r="C46" s="26">
        <f t="shared" si="3"/>
        <v>36771</v>
      </c>
      <c r="D46" s="26">
        <f t="shared" si="4"/>
        <v>36017</v>
      </c>
      <c r="E46" s="23">
        <v>72232</v>
      </c>
      <c r="F46" s="23">
        <v>36437</v>
      </c>
      <c r="G46" s="23">
        <v>35795</v>
      </c>
      <c r="H46" s="23">
        <v>24673</v>
      </c>
      <c r="I46" s="27">
        <f t="shared" si="5"/>
        <v>556</v>
      </c>
      <c r="J46" s="28">
        <v>334</v>
      </c>
      <c r="K46" s="28">
        <v>222</v>
      </c>
    </row>
    <row r="47" spans="1:11" ht="17.25">
      <c r="A47" s="21" t="s">
        <v>41</v>
      </c>
      <c r="B47" s="26">
        <f t="shared" si="2"/>
        <v>12361</v>
      </c>
      <c r="C47" s="26">
        <f t="shared" si="3"/>
        <v>6194</v>
      </c>
      <c r="D47" s="26">
        <f t="shared" si="4"/>
        <v>6167</v>
      </c>
      <c r="E47" s="23">
        <v>12294</v>
      </c>
      <c r="F47" s="23">
        <v>6182</v>
      </c>
      <c r="G47" s="23">
        <v>6112</v>
      </c>
      <c r="H47" s="23">
        <v>5457</v>
      </c>
      <c r="I47" s="27">
        <f t="shared" si="5"/>
        <v>67</v>
      </c>
      <c r="J47" s="28">
        <v>12</v>
      </c>
      <c r="K47" s="28">
        <v>55</v>
      </c>
    </row>
    <row r="48" spans="1:11" ht="17.25">
      <c r="A48" s="21" t="s">
        <v>42</v>
      </c>
      <c r="B48" s="26">
        <f t="shared" si="2"/>
        <v>13694</v>
      </c>
      <c r="C48" s="26">
        <f t="shared" si="3"/>
        <v>6826</v>
      </c>
      <c r="D48" s="26">
        <f t="shared" si="4"/>
        <v>6868</v>
      </c>
      <c r="E48" s="23">
        <v>13653</v>
      </c>
      <c r="F48" s="23">
        <v>6817</v>
      </c>
      <c r="G48" s="23">
        <v>6836</v>
      </c>
      <c r="H48" s="23">
        <v>5839</v>
      </c>
      <c r="I48" s="27">
        <f t="shared" si="5"/>
        <v>41</v>
      </c>
      <c r="J48" s="28">
        <v>9</v>
      </c>
      <c r="K48" s="28">
        <v>32</v>
      </c>
    </row>
    <row r="49" spans="1:11" ht="17.25">
      <c r="A49" s="21" t="s">
        <v>43</v>
      </c>
      <c r="B49" s="26">
        <f t="shared" si="2"/>
        <v>7778</v>
      </c>
      <c r="C49" s="26">
        <f t="shared" si="3"/>
        <v>3949</v>
      </c>
      <c r="D49" s="26">
        <f t="shared" si="4"/>
        <v>3829</v>
      </c>
      <c r="E49" s="23">
        <v>7718</v>
      </c>
      <c r="F49" s="23">
        <v>3932</v>
      </c>
      <c r="G49" s="23">
        <v>3786</v>
      </c>
      <c r="H49" s="23">
        <v>3324</v>
      </c>
      <c r="I49" s="27">
        <f t="shared" si="5"/>
        <v>60</v>
      </c>
      <c r="J49" s="28">
        <v>17</v>
      </c>
      <c r="K49" s="28">
        <v>43</v>
      </c>
    </row>
    <row r="50" spans="1:11" ht="17.25">
      <c r="A50" s="21" t="s">
        <v>44</v>
      </c>
      <c r="B50" s="26">
        <f t="shared" si="2"/>
        <v>10032</v>
      </c>
      <c r="C50" s="26">
        <f t="shared" si="3"/>
        <v>5011</v>
      </c>
      <c r="D50" s="26">
        <f t="shared" si="4"/>
        <v>5021</v>
      </c>
      <c r="E50" s="23">
        <v>9903</v>
      </c>
      <c r="F50" s="23">
        <v>4958</v>
      </c>
      <c r="G50" s="23">
        <v>4945</v>
      </c>
      <c r="H50" s="23">
        <v>4292</v>
      </c>
      <c r="I50" s="27">
        <f t="shared" si="5"/>
        <v>129</v>
      </c>
      <c r="J50" s="28">
        <v>53</v>
      </c>
      <c r="K50" s="28">
        <v>76</v>
      </c>
    </row>
    <row r="51" spans="1:11" ht="17.25">
      <c r="A51" s="21" t="s">
        <v>45</v>
      </c>
      <c r="B51" s="26">
        <f t="shared" si="2"/>
        <v>7820</v>
      </c>
      <c r="C51" s="26">
        <f t="shared" si="3"/>
        <v>4026</v>
      </c>
      <c r="D51" s="26">
        <f t="shared" si="4"/>
        <v>3794</v>
      </c>
      <c r="E51" s="23">
        <v>7772</v>
      </c>
      <c r="F51" s="23">
        <v>4017</v>
      </c>
      <c r="G51" s="23">
        <v>3755</v>
      </c>
      <c r="H51" s="23">
        <v>3416</v>
      </c>
      <c r="I51" s="27">
        <f t="shared" si="5"/>
        <v>48</v>
      </c>
      <c r="J51" s="28">
        <v>9</v>
      </c>
      <c r="K51" s="28">
        <v>39</v>
      </c>
    </row>
    <row r="52" spans="1:11" ht="17.25">
      <c r="A52" s="21" t="s">
        <v>46</v>
      </c>
      <c r="B52" s="26">
        <f t="shared" si="2"/>
        <v>13346</v>
      </c>
      <c r="C52" s="26">
        <f t="shared" si="3"/>
        <v>6750</v>
      </c>
      <c r="D52" s="26">
        <f t="shared" si="4"/>
        <v>6596</v>
      </c>
      <c r="E52" s="23">
        <v>13155</v>
      </c>
      <c r="F52" s="23">
        <v>6623</v>
      </c>
      <c r="G52" s="23">
        <v>6532</v>
      </c>
      <c r="H52" s="23">
        <v>5670</v>
      </c>
      <c r="I52" s="27">
        <f t="shared" si="5"/>
        <v>191</v>
      </c>
      <c r="J52" s="28">
        <v>127</v>
      </c>
      <c r="K52" s="28">
        <v>64</v>
      </c>
    </row>
    <row r="53" spans="1:11" ht="17.25">
      <c r="A53" s="21" t="s">
        <v>47</v>
      </c>
      <c r="B53" s="26">
        <f t="shared" si="2"/>
        <v>29290</v>
      </c>
      <c r="C53" s="26">
        <f t="shared" si="3"/>
        <v>14844</v>
      </c>
      <c r="D53" s="26">
        <f t="shared" si="4"/>
        <v>14446</v>
      </c>
      <c r="E53" s="23">
        <v>29026</v>
      </c>
      <c r="F53" s="23">
        <v>14668</v>
      </c>
      <c r="G53" s="23">
        <v>14358</v>
      </c>
      <c r="H53" s="23">
        <v>10349</v>
      </c>
      <c r="I53" s="27">
        <f t="shared" si="5"/>
        <v>264</v>
      </c>
      <c r="J53" s="28">
        <v>176</v>
      </c>
      <c r="K53" s="28">
        <v>88</v>
      </c>
    </row>
    <row r="54" spans="1:11" ht="17.25">
      <c r="A54" s="21" t="s">
        <v>48</v>
      </c>
      <c r="B54" s="26">
        <f t="shared" si="2"/>
        <v>8270</v>
      </c>
      <c r="C54" s="26">
        <f t="shared" si="3"/>
        <v>4292</v>
      </c>
      <c r="D54" s="26">
        <f t="shared" si="4"/>
        <v>3978</v>
      </c>
      <c r="E54" s="23">
        <v>8179</v>
      </c>
      <c r="F54" s="23">
        <v>4254</v>
      </c>
      <c r="G54" s="23">
        <v>3925</v>
      </c>
      <c r="H54" s="23">
        <v>3828</v>
      </c>
      <c r="I54" s="27">
        <f t="shared" si="5"/>
        <v>91</v>
      </c>
      <c r="J54" s="28">
        <v>38</v>
      </c>
      <c r="K54" s="28">
        <v>53</v>
      </c>
    </row>
    <row r="55" spans="1:11" ht="17.25">
      <c r="A55" s="21" t="s">
        <v>49</v>
      </c>
      <c r="B55" s="26">
        <f t="shared" si="2"/>
        <v>10456</v>
      </c>
      <c r="C55" s="26">
        <f t="shared" si="3"/>
        <v>5256</v>
      </c>
      <c r="D55" s="26">
        <f t="shared" si="4"/>
        <v>5200</v>
      </c>
      <c r="E55" s="23">
        <v>10301</v>
      </c>
      <c r="F55" s="23">
        <v>5187</v>
      </c>
      <c r="G55" s="23">
        <v>5114</v>
      </c>
      <c r="H55" s="23">
        <v>4924</v>
      </c>
      <c r="I55" s="27">
        <f t="shared" si="5"/>
        <v>155</v>
      </c>
      <c r="J55" s="28">
        <v>69</v>
      </c>
      <c r="K55" s="28">
        <v>86</v>
      </c>
    </row>
    <row r="56" spans="1:11" ht="17.25">
      <c r="A56" s="21" t="s">
        <v>50</v>
      </c>
      <c r="B56" s="26">
        <f t="shared" si="2"/>
        <v>11409</v>
      </c>
      <c r="C56" s="26">
        <f t="shared" si="3"/>
        <v>5765</v>
      </c>
      <c r="D56" s="26">
        <f t="shared" si="4"/>
        <v>5644</v>
      </c>
      <c r="E56" s="23">
        <v>11320</v>
      </c>
      <c r="F56" s="23">
        <v>5740</v>
      </c>
      <c r="G56" s="23">
        <v>5580</v>
      </c>
      <c r="H56" s="23">
        <v>4765</v>
      </c>
      <c r="I56" s="27">
        <f t="shared" si="5"/>
        <v>89</v>
      </c>
      <c r="J56" s="28">
        <v>25</v>
      </c>
      <c r="K56" s="28">
        <v>64</v>
      </c>
    </row>
    <row r="57" spans="1:11" ht="17.25">
      <c r="A57" s="21" t="s">
        <v>51</v>
      </c>
      <c r="B57" s="26">
        <f t="shared" si="2"/>
        <v>11510</v>
      </c>
      <c r="C57" s="26">
        <f t="shared" si="3"/>
        <v>5797</v>
      </c>
      <c r="D57" s="26">
        <f t="shared" si="4"/>
        <v>5713</v>
      </c>
      <c r="E57" s="23">
        <v>11359</v>
      </c>
      <c r="F57" s="23">
        <v>5742</v>
      </c>
      <c r="G57" s="23">
        <v>5617</v>
      </c>
      <c r="H57" s="23">
        <v>4485</v>
      </c>
      <c r="I57" s="27">
        <f t="shared" si="5"/>
        <v>151</v>
      </c>
      <c r="J57" s="28">
        <v>55</v>
      </c>
      <c r="K57" s="28">
        <v>96</v>
      </c>
    </row>
    <row r="58" spans="1:11" ht="17.25">
      <c r="A58" s="21" t="s">
        <v>52</v>
      </c>
      <c r="B58" s="26">
        <f t="shared" si="2"/>
        <v>5056</v>
      </c>
      <c r="C58" s="26">
        <f t="shared" si="3"/>
        <v>2966</v>
      </c>
      <c r="D58" s="26">
        <f t="shared" si="4"/>
        <v>2090</v>
      </c>
      <c r="E58" s="23">
        <v>4397</v>
      </c>
      <c r="F58" s="23">
        <v>2434</v>
      </c>
      <c r="G58" s="23">
        <v>1963</v>
      </c>
      <c r="H58" s="23">
        <v>2148</v>
      </c>
      <c r="I58" s="27">
        <f t="shared" si="5"/>
        <v>659</v>
      </c>
      <c r="J58" s="28">
        <v>532</v>
      </c>
      <c r="K58" s="28">
        <v>127</v>
      </c>
    </row>
    <row r="59" spans="1:11" ht="17.25">
      <c r="A59" s="20" t="s">
        <v>87</v>
      </c>
      <c r="B59" s="24">
        <f t="shared" si="2"/>
        <v>187123</v>
      </c>
      <c r="C59" s="24">
        <f t="shared" si="3"/>
        <v>96386</v>
      </c>
      <c r="D59" s="24">
        <f t="shared" si="4"/>
        <v>90737</v>
      </c>
      <c r="E59" s="22">
        <v>183418</v>
      </c>
      <c r="F59" s="22">
        <v>93756</v>
      </c>
      <c r="G59" s="22">
        <v>89662</v>
      </c>
      <c r="H59" s="22">
        <v>71550</v>
      </c>
      <c r="I59" s="25">
        <f t="shared" si="5"/>
        <v>3705</v>
      </c>
      <c r="J59" s="25">
        <f t="shared" ref="J59:K59" si="8">SUM(J60:J74)</f>
        <v>2630</v>
      </c>
      <c r="K59" s="25">
        <f t="shared" si="8"/>
        <v>1075</v>
      </c>
    </row>
    <row r="60" spans="1:11" ht="17.25">
      <c r="A60" s="21" t="s">
        <v>16</v>
      </c>
      <c r="B60" s="26">
        <f t="shared" si="2"/>
        <v>9393</v>
      </c>
      <c r="C60" s="26">
        <f t="shared" si="3"/>
        <v>4877</v>
      </c>
      <c r="D60" s="26">
        <f t="shared" si="4"/>
        <v>4516</v>
      </c>
      <c r="E60" s="23">
        <v>9366</v>
      </c>
      <c r="F60" s="23">
        <v>4867</v>
      </c>
      <c r="G60" s="23">
        <v>4499</v>
      </c>
      <c r="H60" s="23">
        <v>3314</v>
      </c>
      <c r="I60" s="27">
        <f t="shared" si="5"/>
        <v>27</v>
      </c>
      <c r="J60" s="28">
        <v>10</v>
      </c>
      <c r="K60" s="28">
        <v>17</v>
      </c>
    </row>
    <row r="61" spans="1:11" ht="17.25">
      <c r="A61" s="21" t="s">
        <v>53</v>
      </c>
      <c r="B61" s="26">
        <f t="shared" si="2"/>
        <v>6841</v>
      </c>
      <c r="C61" s="26">
        <f t="shared" si="3"/>
        <v>3512</v>
      </c>
      <c r="D61" s="26">
        <f t="shared" si="4"/>
        <v>3329</v>
      </c>
      <c r="E61" s="23">
        <v>6795</v>
      </c>
      <c r="F61" s="23">
        <v>3485</v>
      </c>
      <c r="G61" s="23">
        <v>3310</v>
      </c>
      <c r="H61" s="23">
        <v>2840</v>
      </c>
      <c r="I61" s="27">
        <f t="shared" si="5"/>
        <v>46</v>
      </c>
      <c r="J61" s="28">
        <v>27</v>
      </c>
      <c r="K61" s="28">
        <v>19</v>
      </c>
    </row>
    <row r="62" spans="1:11" ht="17.25">
      <c r="A62" s="21" t="s">
        <v>54</v>
      </c>
      <c r="B62" s="26">
        <f t="shared" si="2"/>
        <v>4533</v>
      </c>
      <c r="C62" s="26">
        <f t="shared" si="3"/>
        <v>2280</v>
      </c>
      <c r="D62" s="26">
        <f t="shared" si="4"/>
        <v>2253</v>
      </c>
      <c r="E62" s="23">
        <v>4496</v>
      </c>
      <c r="F62" s="23">
        <v>2263</v>
      </c>
      <c r="G62" s="23">
        <v>2233</v>
      </c>
      <c r="H62" s="23">
        <v>2077</v>
      </c>
      <c r="I62" s="27">
        <f t="shared" si="5"/>
        <v>37</v>
      </c>
      <c r="J62" s="28">
        <v>17</v>
      </c>
      <c r="K62" s="28">
        <v>20</v>
      </c>
    </row>
    <row r="63" spans="1:11" ht="17.25">
      <c r="A63" s="21" t="s">
        <v>55</v>
      </c>
      <c r="B63" s="26">
        <f t="shared" si="2"/>
        <v>11316</v>
      </c>
      <c r="C63" s="26">
        <f t="shared" si="3"/>
        <v>5621</v>
      </c>
      <c r="D63" s="26">
        <f t="shared" si="4"/>
        <v>5695</v>
      </c>
      <c r="E63" s="23">
        <v>11231</v>
      </c>
      <c r="F63" s="23">
        <v>5594</v>
      </c>
      <c r="G63" s="23">
        <v>5637</v>
      </c>
      <c r="H63" s="23">
        <v>4983</v>
      </c>
      <c r="I63" s="27">
        <f t="shared" si="5"/>
        <v>85</v>
      </c>
      <c r="J63" s="28">
        <v>27</v>
      </c>
      <c r="K63" s="28">
        <v>58</v>
      </c>
    </row>
    <row r="64" spans="1:11" ht="17.25">
      <c r="A64" s="21" t="s">
        <v>56</v>
      </c>
      <c r="B64" s="26">
        <f t="shared" si="2"/>
        <v>6661</v>
      </c>
      <c r="C64" s="26">
        <f t="shared" si="3"/>
        <v>3389</v>
      </c>
      <c r="D64" s="26">
        <f t="shared" si="4"/>
        <v>3272</v>
      </c>
      <c r="E64" s="23">
        <v>6628</v>
      </c>
      <c r="F64" s="23">
        <v>3380</v>
      </c>
      <c r="G64" s="23">
        <v>3248</v>
      </c>
      <c r="H64" s="23">
        <v>3070</v>
      </c>
      <c r="I64" s="27">
        <f t="shared" si="5"/>
        <v>33</v>
      </c>
      <c r="J64" s="28">
        <v>9</v>
      </c>
      <c r="K64" s="28">
        <v>24</v>
      </c>
    </row>
    <row r="65" spans="1:11" ht="17.25">
      <c r="A65" s="21" t="s">
        <v>57</v>
      </c>
      <c r="B65" s="26">
        <f t="shared" si="2"/>
        <v>10937</v>
      </c>
      <c r="C65" s="26">
        <f t="shared" si="3"/>
        <v>5552</v>
      </c>
      <c r="D65" s="26">
        <f t="shared" si="4"/>
        <v>5385</v>
      </c>
      <c r="E65" s="23">
        <v>10891</v>
      </c>
      <c r="F65" s="23">
        <v>5535</v>
      </c>
      <c r="G65" s="23">
        <v>5356</v>
      </c>
      <c r="H65" s="23">
        <v>4204</v>
      </c>
      <c r="I65" s="27">
        <f t="shared" si="5"/>
        <v>46</v>
      </c>
      <c r="J65" s="28">
        <v>17</v>
      </c>
      <c r="K65" s="28">
        <v>29</v>
      </c>
    </row>
    <row r="66" spans="1:11" ht="17.25">
      <c r="A66" s="21" t="s">
        <v>58</v>
      </c>
      <c r="B66" s="26">
        <f t="shared" si="2"/>
        <v>8808</v>
      </c>
      <c r="C66" s="26">
        <f t="shared" si="3"/>
        <v>4377</v>
      </c>
      <c r="D66" s="26">
        <f t="shared" si="4"/>
        <v>4431</v>
      </c>
      <c r="E66" s="23">
        <v>8752</v>
      </c>
      <c r="F66" s="23">
        <v>4357</v>
      </c>
      <c r="G66" s="23">
        <v>4395</v>
      </c>
      <c r="H66" s="23">
        <v>3473</v>
      </c>
      <c r="I66" s="27">
        <f t="shared" si="5"/>
        <v>56</v>
      </c>
      <c r="J66" s="28">
        <v>20</v>
      </c>
      <c r="K66" s="28">
        <v>36</v>
      </c>
    </row>
    <row r="67" spans="1:11" ht="17.25">
      <c r="A67" s="21" t="s">
        <v>59</v>
      </c>
      <c r="B67" s="26">
        <f t="shared" si="2"/>
        <v>19634</v>
      </c>
      <c r="C67" s="26">
        <f t="shared" si="3"/>
        <v>10000</v>
      </c>
      <c r="D67" s="26">
        <f t="shared" si="4"/>
        <v>9634</v>
      </c>
      <c r="E67" s="23">
        <v>19464</v>
      </c>
      <c r="F67" s="23">
        <v>9917</v>
      </c>
      <c r="G67" s="23">
        <v>9547</v>
      </c>
      <c r="H67" s="23">
        <v>6813</v>
      </c>
      <c r="I67" s="27">
        <f t="shared" si="5"/>
        <v>170</v>
      </c>
      <c r="J67" s="28">
        <v>83</v>
      </c>
      <c r="K67" s="28">
        <v>87</v>
      </c>
    </row>
    <row r="68" spans="1:11" ht="17.25">
      <c r="A68" s="21" t="s">
        <v>60</v>
      </c>
      <c r="B68" s="26">
        <f t="shared" si="2"/>
        <v>11146</v>
      </c>
      <c r="C68" s="26">
        <f t="shared" si="3"/>
        <v>5771</v>
      </c>
      <c r="D68" s="26">
        <f t="shared" si="4"/>
        <v>5375</v>
      </c>
      <c r="E68" s="23">
        <v>11008</v>
      </c>
      <c r="F68" s="23">
        <v>5714</v>
      </c>
      <c r="G68" s="23">
        <v>5294</v>
      </c>
      <c r="H68" s="23">
        <v>5006</v>
      </c>
      <c r="I68" s="27">
        <f t="shared" si="5"/>
        <v>138</v>
      </c>
      <c r="J68" s="28">
        <v>57</v>
      </c>
      <c r="K68" s="28">
        <v>81</v>
      </c>
    </row>
    <row r="69" spans="1:11" ht="17.25">
      <c r="A69" s="21" t="s">
        <v>61</v>
      </c>
      <c r="B69" s="26">
        <f t="shared" si="2"/>
        <v>15597</v>
      </c>
      <c r="C69" s="26">
        <f t="shared" si="3"/>
        <v>7865</v>
      </c>
      <c r="D69" s="26">
        <f t="shared" si="4"/>
        <v>7732</v>
      </c>
      <c r="E69" s="23">
        <v>15520</v>
      </c>
      <c r="F69" s="23">
        <v>7842</v>
      </c>
      <c r="G69" s="23">
        <v>7678</v>
      </c>
      <c r="H69" s="23">
        <v>5676</v>
      </c>
      <c r="I69" s="27">
        <f t="shared" si="5"/>
        <v>77</v>
      </c>
      <c r="J69" s="28">
        <v>23</v>
      </c>
      <c r="K69" s="28">
        <v>54</v>
      </c>
    </row>
    <row r="70" spans="1:11" ht="17.25">
      <c r="A70" s="21" t="s">
        <v>62</v>
      </c>
      <c r="B70" s="26">
        <f t="shared" si="2"/>
        <v>12289</v>
      </c>
      <c r="C70" s="26">
        <f t="shared" si="3"/>
        <v>6061</v>
      </c>
      <c r="D70" s="26">
        <f t="shared" si="4"/>
        <v>6228</v>
      </c>
      <c r="E70" s="23">
        <v>12238</v>
      </c>
      <c r="F70" s="23">
        <v>6035</v>
      </c>
      <c r="G70" s="23">
        <v>6203</v>
      </c>
      <c r="H70" s="23">
        <v>4304</v>
      </c>
      <c r="I70" s="27">
        <f t="shared" si="5"/>
        <v>51</v>
      </c>
      <c r="J70" s="28">
        <v>26</v>
      </c>
      <c r="K70" s="28">
        <v>25</v>
      </c>
    </row>
    <row r="71" spans="1:11" ht="17.25">
      <c r="A71" s="21" t="s">
        <v>63</v>
      </c>
      <c r="B71" s="26">
        <f t="shared" si="2"/>
        <v>19514</v>
      </c>
      <c r="C71" s="26">
        <f t="shared" si="3"/>
        <v>9750</v>
      </c>
      <c r="D71" s="26">
        <f t="shared" si="4"/>
        <v>9764</v>
      </c>
      <c r="E71" s="23">
        <v>19403</v>
      </c>
      <c r="F71" s="23">
        <v>9691</v>
      </c>
      <c r="G71" s="23">
        <v>9712</v>
      </c>
      <c r="H71" s="23">
        <v>6398</v>
      </c>
      <c r="I71" s="27">
        <f t="shared" si="5"/>
        <v>111</v>
      </c>
      <c r="J71" s="28">
        <v>59</v>
      </c>
      <c r="K71" s="28">
        <v>52</v>
      </c>
    </row>
    <row r="72" spans="1:11" ht="17.25">
      <c r="A72" s="21" t="s">
        <v>64</v>
      </c>
      <c r="B72" s="26">
        <f t="shared" si="2"/>
        <v>5053</v>
      </c>
      <c r="C72" s="26">
        <f t="shared" si="3"/>
        <v>3030</v>
      </c>
      <c r="D72" s="26">
        <f t="shared" si="4"/>
        <v>2023</v>
      </c>
      <c r="E72" s="23">
        <v>4222</v>
      </c>
      <c r="F72" s="23">
        <v>2224</v>
      </c>
      <c r="G72" s="23">
        <v>1998</v>
      </c>
      <c r="H72" s="23">
        <v>2033</v>
      </c>
      <c r="I72" s="27">
        <f t="shared" si="5"/>
        <v>831</v>
      </c>
      <c r="J72" s="28">
        <v>806</v>
      </c>
      <c r="K72" s="28">
        <v>25</v>
      </c>
    </row>
    <row r="73" spans="1:11" ht="17.25">
      <c r="A73" s="21" t="s">
        <v>65</v>
      </c>
      <c r="B73" s="26">
        <f t="shared" ref="B73:B74" si="9">C73+D73</f>
        <v>9393</v>
      </c>
      <c r="C73" s="26">
        <f t="shared" ref="C73:C74" si="10">F73+J73</f>
        <v>5205</v>
      </c>
      <c r="D73" s="26">
        <f t="shared" ref="D73:D74" si="11">G73+K73</f>
        <v>4188</v>
      </c>
      <c r="E73" s="23">
        <v>8531</v>
      </c>
      <c r="F73" s="23">
        <v>4382</v>
      </c>
      <c r="G73" s="23">
        <v>4149</v>
      </c>
      <c r="H73" s="23">
        <v>3186</v>
      </c>
      <c r="I73" s="27">
        <f t="shared" si="5"/>
        <v>862</v>
      </c>
      <c r="J73" s="28">
        <v>823</v>
      </c>
      <c r="K73" s="28">
        <v>39</v>
      </c>
    </row>
    <row r="74" spans="1:11" ht="17.25">
      <c r="A74" s="21" t="s">
        <v>66</v>
      </c>
      <c r="B74" s="26">
        <f t="shared" si="9"/>
        <v>36008</v>
      </c>
      <c r="C74" s="26">
        <f t="shared" si="10"/>
        <v>19096</v>
      </c>
      <c r="D74" s="26">
        <f t="shared" si="11"/>
        <v>16912</v>
      </c>
      <c r="E74" s="23">
        <v>34873</v>
      </c>
      <c r="F74" s="23">
        <v>18470</v>
      </c>
      <c r="G74" s="23">
        <v>16403</v>
      </c>
      <c r="H74" s="23">
        <v>14173</v>
      </c>
      <c r="I74" s="27">
        <f t="shared" ref="I74" si="12">SUM(J74:K74)</f>
        <v>1135</v>
      </c>
      <c r="J74" s="28">
        <v>626</v>
      </c>
      <c r="K74" s="28">
        <v>509</v>
      </c>
    </row>
  </sheetData>
  <mergeCells count="5">
    <mergeCell ref="C2:I2"/>
    <mergeCell ref="A5:A6"/>
    <mergeCell ref="B5:D5"/>
    <mergeCell ref="E5:H5"/>
    <mergeCell ref="I5:K5"/>
  </mergeCells>
  <phoneticPr fontId="79" type="noConversion"/>
  <pageMargins left="0.78740157480314965" right="0.78740157480314965" top="0.6692913385826772" bottom="0.74803149606299213" header="0.35433070866141736" footer="0.31496062992125984"/>
  <pageSetup paperSize="9" scale="56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15년 10월말 인구(외국인포함)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cwpc</cp:lastModifiedBy>
  <cp:lastPrinted>2015-10-14T23:26:59Z</cp:lastPrinted>
  <dcterms:created xsi:type="dcterms:W3CDTF">2009-12-11T08:44:30Z</dcterms:created>
  <dcterms:modified xsi:type="dcterms:W3CDTF">2015-11-24T04:07:25Z</dcterms:modified>
</cp:coreProperties>
</file>