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325" windowWidth="17400" windowHeight="11760" firstSheet="2" activeTab="2"/>
  </bookViews>
  <sheets>
    <sheet name="--------" sheetId="2" state="veryHidden" r:id="rId1"/>
    <sheet name="Recovered_Sheet1" sheetId="3" state="veryHidden" r:id="rId2"/>
    <sheet name="15년 12월말 인구(외국인포함)" sheetId="5" r:id="rId3"/>
  </sheets>
  <calcPr calcId="145621"/>
</workbook>
</file>

<file path=xl/calcChain.xml><?xml version="1.0" encoding="utf-8"?>
<calcChain xmlns="http://schemas.openxmlformats.org/spreadsheetml/2006/main">
  <c r="I74" i="5" l="1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K7" i="5"/>
  <c r="J7" i="5"/>
  <c r="I8" i="5" l="1"/>
  <c r="I7" i="5" s="1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B22" i="5" s="1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B67" i="5" s="1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D8" i="5"/>
  <c r="C8" i="5"/>
  <c r="B8" i="5" s="1"/>
  <c r="B34" i="5" l="1"/>
  <c r="B57" i="5"/>
  <c r="B55" i="5"/>
  <c r="B53" i="5"/>
  <c r="B49" i="5"/>
  <c r="B47" i="5"/>
  <c r="B41" i="5"/>
  <c r="B37" i="5"/>
  <c r="B33" i="5"/>
  <c r="B25" i="5"/>
  <c r="B21" i="5"/>
  <c r="B17" i="5"/>
  <c r="B15" i="5"/>
  <c r="B13" i="5"/>
  <c r="B11" i="5"/>
  <c r="B9" i="5"/>
  <c r="B64" i="5"/>
  <c r="B26" i="5"/>
  <c r="B12" i="5"/>
  <c r="B63" i="5"/>
  <c r="B59" i="5"/>
  <c r="B51" i="5"/>
  <c r="B71" i="5"/>
  <c r="B29" i="5"/>
  <c r="B74" i="5"/>
  <c r="B72" i="5"/>
  <c r="B70" i="5"/>
  <c r="B68" i="5"/>
  <c r="B66" i="5"/>
  <c r="B62" i="5"/>
  <c r="B60" i="5"/>
  <c r="B58" i="5"/>
  <c r="B56" i="5"/>
  <c r="B54" i="5"/>
  <c r="B52" i="5"/>
  <c r="B50" i="5"/>
  <c r="B48" i="5"/>
  <c r="B46" i="5"/>
  <c r="B44" i="5"/>
  <c r="B42" i="5"/>
  <c r="B40" i="5"/>
  <c r="B38" i="5"/>
  <c r="B36" i="5"/>
  <c r="B32" i="5"/>
  <c r="B30" i="5"/>
  <c r="B28" i="5"/>
  <c r="B24" i="5"/>
  <c r="B20" i="5"/>
  <c r="B18" i="5"/>
  <c r="B16" i="5"/>
  <c r="B14" i="5"/>
  <c r="B10" i="5"/>
  <c r="B73" i="5"/>
  <c r="B69" i="5"/>
  <c r="B65" i="5"/>
  <c r="B61" i="5"/>
  <c r="B45" i="5"/>
  <c r="B43" i="5"/>
  <c r="B39" i="5"/>
  <c r="B35" i="5"/>
  <c r="B31" i="5"/>
  <c r="B27" i="5"/>
  <c r="B23" i="5"/>
  <c r="B19" i="5"/>
  <c r="E7" i="5"/>
  <c r="F7" i="5"/>
  <c r="G7" i="5"/>
  <c r="H7" i="5"/>
  <c r="C6" i="2"/>
  <c r="A23" i="2"/>
  <c r="C29" i="2"/>
  <c r="C7" i="5" l="1"/>
  <c r="D7" i="5"/>
  <c r="B7" i="5" l="1"/>
</calcChain>
</file>

<file path=xl/sharedStrings.xml><?xml version="1.0" encoding="utf-8"?>
<sst xmlns="http://schemas.openxmlformats.org/spreadsheetml/2006/main" count="111" uniqueCount="94">
  <si>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</si>
  <si>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</si>
  <si>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</si>
  <si>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</si>
  <si>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</si>
  <si>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</si>
  <si>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</si>
  <si>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동읍            </t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</si>
  <si>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</si>
  <si>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</si>
  <si>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</si>
  <si>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</si>
  <si>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</si>
  <si>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</si>
  <si>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</si>
  <si>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</si>
  <si>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</si>
  <si>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</si>
  <si>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</si>
  <si>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</si>
  <si>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</si>
  <si>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</si>
  <si>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</si>
  <si>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</si>
  <si>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</si>
  <si>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</si>
  <si>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</si>
  <si>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</si>
  <si>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</si>
  <si>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</si>
  <si>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반월동          </t>
  </si>
  <si>
    <t xml:space="preserve">완월동          </t>
  </si>
  <si>
    <t xml:space="preserve">자산동          </t>
  </si>
  <si>
    <t xml:space="preserve">동서동          </t>
  </si>
  <si>
    <t xml:space="preserve">성호동          </t>
  </si>
  <si>
    <t xml:space="preserve">교방동          </t>
  </si>
  <si>
    <t xml:space="preserve">노산동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</si>
  <si>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</si>
  <si>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</si>
  <si>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</si>
  <si>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</si>
  <si>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</si>
  <si>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</si>
  <si>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석전1동         </t>
  </si>
  <si>
    <t xml:space="preserve">석전2동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</si>
  <si>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</si>
  <si>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</si>
  <si>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</si>
  <si>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</si>
  <si>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</si>
  <si>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</si>
  <si>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</si>
  <si>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</si>
  <si>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태평동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</si>
  <si>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</si>
  <si>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</si>
  <si>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</si>
  <si>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</si>
  <si>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병암동          </t>
  </si>
  <si>
    <t xml:space="preserve">석동  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</si>
  <si>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</si>
  <si>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</si>
  <si>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</si>
  <si>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</si>
  <si>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</si>
  <si>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</si>
  <si>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</si>
  <si>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</si>
  <si>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</si>
  <si>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</si>
  <si>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</si>
  <si>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</si>
  <si>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</si>
  <si>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</si>
  <si>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</si>
  <si>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</si>
  <si>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</si>
  <si>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</si>
  <si>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</si>
  <si>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</si>
  <si>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</si>
  <si>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</si>
  <si>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</si>
  <si>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</si>
  <si>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</si>
  <si>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</si>
  <si>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</si>
  <si>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</si>
  <si>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</si>
  <si>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</si>
  <si>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</si>
  <si>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</si>
  <si>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</si>
  <si>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2015년 12월말 주민등록인구 및 외국인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</si>
</sst>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2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0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9" fontId="29" fillId="0" borderId="0" applyFont="0" applyFill="0" applyBorder="0" applyAlignment="0" applyProtection="0"/>
    <xf numFmtId="0" fontId="2" fillId="0" borderId="0"/>
    <xf numFmtId="18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3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9" fontId="29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3" fontId="11" fillId="0" borderId="0"/>
    <xf numFmtId="0" fontId="11" fillId="0" borderId="0"/>
    <xf numFmtId="0" fontId="29" fillId="0" borderId="0"/>
    <xf numFmtId="0" fontId="2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6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2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7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8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2" fillId="0" borderId="0" applyFont="0" applyFill="0" applyBorder="0" applyAlignment="0" applyProtection="0"/>
    <xf numFmtId="189" fontId="11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" fillId="0" borderId="0"/>
    <xf numFmtId="0" fontId="48" fillId="0" borderId="0"/>
    <xf numFmtId="0" fontId="2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90" fontId="11" fillId="0" borderId="0">
      <protection locked="0"/>
    </xf>
    <xf numFmtId="191" fontId="11" fillId="0" borderId="0">
      <protection locked="0"/>
    </xf>
  </cellStyleXfs>
  <cellXfs count="42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177" fontId="3" fillId="27" borderId="8" xfId="217" applyNumberFormat="1" applyFont="1" applyFill="1" applyBorder="1" applyAlignment="1">
      <alignment horizontal="center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3" fillId="27" borderId="8" xfId="0" applyFont="1" applyFill="1" applyBorder="1" applyAlignment="1">
      <alignment horizontal="center" vertical="center"/>
    </xf>
    <xf numFmtId="176" fontId="3" fillId="27" borderId="8" xfId="217" applyNumberFormat="1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0" fillId="32" borderId="8" xfId="0" applyFont="1" applyFill="1" applyBorder="1">
      <alignment vertical="center"/>
    </xf>
    <xf numFmtId="0" fontId="0" fillId="0" borderId="8" xfId="0" applyFont="1" applyBorder="1">
      <alignment vertical="center"/>
    </xf>
    <xf numFmtId="178" fontId="81" fillId="32" borderId="8" xfId="0" applyNumberFormat="1" applyFont="1" applyFill="1" applyBorder="1">
      <alignment vertical="center"/>
    </xf>
    <xf numFmtId="178" fontId="81" fillId="0" borderId="8" xfId="0" applyNumberFormat="1" applyFont="1" applyBorder="1">
      <alignment vertical="center"/>
    </xf>
    <xf numFmtId="41" fontId="81" fillId="32" borderId="8" xfId="217" applyFont="1" applyFill="1" applyBorder="1">
      <alignment vertical="center"/>
    </xf>
    <xf numFmtId="41" fontId="81" fillId="32" borderId="8" xfId="222" applyFont="1" applyFill="1" applyBorder="1">
      <alignment vertical="center"/>
    </xf>
    <xf numFmtId="41" fontId="81" fillId="33" borderId="8" xfId="217" applyFont="1" applyFill="1" applyBorder="1">
      <alignment vertical="center"/>
    </xf>
    <xf numFmtId="41" fontId="81" fillId="33" borderId="8" xfId="222" applyFont="1" applyFill="1" applyBorder="1">
      <alignment vertical="center"/>
    </xf>
    <xf numFmtId="41" fontId="81" fillId="0" borderId="8" xfId="222" applyFont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3" fillId="27" borderId="8" xfId="222" applyNumberFormat="1" applyFont="1" applyFill="1" applyBorder="1" applyAlignment="1">
      <alignment horizontal="right" vertical="center" wrapText="1"/>
    </xf>
    <xf numFmtId="0" fontId="80" fillId="34" borderId="0" xfId="0" applyFont="1" applyFill="1" applyBorder="1" applyAlignment="1">
      <alignment horizontal="center" vertical="center"/>
    </xf>
    <xf numFmtId="0" fontId="0" fillId="34" borderId="0" xfId="0" applyFont="1" applyFill="1" applyBorder="1" applyAlignment="1">
      <alignment horizontal="center" vertical="center"/>
    </xf>
    <xf numFmtId="0" fontId="3" fillId="27" borderId="8" xfId="0" applyFont="1" applyFill="1" applyBorder="1" applyAlignment="1">
      <alignment horizontal="center" vertical="center" wrapText="1"/>
    </xf>
    <xf numFmtId="0" fontId="3" fillId="27" borderId="8" xfId="0" applyFont="1" applyFill="1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3" fillId="27" borderId="26" xfId="0" applyFont="1" applyFill="1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 wrapText="1"/>
    </xf>
    <xf numFmtId="0" fontId="3" fillId="27" borderId="4" xfId="0" applyFont="1" applyFill="1" applyBorder="1" applyAlignment="1">
      <alignment horizontal="center" vertical="center" wrapText="1"/>
    </xf>
    <xf numFmtId="0" fontId="3" fillId="27" borderId="26" xfId="0" applyFont="1" applyFill="1" applyBorder="1" applyAlignment="1">
      <alignment horizontal="center" vertical="center" wrapText="1"/>
    </xf>
  </cellXfs>
  <cellStyles count="380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2" xfId="219"/>
    <cellStyle name="쉼표 [0] 2 2" xfId="220"/>
    <cellStyle name="쉼표 [0] 2 3" xfId="221"/>
    <cellStyle name="쉼표 [0] 28" xfId="222"/>
    <cellStyle name="쉼표 [0] 3" xfId="223"/>
    <cellStyle name="쉼표 [0] 4" xfId="224"/>
    <cellStyle name="쉼표 [0] 5" xfId="225"/>
    <cellStyle name="쉼표 [0] 51" xfId="226"/>
    <cellStyle name="쉼표 [0] 6" xfId="227"/>
    <cellStyle name="쉼표 [0] 7" xfId="228"/>
    <cellStyle name="쉼표 [0] 75" xfId="229"/>
    <cellStyle name="쉼표 [0] 76" xfId="230"/>
    <cellStyle name="쉼표 [0] 78" xfId="231"/>
    <cellStyle name="쉼표 [0] 79" xfId="232"/>
    <cellStyle name="쉼표 [0] 8" xfId="233"/>
    <cellStyle name="쉼표 [0] 80" xfId="234"/>
    <cellStyle name="쉼표 [0] 81" xfId="235"/>
    <cellStyle name="쉼표 [0] 82" xfId="236"/>
    <cellStyle name="쉼표 [0] 84" xfId="237"/>
    <cellStyle name="쉼표 [0] 85" xfId="238"/>
    <cellStyle name="쉼표 [0] 9" xfId="239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_  종  합  " xfId="277"/>
    <cellStyle name="큰제목" xfId="278"/>
    <cellStyle name="큰제목 2" xfId="279"/>
    <cellStyle name="통화 [0] 2" xfId="280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5" customWidth="1"/>
    <col min="2" max="2" width="1.125" style="5" customWidth="1"/>
    <col min="3" max="3" width="28.125" style="5" customWidth="1"/>
    <col min="4" max="16384" width="8" style="5"/>
  </cols>
  <sheetData>
    <row r="1" spans="1:3">
      <c r="A1" s="4" t="s">
        <v>80</v>
      </c>
      <c r="C1" s="5" t="b">
        <v>0</v>
      </c>
    </row>
    <row r="2" spans="1:3" ht="13.5" thickBot="1">
      <c r="A2" s="4" t="s">
        <v>68</v>
      </c>
    </row>
    <row r="3" spans="1:3" ht="13.5" thickBot="1">
      <c r="A3" s="6" t="s">
        <v>69</v>
      </c>
      <c r="C3" s="7" t="s">
        <v>70</v>
      </c>
    </row>
    <row r="4" spans="1:3">
      <c r="A4" s="6">
        <v>3</v>
      </c>
      <c r="C4" s="8" t="b">
        <v>0</v>
      </c>
    </row>
    <row r="5" spans="1:3">
      <c r="C5" s="8" t="e">
        <v>#NAME?</v>
      </c>
    </row>
    <row r="6" spans="1:3" ht="13.5" thickBot="1">
      <c r="C6" s="8" t="e">
        <f>#N/A</f>
        <v>#N/A</v>
      </c>
    </row>
    <row r="7" spans="1:3">
      <c r="A7" s="9" t="s">
        <v>71</v>
      </c>
      <c r="C7" s="8" t="e">
        <v>#NAME?</v>
      </c>
    </row>
    <row r="8" spans="1:3">
      <c r="A8" s="10" t="s">
        <v>72</v>
      </c>
      <c r="C8" s="8" t="e">
        <v>#NAME?</v>
      </c>
    </row>
    <row r="9" spans="1:3">
      <c r="A9" s="11" t="s">
        <v>73</v>
      </c>
      <c r="C9" s="8" t="e">
        <v>#NAME?</v>
      </c>
    </row>
    <row r="10" spans="1:3">
      <c r="A10" s="10" t="s">
        <v>74</v>
      </c>
      <c r="C10" s="8" t="b">
        <v>0</v>
      </c>
    </row>
    <row r="11" spans="1:3" ht="13.5" thickBot="1">
      <c r="A11" s="12" t="s">
        <v>75</v>
      </c>
      <c r="C11" s="8" t="b">
        <v>0</v>
      </c>
    </row>
    <row r="12" spans="1:3">
      <c r="C12" s="8" t="b">
        <v>0</v>
      </c>
    </row>
    <row r="13" spans="1:3" ht="13.5" thickBot="1">
      <c r="C13" s="8" t="b">
        <v>0</v>
      </c>
    </row>
    <row r="14" spans="1:3" ht="13.5" thickBot="1">
      <c r="A14" s="7" t="s">
        <v>76</v>
      </c>
      <c r="C14" s="13" t="e">
        <v>#NAME?</v>
      </c>
    </row>
    <row r="15" spans="1:3">
      <c r="A15" s="8" t="b">
        <v>0</v>
      </c>
    </row>
    <row r="16" spans="1:3" ht="13.5" thickBot="1">
      <c r="A16" s="8" t="b">
        <v>0</v>
      </c>
    </row>
    <row r="17" spans="1:3" ht="13.5" thickBot="1">
      <c r="A17" s="13" t="e">
        <v>#NAME?</v>
      </c>
      <c r="C17" s="7" t="s">
        <v>77</v>
      </c>
    </row>
    <row r="18" spans="1:3">
      <c r="C18" s="8" t="e">
        <v>#NAME?</v>
      </c>
    </row>
    <row r="19" spans="1:3">
      <c r="C19" s="8" t="e">
        <v>#NAME?</v>
      </c>
    </row>
    <row r="20" spans="1:3">
      <c r="A20" s="14" t="s">
        <v>78</v>
      </c>
      <c r="C20" s="8" t="e">
        <v>#NAME?</v>
      </c>
    </row>
    <row r="21" spans="1:3">
      <c r="A21" s="15" t="e">
        <v>#NAME?</v>
      </c>
      <c r="C21" s="8" t="e">
        <v>#NAME?</v>
      </c>
    </row>
    <row r="22" spans="1:3">
      <c r="A22" s="8" t="e">
        <v>#NAME?</v>
      </c>
      <c r="C22" s="8" t="e">
        <v>#NAME?</v>
      </c>
    </row>
    <row r="23" spans="1:3">
      <c r="A23" s="8" t="e">
        <f>#N/A</f>
        <v>#N/A</v>
      </c>
      <c r="C23" s="13" t="e">
        <v>#NAME?</v>
      </c>
    </row>
    <row r="24" spans="1:3">
      <c r="A24" s="8" t="e">
        <v>#NAME?</v>
      </c>
    </row>
    <row r="25" spans="1:3">
      <c r="A25" s="8" t="e">
        <v>#NAME?</v>
      </c>
    </row>
    <row r="26" spans="1:3" ht="13.5" thickBot="1">
      <c r="A26" s="8" t="b">
        <v>0</v>
      </c>
      <c r="C26" s="16" t="s">
        <v>79</v>
      </c>
    </row>
    <row r="27" spans="1:3">
      <c r="A27" s="8" t="b">
        <v>0</v>
      </c>
      <c r="C27" s="8" t="b">
        <v>0</v>
      </c>
    </row>
    <row r="28" spans="1:3">
      <c r="A28" s="8" t="b">
        <v>0</v>
      </c>
      <c r="C28" s="8" t="e">
        <v>#NAME?</v>
      </c>
    </row>
    <row r="29" spans="1:3">
      <c r="A29" s="8" t="b">
        <v>0</v>
      </c>
      <c r="C29" s="8" t="e">
        <f>#N/A</f>
        <v>#N/A</v>
      </c>
    </row>
    <row r="30" spans="1:3">
      <c r="A30" s="8" t="b">
        <v>0</v>
      </c>
      <c r="C30" s="8" t="e">
        <v>#NAME?</v>
      </c>
    </row>
    <row r="31" spans="1:3">
      <c r="A31" s="8" t="b">
        <v>0</v>
      </c>
      <c r="C31" s="8" t="e">
        <v>#NAME?</v>
      </c>
    </row>
    <row r="32" spans="1:3">
      <c r="A32" s="8" t="b">
        <v>0</v>
      </c>
      <c r="C32" s="8" t="b">
        <v>0</v>
      </c>
    </row>
    <row r="33" spans="1:3">
      <c r="A33" s="8" t="b">
        <v>0</v>
      </c>
      <c r="C33" s="8" t="b">
        <v>0</v>
      </c>
    </row>
    <row r="34" spans="1:3">
      <c r="A34" s="8" t="b">
        <v>0</v>
      </c>
      <c r="C34" s="8" t="b">
        <v>0</v>
      </c>
    </row>
    <row r="35" spans="1:3">
      <c r="A35" s="8" t="b">
        <v>0</v>
      </c>
      <c r="C35" s="8" t="e">
        <v>#NAME?</v>
      </c>
    </row>
    <row r="36" spans="1:3">
      <c r="A36" s="8" t="b">
        <v>0</v>
      </c>
      <c r="C36" s="13" t="e">
        <v>#NAME?</v>
      </c>
    </row>
    <row r="37" spans="1:3">
      <c r="A37" s="8" t="b">
        <v>0</v>
      </c>
    </row>
    <row r="38" spans="1:3">
      <c r="A38" s="8" t="b">
        <v>0</v>
      </c>
    </row>
    <row r="39" spans="1:3">
      <c r="A39" s="8" t="b">
        <v>0</v>
      </c>
      <c r="C39" s="15" t="e">
        <v>#NAME?</v>
      </c>
    </row>
    <row r="40" spans="1:3">
      <c r="A40" s="8" t="b">
        <v>0</v>
      </c>
      <c r="C40" s="8" t="b">
        <v>0</v>
      </c>
    </row>
    <row r="41" spans="1:3">
      <c r="A41" s="13" t="e">
        <v>#NAME?</v>
      </c>
      <c r="C41" s="13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5" customWidth="1"/>
    <col min="2" max="2" width="1.125" style="5" customWidth="1"/>
    <col min="3" max="3" width="28.125" style="5" customWidth="1"/>
    <col min="4" max="16384" width="8" style="5"/>
  </cols>
  <sheetData>
    <row r="1" spans="1:3">
      <c r="A1" s="4" t="s">
        <v>81</v>
      </c>
    </row>
    <row r="2" spans="1:3" ht="13.5" thickBot="1">
      <c r="A2" s="4" t="s">
        <v>68</v>
      </c>
    </row>
    <row r="3" spans="1:3" ht="13.5" thickBot="1">
      <c r="A3" s="6" t="s">
        <v>69</v>
      </c>
      <c r="C3" s="7" t="s">
        <v>70</v>
      </c>
    </row>
    <row r="4" spans="1:3">
      <c r="A4" s="6">
        <v>3</v>
      </c>
    </row>
    <row r="6" spans="1:3" ht="13.5" thickBot="1"/>
    <row r="7" spans="1:3">
      <c r="A7" s="9" t="s">
        <v>71</v>
      </c>
    </row>
    <row r="8" spans="1:3">
      <c r="A8" s="10" t="s">
        <v>72</v>
      </c>
    </row>
    <row r="9" spans="1:3">
      <c r="A9" s="11" t="s">
        <v>73</v>
      </c>
    </row>
    <row r="10" spans="1:3">
      <c r="A10" s="10" t="s">
        <v>74</v>
      </c>
    </row>
    <row r="11" spans="1:3" ht="13.5" thickBot="1">
      <c r="A11" s="12" t="s">
        <v>75</v>
      </c>
    </row>
    <row r="13" spans="1:3" ht="13.5" thickBot="1"/>
    <row r="14" spans="1:3" ht="13.5" thickBot="1">
      <c r="A14" s="7" t="s">
        <v>76</v>
      </c>
    </row>
    <row r="16" spans="1:3" ht="13.5" thickBot="1"/>
    <row r="17" spans="1:3" ht="13.5" thickBot="1">
      <c r="C17" s="7" t="s">
        <v>77</v>
      </c>
    </row>
    <row r="20" spans="1:3">
      <c r="A20" s="14" t="s">
        <v>78</v>
      </c>
    </row>
    <row r="26" spans="1:3" ht="13.5" thickBot="1">
      <c r="C26" s="16" t="s">
        <v>79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74"/>
  <sheetViews>
    <sheetView tabSelected="1" workbookViewId="0">
      <selection activeCell="C2" sqref="C2:I2"/>
    </sheetView>
  </sheetViews>
  <sheetFormatPr defaultRowHeight="16.5"/>
  <cols>
    <col min="1" max="1" width="10.125" customWidth="1"/>
    <col min="2" max="2" width="12.625" customWidth="1"/>
    <col min="3" max="3" width="11.875" customWidth="1"/>
    <col min="4" max="4" width="11.625" customWidth="1"/>
    <col min="5" max="5" width="12.75" customWidth="1"/>
    <col min="6" max="6" width="11.5" customWidth="1"/>
    <col min="7" max="7" width="11.625" customWidth="1"/>
    <col min="8" max="8" width="11.25" customWidth="1"/>
    <col min="9" max="9" width="9.875" customWidth="1"/>
    <col min="10" max="10" width="9.25" customWidth="1"/>
    <col min="11" max="11" width="8.75" customWidth="1"/>
    <col min="13" max="13" width="9.875" bestFit="1" customWidth="1"/>
  </cols>
  <sheetData>
    <row r="2" spans="1:15" ht="31.5" customHeight="1">
      <c r="C2" s="32" t="s">
        <v>93</v>
      </c>
      <c r="D2" s="33"/>
      <c r="E2" s="33"/>
      <c r="F2" s="33"/>
      <c r="G2" s="33"/>
      <c r="H2" s="33"/>
      <c r="I2" s="33"/>
    </row>
    <row r="4" spans="1:15">
      <c r="A4" s="19" t="s">
        <v>88</v>
      </c>
      <c r="B4" s="19"/>
      <c r="C4" s="19"/>
      <c r="D4" s="19"/>
      <c r="E4" s="19"/>
      <c r="F4" s="19"/>
      <c r="G4" s="19"/>
      <c r="H4" s="19"/>
      <c r="I4" s="19"/>
      <c r="J4" s="1"/>
      <c r="K4" s="2" t="s">
        <v>0</v>
      </c>
    </row>
    <row r="5" spans="1:15" ht="30" customHeight="1">
      <c r="A5" s="34" t="s">
        <v>6</v>
      </c>
      <c r="B5" s="36" t="s">
        <v>67</v>
      </c>
      <c r="C5" s="37"/>
      <c r="D5" s="38"/>
      <c r="E5" s="39" t="s">
        <v>1</v>
      </c>
      <c r="F5" s="40"/>
      <c r="G5" s="40"/>
      <c r="H5" s="41"/>
      <c r="I5" s="39" t="s">
        <v>89</v>
      </c>
      <c r="J5" s="37"/>
      <c r="K5" s="38"/>
    </row>
    <row r="6" spans="1:15">
      <c r="A6" s="35"/>
      <c r="B6" s="17" t="s">
        <v>2</v>
      </c>
      <c r="C6" s="17" t="s">
        <v>3</v>
      </c>
      <c r="D6" s="17" t="s">
        <v>4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90</v>
      </c>
      <c r="J6" s="17" t="s">
        <v>91</v>
      </c>
      <c r="K6" s="17" t="s">
        <v>92</v>
      </c>
    </row>
    <row r="7" spans="1:15">
      <c r="A7" s="3" t="s">
        <v>82</v>
      </c>
      <c r="B7" s="18">
        <f>B8+B17+B25+B45+B59</f>
        <v>1086852</v>
      </c>
      <c r="C7" s="18">
        <f t="shared" ref="C7:K7" si="0">C8+C17+C25+C45+C59</f>
        <v>554938</v>
      </c>
      <c r="D7" s="18">
        <f t="shared" si="0"/>
        <v>531914</v>
      </c>
      <c r="E7" s="18">
        <f t="shared" si="0"/>
        <v>1070064</v>
      </c>
      <c r="F7" s="18">
        <f t="shared" si="0"/>
        <v>543647</v>
      </c>
      <c r="G7" s="18">
        <f t="shared" si="0"/>
        <v>526417</v>
      </c>
      <c r="H7" s="18">
        <f t="shared" si="0"/>
        <v>415872</v>
      </c>
      <c r="I7" s="31">
        <f t="shared" si="0"/>
        <v>16788</v>
      </c>
      <c r="J7" s="31">
        <f t="shared" si="0"/>
        <v>11291</v>
      </c>
      <c r="K7" s="31">
        <f t="shared" si="0"/>
        <v>5497</v>
      </c>
      <c r="M7" s="30"/>
      <c r="N7" s="30"/>
      <c r="O7" s="30"/>
    </row>
    <row r="8" spans="1:15" ht="17.25">
      <c r="A8" s="20" t="s">
        <v>83</v>
      </c>
      <c r="B8" s="24">
        <f>C8+D8</f>
        <v>260429</v>
      </c>
      <c r="C8" s="24">
        <f>F8+J8</f>
        <v>133335</v>
      </c>
      <c r="D8" s="24">
        <f>G8+K8</f>
        <v>127094</v>
      </c>
      <c r="E8" s="22">
        <v>256471</v>
      </c>
      <c r="F8" s="22">
        <v>130853</v>
      </c>
      <c r="G8" s="22">
        <v>125618</v>
      </c>
      <c r="H8" s="22">
        <v>100458</v>
      </c>
      <c r="I8" s="25">
        <f>SUM(J8:K8)</f>
        <v>3958</v>
      </c>
      <c r="J8" s="25">
        <v>2482</v>
      </c>
      <c r="K8" s="25">
        <v>1476</v>
      </c>
      <c r="M8" s="29"/>
      <c r="N8" s="29"/>
      <c r="O8" s="29"/>
    </row>
    <row r="9" spans="1:15" ht="17.25">
      <c r="A9" s="21" t="s">
        <v>7</v>
      </c>
      <c r="B9" s="26">
        <f t="shared" ref="B9:B72" si="1">C9+D9</f>
        <v>23282</v>
      </c>
      <c r="C9" s="26">
        <f t="shared" ref="C9:C72" si="2">F9+J9</f>
        <v>11820</v>
      </c>
      <c r="D9" s="26">
        <f t="shared" ref="D9:D72" si="3">G9+K9</f>
        <v>11462</v>
      </c>
      <c r="E9" s="23">
        <v>23038</v>
      </c>
      <c r="F9" s="23">
        <v>11671</v>
      </c>
      <c r="G9" s="23">
        <v>11367</v>
      </c>
      <c r="H9" s="23">
        <v>8756</v>
      </c>
      <c r="I9" s="27">
        <f>SUM(J9:K9)</f>
        <v>244</v>
      </c>
      <c r="J9" s="28">
        <v>149</v>
      </c>
      <c r="K9" s="28">
        <v>95</v>
      </c>
    </row>
    <row r="10" spans="1:15" ht="17.25">
      <c r="A10" s="21" t="s">
        <v>8</v>
      </c>
      <c r="B10" s="26">
        <f t="shared" si="1"/>
        <v>29140</v>
      </c>
      <c r="C10" s="26">
        <f t="shared" si="2"/>
        <v>14765</v>
      </c>
      <c r="D10" s="26">
        <f t="shared" si="3"/>
        <v>14375</v>
      </c>
      <c r="E10" s="23">
        <v>28932</v>
      </c>
      <c r="F10" s="23">
        <v>14649</v>
      </c>
      <c r="G10" s="23">
        <v>14283</v>
      </c>
      <c r="H10" s="23">
        <v>10687</v>
      </c>
      <c r="I10" s="27">
        <f t="shared" ref="I10:I73" si="4">SUM(J10:K10)</f>
        <v>208</v>
      </c>
      <c r="J10" s="28">
        <v>116</v>
      </c>
      <c r="K10" s="28">
        <v>92</v>
      </c>
    </row>
    <row r="11" spans="1:15" ht="17.25">
      <c r="A11" s="21" t="s">
        <v>9</v>
      </c>
      <c r="B11" s="26">
        <f t="shared" si="1"/>
        <v>7794</v>
      </c>
      <c r="C11" s="26">
        <f t="shared" si="2"/>
        <v>4063</v>
      </c>
      <c r="D11" s="26">
        <f t="shared" si="3"/>
        <v>3731</v>
      </c>
      <c r="E11" s="23">
        <v>7420</v>
      </c>
      <c r="F11" s="23">
        <v>3740</v>
      </c>
      <c r="G11" s="23">
        <v>3680</v>
      </c>
      <c r="H11" s="23">
        <v>3372</v>
      </c>
      <c r="I11" s="27">
        <f t="shared" si="4"/>
        <v>374</v>
      </c>
      <c r="J11" s="28">
        <v>323</v>
      </c>
      <c r="K11" s="28">
        <v>51</v>
      </c>
    </row>
    <row r="12" spans="1:15" ht="17.25">
      <c r="A12" s="21" t="s">
        <v>10</v>
      </c>
      <c r="B12" s="26">
        <f t="shared" si="1"/>
        <v>38408</v>
      </c>
      <c r="C12" s="26">
        <f t="shared" si="2"/>
        <v>19570</v>
      </c>
      <c r="D12" s="26">
        <f t="shared" si="3"/>
        <v>18838</v>
      </c>
      <c r="E12" s="23">
        <v>38178</v>
      </c>
      <c r="F12" s="23">
        <v>19479</v>
      </c>
      <c r="G12" s="23">
        <v>18699</v>
      </c>
      <c r="H12" s="23">
        <v>15253</v>
      </c>
      <c r="I12" s="27">
        <f t="shared" si="4"/>
        <v>230</v>
      </c>
      <c r="J12" s="28">
        <v>91</v>
      </c>
      <c r="K12" s="28">
        <v>139</v>
      </c>
    </row>
    <row r="13" spans="1:15" ht="17.25">
      <c r="A13" s="21" t="s">
        <v>11</v>
      </c>
      <c r="B13" s="26">
        <f t="shared" si="1"/>
        <v>40406</v>
      </c>
      <c r="C13" s="26">
        <f t="shared" si="2"/>
        <v>21168</v>
      </c>
      <c r="D13" s="26">
        <f t="shared" si="3"/>
        <v>19238</v>
      </c>
      <c r="E13" s="23">
        <v>38989</v>
      </c>
      <c r="F13" s="23">
        <v>20029</v>
      </c>
      <c r="G13" s="23">
        <v>18960</v>
      </c>
      <c r="H13" s="23">
        <v>14063</v>
      </c>
      <c r="I13" s="27">
        <f t="shared" si="4"/>
        <v>1417</v>
      </c>
      <c r="J13" s="28">
        <v>1139</v>
      </c>
      <c r="K13" s="28">
        <v>278</v>
      </c>
    </row>
    <row r="14" spans="1:15" ht="17.25">
      <c r="A14" s="21" t="s">
        <v>12</v>
      </c>
      <c r="B14" s="26">
        <f t="shared" si="1"/>
        <v>53012</v>
      </c>
      <c r="C14" s="26">
        <f t="shared" si="2"/>
        <v>26897</v>
      </c>
      <c r="D14" s="26">
        <f t="shared" si="3"/>
        <v>26115</v>
      </c>
      <c r="E14" s="23">
        <v>52374</v>
      </c>
      <c r="F14" s="23">
        <v>26616</v>
      </c>
      <c r="G14" s="23">
        <v>25758</v>
      </c>
      <c r="H14" s="23">
        <v>19659</v>
      </c>
      <c r="I14" s="27">
        <f t="shared" si="4"/>
        <v>638</v>
      </c>
      <c r="J14" s="28">
        <v>281</v>
      </c>
      <c r="K14" s="28">
        <v>357</v>
      </c>
    </row>
    <row r="15" spans="1:15" ht="17.25">
      <c r="A15" s="21" t="s">
        <v>13</v>
      </c>
      <c r="B15" s="26">
        <f t="shared" si="1"/>
        <v>37619</v>
      </c>
      <c r="C15" s="26">
        <f t="shared" si="2"/>
        <v>19542</v>
      </c>
      <c r="D15" s="26">
        <f t="shared" si="3"/>
        <v>18077</v>
      </c>
      <c r="E15" s="23">
        <v>37061</v>
      </c>
      <c r="F15" s="23">
        <v>19292</v>
      </c>
      <c r="G15" s="23">
        <v>17769</v>
      </c>
      <c r="H15" s="23">
        <v>16511</v>
      </c>
      <c r="I15" s="27">
        <f t="shared" si="4"/>
        <v>558</v>
      </c>
      <c r="J15" s="28">
        <v>250</v>
      </c>
      <c r="K15" s="28">
        <v>308</v>
      </c>
    </row>
    <row r="16" spans="1:15" ht="17.25">
      <c r="A16" s="21" t="s">
        <v>14</v>
      </c>
      <c r="B16" s="26">
        <f t="shared" si="1"/>
        <v>30768</v>
      </c>
      <c r="C16" s="26">
        <f t="shared" si="2"/>
        <v>15510</v>
      </c>
      <c r="D16" s="26">
        <f t="shared" si="3"/>
        <v>15258</v>
      </c>
      <c r="E16" s="23">
        <v>30479</v>
      </c>
      <c r="F16" s="23">
        <v>15377</v>
      </c>
      <c r="G16" s="23">
        <v>15102</v>
      </c>
      <c r="H16" s="23">
        <v>12157</v>
      </c>
      <c r="I16" s="27">
        <f t="shared" si="4"/>
        <v>289</v>
      </c>
      <c r="J16" s="28">
        <v>133</v>
      </c>
      <c r="K16" s="28">
        <v>156</v>
      </c>
    </row>
    <row r="17" spans="1:11" ht="17.25">
      <c r="A17" s="20" t="s">
        <v>84</v>
      </c>
      <c r="B17" s="24">
        <f t="shared" si="1"/>
        <v>238867</v>
      </c>
      <c r="C17" s="24">
        <f t="shared" si="2"/>
        <v>123456</v>
      </c>
      <c r="D17" s="24">
        <f t="shared" si="3"/>
        <v>115411</v>
      </c>
      <c r="E17" s="22">
        <v>234399</v>
      </c>
      <c r="F17" s="22">
        <v>120090</v>
      </c>
      <c r="G17" s="22">
        <v>114309</v>
      </c>
      <c r="H17" s="22">
        <v>83742</v>
      </c>
      <c r="I17" s="25">
        <f>SUM(J17:K17)</f>
        <v>4468</v>
      </c>
      <c r="J17" s="25">
        <v>3366</v>
      </c>
      <c r="K17" s="25">
        <v>1102</v>
      </c>
    </row>
    <row r="18" spans="1:11" ht="17.25">
      <c r="A18" s="21" t="s">
        <v>15</v>
      </c>
      <c r="B18" s="26">
        <f t="shared" si="1"/>
        <v>48089</v>
      </c>
      <c r="C18" s="26">
        <f t="shared" si="2"/>
        <v>24309</v>
      </c>
      <c r="D18" s="26">
        <f t="shared" si="3"/>
        <v>23780</v>
      </c>
      <c r="E18" s="23">
        <v>47831</v>
      </c>
      <c r="F18" s="23">
        <v>24182</v>
      </c>
      <c r="G18" s="23">
        <v>23649</v>
      </c>
      <c r="H18" s="23">
        <v>15960</v>
      </c>
      <c r="I18" s="27">
        <f t="shared" si="4"/>
        <v>258</v>
      </c>
      <c r="J18" s="28">
        <v>127</v>
      </c>
      <c r="K18" s="28">
        <v>131</v>
      </c>
    </row>
    <row r="19" spans="1:11" ht="17.25">
      <c r="A19" s="21" t="s">
        <v>16</v>
      </c>
      <c r="B19" s="26">
        <f t="shared" si="1"/>
        <v>25656</v>
      </c>
      <c r="C19" s="26">
        <f t="shared" si="2"/>
        <v>13727</v>
      </c>
      <c r="D19" s="26">
        <f t="shared" si="3"/>
        <v>11929</v>
      </c>
      <c r="E19" s="23">
        <v>24638</v>
      </c>
      <c r="F19" s="23">
        <v>13141</v>
      </c>
      <c r="G19" s="23">
        <v>11497</v>
      </c>
      <c r="H19" s="23">
        <v>11785</v>
      </c>
      <c r="I19" s="27">
        <f t="shared" si="4"/>
        <v>1018</v>
      </c>
      <c r="J19" s="28">
        <v>586</v>
      </c>
      <c r="K19" s="28">
        <v>432</v>
      </c>
    </row>
    <row r="20" spans="1:11" ht="17.25">
      <c r="A20" s="21" t="s">
        <v>17</v>
      </c>
      <c r="B20" s="26">
        <f t="shared" si="1"/>
        <v>32174</v>
      </c>
      <c r="C20" s="26">
        <f t="shared" si="2"/>
        <v>16312</v>
      </c>
      <c r="D20" s="26">
        <f t="shared" si="3"/>
        <v>15862</v>
      </c>
      <c r="E20" s="23">
        <v>31998</v>
      </c>
      <c r="F20" s="23">
        <v>16235</v>
      </c>
      <c r="G20" s="23">
        <v>15763</v>
      </c>
      <c r="H20" s="23">
        <v>10640</v>
      </c>
      <c r="I20" s="27">
        <f t="shared" si="4"/>
        <v>176</v>
      </c>
      <c r="J20" s="28">
        <v>77</v>
      </c>
      <c r="K20" s="28">
        <v>99</v>
      </c>
    </row>
    <row r="21" spans="1:11" ht="17.25">
      <c r="A21" s="21" t="s">
        <v>18</v>
      </c>
      <c r="B21" s="26">
        <f t="shared" si="1"/>
        <v>54106</v>
      </c>
      <c r="C21" s="26">
        <f t="shared" si="2"/>
        <v>27233</v>
      </c>
      <c r="D21" s="26">
        <f t="shared" si="3"/>
        <v>26873</v>
      </c>
      <c r="E21" s="23">
        <v>53826</v>
      </c>
      <c r="F21" s="23">
        <v>27110</v>
      </c>
      <c r="G21" s="23">
        <v>26716</v>
      </c>
      <c r="H21" s="23">
        <v>19143</v>
      </c>
      <c r="I21" s="27">
        <f t="shared" si="4"/>
        <v>280</v>
      </c>
      <c r="J21" s="28">
        <v>123</v>
      </c>
      <c r="K21" s="28">
        <v>157</v>
      </c>
    </row>
    <row r="22" spans="1:11" ht="17.25">
      <c r="A22" s="21" t="s">
        <v>19</v>
      </c>
      <c r="B22" s="26">
        <f t="shared" si="1"/>
        <v>38514</v>
      </c>
      <c r="C22" s="26">
        <f t="shared" si="2"/>
        <v>19779</v>
      </c>
      <c r="D22" s="26">
        <f t="shared" si="3"/>
        <v>18735</v>
      </c>
      <c r="E22" s="23">
        <v>38133</v>
      </c>
      <c r="F22" s="23">
        <v>19537</v>
      </c>
      <c r="G22" s="23">
        <v>18596</v>
      </c>
      <c r="H22" s="23">
        <v>13221</v>
      </c>
      <c r="I22" s="27">
        <f t="shared" si="4"/>
        <v>381</v>
      </c>
      <c r="J22" s="28">
        <v>242</v>
      </c>
      <c r="K22" s="28">
        <v>139</v>
      </c>
    </row>
    <row r="23" spans="1:11" ht="17.25">
      <c r="A23" s="21" t="s">
        <v>20</v>
      </c>
      <c r="B23" s="26">
        <f t="shared" si="1"/>
        <v>29061</v>
      </c>
      <c r="C23" s="26">
        <f t="shared" si="2"/>
        <v>15405</v>
      </c>
      <c r="D23" s="26">
        <f t="shared" si="3"/>
        <v>13656</v>
      </c>
      <c r="E23" s="23">
        <v>28321</v>
      </c>
      <c r="F23" s="23">
        <v>14745</v>
      </c>
      <c r="G23" s="23">
        <v>13576</v>
      </c>
      <c r="H23" s="23">
        <v>9119</v>
      </c>
      <c r="I23" s="27">
        <f t="shared" si="4"/>
        <v>740</v>
      </c>
      <c r="J23" s="28">
        <v>660</v>
      </c>
      <c r="K23" s="28">
        <v>80</v>
      </c>
    </row>
    <row r="24" spans="1:11" ht="17.25">
      <c r="A24" s="21" t="s">
        <v>21</v>
      </c>
      <c r="B24" s="26">
        <f t="shared" si="1"/>
        <v>11267</v>
      </c>
      <c r="C24" s="26">
        <f t="shared" si="2"/>
        <v>6691</v>
      </c>
      <c r="D24" s="26">
        <f t="shared" si="3"/>
        <v>4576</v>
      </c>
      <c r="E24" s="23">
        <v>9652</v>
      </c>
      <c r="F24" s="23">
        <v>5140</v>
      </c>
      <c r="G24" s="23">
        <v>4512</v>
      </c>
      <c r="H24" s="23">
        <v>3874</v>
      </c>
      <c r="I24" s="27">
        <f t="shared" si="4"/>
        <v>1615</v>
      </c>
      <c r="J24" s="28">
        <v>1551</v>
      </c>
      <c r="K24" s="28">
        <v>64</v>
      </c>
    </row>
    <row r="25" spans="1:11" ht="17.25">
      <c r="A25" s="20" t="s">
        <v>85</v>
      </c>
      <c r="B25" s="24">
        <f t="shared" si="1"/>
        <v>183829</v>
      </c>
      <c r="C25" s="24">
        <f t="shared" si="2"/>
        <v>91894</v>
      </c>
      <c r="D25" s="24">
        <f t="shared" si="3"/>
        <v>91935</v>
      </c>
      <c r="E25" s="22">
        <v>181670</v>
      </c>
      <c r="F25" s="22">
        <v>90533</v>
      </c>
      <c r="G25" s="22">
        <v>91137</v>
      </c>
      <c r="H25" s="22">
        <v>75740</v>
      </c>
      <c r="I25" s="25">
        <f t="shared" si="4"/>
        <v>2159</v>
      </c>
      <c r="J25" s="25">
        <v>1361</v>
      </c>
      <c r="K25" s="25">
        <v>798</v>
      </c>
    </row>
    <row r="26" spans="1:11" ht="17.25">
      <c r="A26" s="21" t="s">
        <v>22</v>
      </c>
      <c r="B26" s="26">
        <f t="shared" si="1"/>
        <v>5090</v>
      </c>
      <c r="C26" s="26">
        <f t="shared" si="2"/>
        <v>2692</v>
      </c>
      <c r="D26" s="26">
        <f t="shared" si="3"/>
        <v>2398</v>
      </c>
      <c r="E26" s="23">
        <v>4865</v>
      </c>
      <c r="F26" s="23">
        <v>2486</v>
      </c>
      <c r="G26" s="23">
        <v>2379</v>
      </c>
      <c r="H26" s="23">
        <v>2342</v>
      </c>
      <c r="I26" s="27">
        <f t="shared" si="4"/>
        <v>225</v>
      </c>
      <c r="J26" s="28">
        <v>206</v>
      </c>
      <c r="K26" s="28">
        <v>19</v>
      </c>
    </row>
    <row r="27" spans="1:11" ht="17.25">
      <c r="A27" s="21" t="s">
        <v>23</v>
      </c>
      <c r="B27" s="26">
        <f t="shared" si="1"/>
        <v>12903</v>
      </c>
      <c r="C27" s="26">
        <f t="shared" si="2"/>
        <v>6604</v>
      </c>
      <c r="D27" s="26">
        <f t="shared" si="3"/>
        <v>6299</v>
      </c>
      <c r="E27" s="23">
        <v>12688</v>
      </c>
      <c r="F27" s="23">
        <v>6476</v>
      </c>
      <c r="G27" s="23">
        <v>6212</v>
      </c>
      <c r="H27" s="23">
        <v>5063</v>
      </c>
      <c r="I27" s="27">
        <f t="shared" si="4"/>
        <v>215</v>
      </c>
      <c r="J27" s="28">
        <v>128</v>
      </c>
      <c r="K27" s="28">
        <v>87</v>
      </c>
    </row>
    <row r="28" spans="1:11" ht="17.25">
      <c r="A28" s="21" t="s">
        <v>24</v>
      </c>
      <c r="B28" s="26">
        <f t="shared" si="1"/>
        <v>4603</v>
      </c>
      <c r="C28" s="26">
        <f t="shared" si="2"/>
        <v>2628</v>
      </c>
      <c r="D28" s="26">
        <f t="shared" si="3"/>
        <v>1975</v>
      </c>
      <c r="E28" s="23">
        <v>4080</v>
      </c>
      <c r="F28" s="23">
        <v>2163</v>
      </c>
      <c r="G28" s="23">
        <v>1917</v>
      </c>
      <c r="H28" s="23">
        <v>1862</v>
      </c>
      <c r="I28" s="27">
        <f t="shared" si="4"/>
        <v>523</v>
      </c>
      <c r="J28" s="28">
        <v>465</v>
      </c>
      <c r="K28" s="28">
        <v>58</v>
      </c>
    </row>
    <row r="29" spans="1:11" ht="17.25">
      <c r="A29" s="21" t="s">
        <v>25</v>
      </c>
      <c r="B29" s="26">
        <f t="shared" si="1"/>
        <v>4535</v>
      </c>
      <c r="C29" s="26">
        <f t="shared" si="2"/>
        <v>2282</v>
      </c>
      <c r="D29" s="26">
        <f t="shared" si="3"/>
        <v>2253</v>
      </c>
      <c r="E29" s="23">
        <v>4393</v>
      </c>
      <c r="F29" s="23">
        <v>2172</v>
      </c>
      <c r="G29" s="23">
        <v>2221</v>
      </c>
      <c r="H29" s="23">
        <v>2196</v>
      </c>
      <c r="I29" s="27">
        <f t="shared" si="4"/>
        <v>142</v>
      </c>
      <c r="J29" s="28">
        <v>110</v>
      </c>
      <c r="K29" s="28">
        <v>32</v>
      </c>
    </row>
    <row r="30" spans="1:11" ht="17.25">
      <c r="A30" s="21" t="s">
        <v>26</v>
      </c>
      <c r="B30" s="26">
        <f t="shared" si="1"/>
        <v>6757</v>
      </c>
      <c r="C30" s="26">
        <f t="shared" si="2"/>
        <v>3485</v>
      </c>
      <c r="D30" s="26">
        <f t="shared" si="3"/>
        <v>3272</v>
      </c>
      <c r="E30" s="23">
        <v>6677</v>
      </c>
      <c r="F30" s="23">
        <v>3421</v>
      </c>
      <c r="G30" s="23">
        <v>3256</v>
      </c>
      <c r="H30" s="23">
        <v>2621</v>
      </c>
      <c r="I30" s="27">
        <f t="shared" si="4"/>
        <v>80</v>
      </c>
      <c r="J30" s="28">
        <v>64</v>
      </c>
      <c r="K30" s="28">
        <v>16</v>
      </c>
    </row>
    <row r="31" spans="1:11" ht="17.25">
      <c r="A31" s="21" t="s">
        <v>27</v>
      </c>
      <c r="B31" s="26">
        <f t="shared" si="1"/>
        <v>1244</v>
      </c>
      <c r="C31" s="26">
        <f t="shared" si="2"/>
        <v>651</v>
      </c>
      <c r="D31" s="26">
        <f t="shared" si="3"/>
        <v>593</v>
      </c>
      <c r="E31" s="23">
        <v>1192</v>
      </c>
      <c r="F31" s="23">
        <v>612</v>
      </c>
      <c r="G31" s="23">
        <v>580</v>
      </c>
      <c r="H31" s="23">
        <v>553</v>
      </c>
      <c r="I31" s="27">
        <f t="shared" si="4"/>
        <v>52</v>
      </c>
      <c r="J31" s="28">
        <v>39</v>
      </c>
      <c r="K31" s="28">
        <v>13</v>
      </c>
    </row>
    <row r="32" spans="1:11" ht="17.25">
      <c r="A32" s="21" t="s">
        <v>28</v>
      </c>
      <c r="B32" s="26">
        <f t="shared" si="1"/>
        <v>30934</v>
      </c>
      <c r="C32" s="26">
        <f t="shared" si="2"/>
        <v>15394</v>
      </c>
      <c r="D32" s="26">
        <f t="shared" si="3"/>
        <v>15540</v>
      </c>
      <c r="E32" s="23">
        <v>30674</v>
      </c>
      <c r="F32" s="23">
        <v>15271</v>
      </c>
      <c r="G32" s="23">
        <v>15403</v>
      </c>
      <c r="H32" s="23">
        <v>11166</v>
      </c>
      <c r="I32" s="27">
        <f t="shared" si="4"/>
        <v>260</v>
      </c>
      <c r="J32" s="28">
        <v>123</v>
      </c>
      <c r="K32" s="28">
        <v>137</v>
      </c>
    </row>
    <row r="33" spans="1:11" ht="17.25">
      <c r="A33" s="21" t="s">
        <v>29</v>
      </c>
      <c r="B33" s="26">
        <f t="shared" si="1"/>
        <v>13006</v>
      </c>
      <c r="C33" s="26">
        <f t="shared" si="2"/>
        <v>6431</v>
      </c>
      <c r="D33" s="26">
        <f t="shared" si="3"/>
        <v>6575</v>
      </c>
      <c r="E33" s="23">
        <v>12873</v>
      </c>
      <c r="F33" s="23">
        <v>6379</v>
      </c>
      <c r="G33" s="23">
        <v>6494</v>
      </c>
      <c r="H33" s="23">
        <v>5655</v>
      </c>
      <c r="I33" s="27">
        <f t="shared" si="4"/>
        <v>133</v>
      </c>
      <c r="J33" s="28">
        <v>52</v>
      </c>
      <c r="K33" s="28">
        <v>81</v>
      </c>
    </row>
    <row r="34" spans="1:11" ht="17.25">
      <c r="A34" s="21" t="s">
        <v>30</v>
      </c>
      <c r="B34" s="26">
        <f t="shared" si="1"/>
        <v>8966</v>
      </c>
      <c r="C34" s="26">
        <f t="shared" si="2"/>
        <v>4392</v>
      </c>
      <c r="D34" s="26">
        <f t="shared" si="3"/>
        <v>4574</v>
      </c>
      <c r="E34" s="23">
        <v>8922</v>
      </c>
      <c r="F34" s="23">
        <v>4378</v>
      </c>
      <c r="G34" s="23">
        <v>4544</v>
      </c>
      <c r="H34" s="23">
        <v>3417</v>
      </c>
      <c r="I34" s="27">
        <f t="shared" si="4"/>
        <v>44</v>
      </c>
      <c r="J34" s="28">
        <v>14</v>
      </c>
      <c r="K34" s="28">
        <v>30</v>
      </c>
    </row>
    <row r="35" spans="1:11" ht="17.25">
      <c r="A35" s="21" t="s">
        <v>16</v>
      </c>
      <c r="B35" s="26">
        <f t="shared" si="1"/>
        <v>8698</v>
      </c>
      <c r="C35" s="26">
        <f t="shared" si="2"/>
        <v>4205</v>
      </c>
      <c r="D35" s="26">
        <f t="shared" si="3"/>
        <v>4493</v>
      </c>
      <c r="E35" s="23">
        <v>8665</v>
      </c>
      <c r="F35" s="23">
        <v>4191</v>
      </c>
      <c r="G35" s="23">
        <v>4474</v>
      </c>
      <c r="H35" s="23">
        <v>3398</v>
      </c>
      <c r="I35" s="27">
        <f t="shared" si="4"/>
        <v>33</v>
      </c>
      <c r="J35" s="28">
        <v>14</v>
      </c>
      <c r="K35" s="28">
        <v>19</v>
      </c>
    </row>
    <row r="36" spans="1:11" ht="17.25">
      <c r="A36" s="21" t="s">
        <v>31</v>
      </c>
      <c r="B36" s="26">
        <f t="shared" si="1"/>
        <v>11222</v>
      </c>
      <c r="C36" s="26">
        <f t="shared" si="2"/>
        <v>5501</v>
      </c>
      <c r="D36" s="26">
        <f t="shared" si="3"/>
        <v>5721</v>
      </c>
      <c r="E36" s="23">
        <v>11180</v>
      </c>
      <c r="F36" s="23">
        <v>5488</v>
      </c>
      <c r="G36" s="23">
        <v>5692</v>
      </c>
      <c r="H36" s="23">
        <v>4392</v>
      </c>
      <c r="I36" s="27">
        <f t="shared" si="4"/>
        <v>42</v>
      </c>
      <c r="J36" s="28">
        <v>13</v>
      </c>
      <c r="K36" s="28">
        <v>29</v>
      </c>
    </row>
    <row r="37" spans="1:11" ht="17.25">
      <c r="A37" s="21" t="s">
        <v>32</v>
      </c>
      <c r="B37" s="26">
        <f t="shared" si="1"/>
        <v>13139</v>
      </c>
      <c r="C37" s="26">
        <f t="shared" si="2"/>
        <v>6429</v>
      </c>
      <c r="D37" s="26">
        <f t="shared" si="3"/>
        <v>6710</v>
      </c>
      <c r="E37" s="23">
        <v>13103</v>
      </c>
      <c r="F37" s="23">
        <v>6424</v>
      </c>
      <c r="G37" s="23">
        <v>6679</v>
      </c>
      <c r="H37" s="23">
        <v>5160</v>
      </c>
      <c r="I37" s="27">
        <f t="shared" si="4"/>
        <v>36</v>
      </c>
      <c r="J37" s="28">
        <v>5</v>
      </c>
      <c r="K37" s="28">
        <v>31</v>
      </c>
    </row>
    <row r="38" spans="1:11" ht="17.25">
      <c r="A38" s="21" t="s">
        <v>33</v>
      </c>
      <c r="B38" s="26">
        <f t="shared" si="1"/>
        <v>11494</v>
      </c>
      <c r="C38" s="26">
        <f t="shared" si="2"/>
        <v>5651</v>
      </c>
      <c r="D38" s="26">
        <f t="shared" si="3"/>
        <v>5843</v>
      </c>
      <c r="E38" s="23">
        <v>11390</v>
      </c>
      <c r="F38" s="23">
        <v>5608</v>
      </c>
      <c r="G38" s="23">
        <v>5782</v>
      </c>
      <c r="H38" s="23">
        <v>4977</v>
      </c>
      <c r="I38" s="27">
        <f t="shared" si="4"/>
        <v>104</v>
      </c>
      <c r="J38" s="28">
        <v>43</v>
      </c>
      <c r="K38" s="28">
        <v>61</v>
      </c>
    </row>
    <row r="39" spans="1:11" ht="17.25">
      <c r="A39" s="21" t="s">
        <v>34</v>
      </c>
      <c r="B39" s="26">
        <f t="shared" si="1"/>
        <v>4409</v>
      </c>
      <c r="C39" s="26">
        <f t="shared" si="2"/>
        <v>2167</v>
      </c>
      <c r="D39" s="26">
        <f t="shared" si="3"/>
        <v>2242</v>
      </c>
      <c r="E39" s="23">
        <v>4386</v>
      </c>
      <c r="F39" s="23">
        <v>2165</v>
      </c>
      <c r="G39" s="23">
        <v>2221</v>
      </c>
      <c r="H39" s="23">
        <v>2083</v>
      </c>
      <c r="I39" s="27">
        <f t="shared" si="4"/>
        <v>23</v>
      </c>
      <c r="J39" s="28">
        <v>2</v>
      </c>
      <c r="K39" s="28">
        <v>21</v>
      </c>
    </row>
    <row r="40" spans="1:11" ht="17.25">
      <c r="A40" s="21" t="s">
        <v>35</v>
      </c>
      <c r="B40" s="26">
        <f t="shared" si="1"/>
        <v>11019</v>
      </c>
      <c r="C40" s="26">
        <f t="shared" si="2"/>
        <v>5448</v>
      </c>
      <c r="D40" s="26">
        <f t="shared" si="3"/>
        <v>5571</v>
      </c>
      <c r="E40" s="23">
        <v>10995</v>
      </c>
      <c r="F40" s="23">
        <v>5443</v>
      </c>
      <c r="G40" s="23">
        <v>5552</v>
      </c>
      <c r="H40" s="23">
        <v>4326</v>
      </c>
      <c r="I40" s="27">
        <f t="shared" si="4"/>
        <v>24</v>
      </c>
      <c r="J40" s="28">
        <v>5</v>
      </c>
      <c r="K40" s="28">
        <v>19</v>
      </c>
    </row>
    <row r="41" spans="1:11" ht="17.25">
      <c r="A41" s="21" t="s">
        <v>36</v>
      </c>
      <c r="B41" s="26">
        <f t="shared" si="1"/>
        <v>7485</v>
      </c>
      <c r="C41" s="26">
        <f t="shared" si="2"/>
        <v>3737</v>
      </c>
      <c r="D41" s="26">
        <f t="shared" si="3"/>
        <v>3748</v>
      </c>
      <c r="E41" s="23">
        <v>7446</v>
      </c>
      <c r="F41" s="23">
        <v>3725</v>
      </c>
      <c r="G41" s="23">
        <v>3721</v>
      </c>
      <c r="H41" s="23">
        <v>3258</v>
      </c>
      <c r="I41" s="27">
        <f t="shared" si="4"/>
        <v>39</v>
      </c>
      <c r="J41" s="28">
        <v>12</v>
      </c>
      <c r="K41" s="28">
        <v>27</v>
      </c>
    </row>
    <row r="42" spans="1:11" ht="17.25">
      <c r="A42" s="21" t="s">
        <v>37</v>
      </c>
      <c r="B42" s="26">
        <f t="shared" si="1"/>
        <v>6616</v>
      </c>
      <c r="C42" s="26">
        <f t="shared" si="2"/>
        <v>3359</v>
      </c>
      <c r="D42" s="26">
        <f t="shared" si="3"/>
        <v>3257</v>
      </c>
      <c r="E42" s="23">
        <v>6582</v>
      </c>
      <c r="F42" s="23">
        <v>3348</v>
      </c>
      <c r="G42" s="23">
        <v>3234</v>
      </c>
      <c r="H42" s="23">
        <v>3346</v>
      </c>
      <c r="I42" s="27">
        <f t="shared" si="4"/>
        <v>34</v>
      </c>
      <c r="J42" s="28">
        <v>11</v>
      </c>
      <c r="K42" s="28">
        <v>23</v>
      </c>
    </row>
    <row r="43" spans="1:11" ht="17.25">
      <c r="A43" s="21" t="s">
        <v>38</v>
      </c>
      <c r="B43" s="26">
        <f t="shared" si="1"/>
        <v>7624</v>
      </c>
      <c r="C43" s="26">
        <f t="shared" si="2"/>
        <v>3855</v>
      </c>
      <c r="D43" s="26">
        <f t="shared" si="3"/>
        <v>3769</v>
      </c>
      <c r="E43" s="23">
        <v>7585</v>
      </c>
      <c r="F43" s="23">
        <v>3841</v>
      </c>
      <c r="G43" s="23">
        <v>3744</v>
      </c>
      <c r="H43" s="23">
        <v>3608</v>
      </c>
      <c r="I43" s="27">
        <f t="shared" si="4"/>
        <v>39</v>
      </c>
      <c r="J43" s="28">
        <v>14</v>
      </c>
      <c r="K43" s="28">
        <v>25</v>
      </c>
    </row>
    <row r="44" spans="1:11" ht="17.25">
      <c r="A44" s="21" t="s">
        <v>39</v>
      </c>
      <c r="B44" s="26">
        <f t="shared" si="1"/>
        <v>14085</v>
      </c>
      <c r="C44" s="26">
        <f t="shared" si="2"/>
        <v>6983</v>
      </c>
      <c r="D44" s="26">
        <f t="shared" si="3"/>
        <v>7102</v>
      </c>
      <c r="E44" s="23">
        <v>13974</v>
      </c>
      <c r="F44" s="23">
        <v>6942</v>
      </c>
      <c r="G44" s="23">
        <v>7032</v>
      </c>
      <c r="H44" s="23">
        <v>6317</v>
      </c>
      <c r="I44" s="27">
        <f t="shared" si="4"/>
        <v>111</v>
      </c>
      <c r="J44" s="28">
        <v>41</v>
      </c>
      <c r="K44" s="28">
        <v>70</v>
      </c>
    </row>
    <row r="45" spans="1:11" ht="17.25">
      <c r="A45" s="20" t="s">
        <v>86</v>
      </c>
      <c r="B45" s="24">
        <f t="shared" si="1"/>
        <v>214264</v>
      </c>
      <c r="C45" s="24">
        <f t="shared" si="2"/>
        <v>108679</v>
      </c>
      <c r="D45" s="24">
        <f t="shared" si="3"/>
        <v>105585</v>
      </c>
      <c r="E45" s="22">
        <v>211791</v>
      </c>
      <c r="F45" s="22">
        <v>107245</v>
      </c>
      <c r="G45" s="22">
        <v>104546</v>
      </c>
      <c r="H45" s="22">
        <v>83492</v>
      </c>
      <c r="I45" s="25">
        <f t="shared" si="4"/>
        <v>2473</v>
      </c>
      <c r="J45" s="25">
        <v>1434</v>
      </c>
      <c r="K45" s="25">
        <v>1039</v>
      </c>
    </row>
    <row r="46" spans="1:11" ht="17.25">
      <c r="A46" s="21" t="s">
        <v>40</v>
      </c>
      <c r="B46" s="26">
        <f t="shared" si="1"/>
        <v>72374</v>
      </c>
      <c r="C46" s="26">
        <f t="shared" si="2"/>
        <v>36560</v>
      </c>
      <c r="D46" s="26">
        <f t="shared" si="3"/>
        <v>35814</v>
      </c>
      <c r="E46" s="23">
        <v>71820</v>
      </c>
      <c r="F46" s="23">
        <v>36233</v>
      </c>
      <c r="G46" s="23">
        <v>35587</v>
      </c>
      <c r="H46" s="23">
        <v>24616</v>
      </c>
      <c r="I46" s="27">
        <f t="shared" si="4"/>
        <v>554</v>
      </c>
      <c r="J46" s="28">
        <v>327</v>
      </c>
      <c r="K46" s="28">
        <v>227</v>
      </c>
    </row>
    <row r="47" spans="1:11" ht="17.25">
      <c r="A47" s="21" t="s">
        <v>41</v>
      </c>
      <c r="B47" s="26">
        <f t="shared" si="1"/>
        <v>12183</v>
      </c>
      <c r="C47" s="26">
        <f t="shared" si="2"/>
        <v>6111</v>
      </c>
      <c r="D47" s="26">
        <f t="shared" si="3"/>
        <v>6072</v>
      </c>
      <c r="E47" s="23">
        <v>12115</v>
      </c>
      <c r="F47" s="23">
        <v>6098</v>
      </c>
      <c r="G47" s="23">
        <v>6017</v>
      </c>
      <c r="H47" s="23">
        <v>5401</v>
      </c>
      <c r="I47" s="27">
        <f t="shared" si="4"/>
        <v>68</v>
      </c>
      <c r="J47" s="28">
        <v>13</v>
      </c>
      <c r="K47" s="28">
        <v>55</v>
      </c>
    </row>
    <row r="48" spans="1:11" ht="17.25">
      <c r="A48" s="21" t="s">
        <v>42</v>
      </c>
      <c r="B48" s="26">
        <f t="shared" si="1"/>
        <v>13512</v>
      </c>
      <c r="C48" s="26">
        <f t="shared" si="2"/>
        <v>6752</v>
      </c>
      <c r="D48" s="26">
        <f t="shared" si="3"/>
        <v>6760</v>
      </c>
      <c r="E48" s="23">
        <v>13471</v>
      </c>
      <c r="F48" s="23">
        <v>6743</v>
      </c>
      <c r="G48" s="23">
        <v>6728</v>
      </c>
      <c r="H48" s="23">
        <v>5795</v>
      </c>
      <c r="I48" s="27">
        <f t="shared" si="4"/>
        <v>41</v>
      </c>
      <c r="J48" s="28">
        <v>9</v>
      </c>
      <c r="K48" s="28">
        <v>32</v>
      </c>
    </row>
    <row r="49" spans="1:11" ht="17.25">
      <c r="A49" s="21" t="s">
        <v>43</v>
      </c>
      <c r="B49" s="26">
        <f t="shared" si="1"/>
        <v>7582</v>
      </c>
      <c r="C49" s="26">
        <f t="shared" si="2"/>
        <v>3858</v>
      </c>
      <c r="D49" s="26">
        <f t="shared" si="3"/>
        <v>3724</v>
      </c>
      <c r="E49" s="23">
        <v>7524</v>
      </c>
      <c r="F49" s="23">
        <v>3842</v>
      </c>
      <c r="G49" s="23">
        <v>3682</v>
      </c>
      <c r="H49" s="23">
        <v>3238</v>
      </c>
      <c r="I49" s="27">
        <f t="shared" si="4"/>
        <v>58</v>
      </c>
      <c r="J49" s="28">
        <v>16</v>
      </c>
      <c r="K49" s="28">
        <v>42</v>
      </c>
    </row>
    <row r="50" spans="1:11" ht="17.25">
      <c r="A50" s="21" t="s">
        <v>44</v>
      </c>
      <c r="B50" s="26">
        <f t="shared" si="1"/>
        <v>9950</v>
      </c>
      <c r="C50" s="26">
        <f t="shared" si="2"/>
        <v>4969</v>
      </c>
      <c r="D50" s="26">
        <f t="shared" si="3"/>
        <v>4981</v>
      </c>
      <c r="E50" s="23">
        <v>9820</v>
      </c>
      <c r="F50" s="23">
        <v>4916</v>
      </c>
      <c r="G50" s="23">
        <v>4904</v>
      </c>
      <c r="H50" s="23">
        <v>4266</v>
      </c>
      <c r="I50" s="27">
        <f t="shared" si="4"/>
        <v>130</v>
      </c>
      <c r="J50" s="28">
        <v>53</v>
      </c>
      <c r="K50" s="28">
        <v>77</v>
      </c>
    </row>
    <row r="51" spans="1:11" ht="17.25">
      <c r="A51" s="21" t="s">
        <v>45</v>
      </c>
      <c r="B51" s="26">
        <f t="shared" si="1"/>
        <v>7746</v>
      </c>
      <c r="C51" s="26">
        <f t="shared" si="2"/>
        <v>3994</v>
      </c>
      <c r="D51" s="26">
        <f t="shared" si="3"/>
        <v>3752</v>
      </c>
      <c r="E51" s="23">
        <v>7698</v>
      </c>
      <c r="F51" s="23">
        <v>3985</v>
      </c>
      <c r="G51" s="23">
        <v>3713</v>
      </c>
      <c r="H51" s="23">
        <v>3412</v>
      </c>
      <c r="I51" s="27">
        <f t="shared" si="4"/>
        <v>48</v>
      </c>
      <c r="J51" s="28">
        <v>9</v>
      </c>
      <c r="K51" s="28">
        <v>39</v>
      </c>
    </row>
    <row r="52" spans="1:11" ht="17.25">
      <c r="A52" s="21" t="s">
        <v>46</v>
      </c>
      <c r="B52" s="26">
        <f t="shared" si="1"/>
        <v>13133</v>
      </c>
      <c r="C52" s="26">
        <f t="shared" si="2"/>
        <v>6630</v>
      </c>
      <c r="D52" s="26">
        <f t="shared" si="3"/>
        <v>6503</v>
      </c>
      <c r="E52" s="23">
        <v>12953</v>
      </c>
      <c r="F52" s="23">
        <v>6514</v>
      </c>
      <c r="G52" s="23">
        <v>6439</v>
      </c>
      <c r="H52" s="23">
        <v>5634</v>
      </c>
      <c r="I52" s="27">
        <f t="shared" si="4"/>
        <v>180</v>
      </c>
      <c r="J52" s="28">
        <v>116</v>
      </c>
      <c r="K52" s="28">
        <v>64</v>
      </c>
    </row>
    <row r="53" spans="1:11" ht="17.25">
      <c r="A53" s="21" t="s">
        <v>47</v>
      </c>
      <c r="B53" s="26">
        <f t="shared" si="1"/>
        <v>31750</v>
      </c>
      <c r="C53" s="26">
        <f t="shared" si="2"/>
        <v>16066</v>
      </c>
      <c r="D53" s="26">
        <f t="shared" si="3"/>
        <v>15684</v>
      </c>
      <c r="E53" s="23">
        <v>31491</v>
      </c>
      <c r="F53" s="23">
        <v>15895</v>
      </c>
      <c r="G53" s="23">
        <v>15596</v>
      </c>
      <c r="H53" s="23">
        <v>11155</v>
      </c>
      <c r="I53" s="27">
        <f t="shared" si="4"/>
        <v>259</v>
      </c>
      <c r="J53" s="28">
        <v>171</v>
      </c>
      <c r="K53" s="28">
        <v>88</v>
      </c>
    </row>
    <row r="54" spans="1:11" ht="17.25">
      <c r="A54" s="21" t="s">
        <v>48</v>
      </c>
      <c r="B54" s="26">
        <f t="shared" si="1"/>
        <v>7980</v>
      </c>
      <c r="C54" s="26">
        <f t="shared" si="2"/>
        <v>4137</v>
      </c>
      <c r="D54" s="26">
        <f t="shared" si="3"/>
        <v>3843</v>
      </c>
      <c r="E54" s="23">
        <v>7895</v>
      </c>
      <c r="F54" s="23">
        <v>4101</v>
      </c>
      <c r="G54" s="23">
        <v>3794</v>
      </c>
      <c r="H54" s="23">
        <v>3717</v>
      </c>
      <c r="I54" s="27">
        <f t="shared" si="4"/>
        <v>85</v>
      </c>
      <c r="J54" s="28">
        <v>36</v>
      </c>
      <c r="K54" s="28">
        <v>49</v>
      </c>
    </row>
    <row r="55" spans="1:11" ht="17.25">
      <c r="A55" s="21" t="s">
        <v>49</v>
      </c>
      <c r="B55" s="26">
        <f t="shared" si="1"/>
        <v>10338</v>
      </c>
      <c r="C55" s="26">
        <f t="shared" si="2"/>
        <v>5211</v>
      </c>
      <c r="D55" s="26">
        <f t="shared" si="3"/>
        <v>5127</v>
      </c>
      <c r="E55" s="23">
        <v>10181</v>
      </c>
      <c r="F55" s="23">
        <v>5142</v>
      </c>
      <c r="G55" s="23">
        <v>5039</v>
      </c>
      <c r="H55" s="23">
        <v>4895</v>
      </c>
      <c r="I55" s="27">
        <f t="shared" si="4"/>
        <v>157</v>
      </c>
      <c r="J55" s="28">
        <v>69</v>
      </c>
      <c r="K55" s="28">
        <v>88</v>
      </c>
    </row>
    <row r="56" spans="1:11" ht="17.25">
      <c r="A56" s="21" t="s">
        <v>50</v>
      </c>
      <c r="B56" s="26">
        <f t="shared" si="1"/>
        <v>11334</v>
      </c>
      <c r="C56" s="26">
        <f t="shared" si="2"/>
        <v>5723</v>
      </c>
      <c r="D56" s="26">
        <f t="shared" si="3"/>
        <v>5611</v>
      </c>
      <c r="E56" s="23">
        <v>11244</v>
      </c>
      <c r="F56" s="23">
        <v>5695</v>
      </c>
      <c r="G56" s="23">
        <v>5549</v>
      </c>
      <c r="H56" s="23">
        <v>4764</v>
      </c>
      <c r="I56" s="27">
        <f t="shared" si="4"/>
        <v>90</v>
      </c>
      <c r="J56" s="28">
        <v>28</v>
      </c>
      <c r="K56" s="28">
        <v>62</v>
      </c>
    </row>
    <row r="57" spans="1:11" ht="17.25">
      <c r="A57" s="21" t="s">
        <v>51</v>
      </c>
      <c r="B57" s="26">
        <f t="shared" si="1"/>
        <v>11444</v>
      </c>
      <c r="C57" s="26">
        <f t="shared" si="2"/>
        <v>5762</v>
      </c>
      <c r="D57" s="26">
        <f t="shared" si="3"/>
        <v>5682</v>
      </c>
      <c r="E57" s="23">
        <v>11295</v>
      </c>
      <c r="F57" s="23">
        <v>5704</v>
      </c>
      <c r="G57" s="23">
        <v>5591</v>
      </c>
      <c r="H57" s="23">
        <v>4489</v>
      </c>
      <c r="I57" s="27">
        <f t="shared" si="4"/>
        <v>149</v>
      </c>
      <c r="J57" s="28">
        <v>58</v>
      </c>
      <c r="K57" s="28">
        <v>91</v>
      </c>
    </row>
    <row r="58" spans="1:11" ht="17.25">
      <c r="A58" s="21" t="s">
        <v>52</v>
      </c>
      <c r="B58" s="26">
        <f t="shared" si="1"/>
        <v>4938</v>
      </c>
      <c r="C58" s="26">
        <f t="shared" si="2"/>
        <v>2906</v>
      </c>
      <c r="D58" s="26">
        <f t="shared" si="3"/>
        <v>2032</v>
      </c>
      <c r="E58" s="23">
        <v>4284</v>
      </c>
      <c r="F58" s="23">
        <v>2377</v>
      </c>
      <c r="G58" s="23">
        <v>1907</v>
      </c>
      <c r="H58" s="23">
        <v>2110</v>
      </c>
      <c r="I58" s="27">
        <f t="shared" si="4"/>
        <v>654</v>
      </c>
      <c r="J58" s="28">
        <v>529</v>
      </c>
      <c r="K58" s="28">
        <v>125</v>
      </c>
    </row>
    <row r="59" spans="1:11" ht="17.25">
      <c r="A59" s="20" t="s">
        <v>87</v>
      </c>
      <c r="B59" s="24">
        <f t="shared" si="1"/>
        <v>189463</v>
      </c>
      <c r="C59" s="24">
        <f t="shared" si="2"/>
        <v>97574</v>
      </c>
      <c r="D59" s="24">
        <f t="shared" si="3"/>
        <v>91889</v>
      </c>
      <c r="E59" s="22">
        <v>185733</v>
      </c>
      <c r="F59" s="22">
        <v>94926</v>
      </c>
      <c r="G59" s="22">
        <v>90807</v>
      </c>
      <c r="H59" s="22">
        <v>72440</v>
      </c>
      <c r="I59" s="25">
        <f t="shared" si="4"/>
        <v>3730</v>
      </c>
      <c r="J59" s="25">
        <v>2648</v>
      </c>
      <c r="K59" s="25">
        <v>1082</v>
      </c>
    </row>
    <row r="60" spans="1:11" ht="17.25">
      <c r="A60" s="21" t="s">
        <v>16</v>
      </c>
      <c r="B60" s="26">
        <f t="shared" si="1"/>
        <v>9371</v>
      </c>
      <c r="C60" s="26">
        <f t="shared" si="2"/>
        <v>4844</v>
      </c>
      <c r="D60" s="26">
        <f t="shared" si="3"/>
        <v>4527</v>
      </c>
      <c r="E60" s="23">
        <v>9331</v>
      </c>
      <c r="F60" s="23">
        <v>4820</v>
      </c>
      <c r="G60" s="23">
        <v>4511</v>
      </c>
      <c r="H60" s="23">
        <v>3296</v>
      </c>
      <c r="I60" s="27">
        <f t="shared" si="4"/>
        <v>40</v>
      </c>
      <c r="J60" s="28">
        <v>24</v>
      </c>
      <c r="K60" s="28">
        <v>16</v>
      </c>
    </row>
    <row r="61" spans="1:11" ht="17.25">
      <c r="A61" s="21" t="s">
        <v>53</v>
      </c>
      <c r="B61" s="26">
        <f t="shared" si="1"/>
        <v>6777</v>
      </c>
      <c r="C61" s="26">
        <f t="shared" si="2"/>
        <v>3461</v>
      </c>
      <c r="D61" s="26">
        <f t="shared" si="3"/>
        <v>3316</v>
      </c>
      <c r="E61" s="23">
        <v>6731</v>
      </c>
      <c r="F61" s="23">
        <v>3432</v>
      </c>
      <c r="G61" s="23">
        <v>3299</v>
      </c>
      <c r="H61" s="23">
        <v>2825</v>
      </c>
      <c r="I61" s="27">
        <f t="shared" si="4"/>
        <v>46</v>
      </c>
      <c r="J61" s="28">
        <v>29</v>
      </c>
      <c r="K61" s="28">
        <v>17</v>
      </c>
    </row>
    <row r="62" spans="1:11" ht="17.25">
      <c r="A62" s="21" t="s">
        <v>54</v>
      </c>
      <c r="B62" s="26">
        <f t="shared" si="1"/>
        <v>4468</v>
      </c>
      <c r="C62" s="26">
        <f t="shared" si="2"/>
        <v>2244</v>
      </c>
      <c r="D62" s="26">
        <f t="shared" si="3"/>
        <v>2224</v>
      </c>
      <c r="E62" s="23">
        <v>4430</v>
      </c>
      <c r="F62" s="23">
        <v>2229</v>
      </c>
      <c r="G62" s="23">
        <v>2201</v>
      </c>
      <c r="H62" s="23">
        <v>2055</v>
      </c>
      <c r="I62" s="27">
        <f t="shared" si="4"/>
        <v>38</v>
      </c>
      <c r="J62" s="28">
        <v>15</v>
      </c>
      <c r="K62" s="28">
        <v>23</v>
      </c>
    </row>
    <row r="63" spans="1:11" ht="17.25">
      <c r="A63" s="21" t="s">
        <v>55</v>
      </c>
      <c r="B63" s="26">
        <f t="shared" si="1"/>
        <v>11135</v>
      </c>
      <c r="C63" s="26">
        <f t="shared" si="2"/>
        <v>5525</v>
      </c>
      <c r="D63" s="26">
        <f t="shared" si="3"/>
        <v>5610</v>
      </c>
      <c r="E63" s="23">
        <v>11050</v>
      </c>
      <c r="F63" s="23">
        <v>5498</v>
      </c>
      <c r="G63" s="23">
        <v>5552</v>
      </c>
      <c r="H63" s="23">
        <v>4914</v>
      </c>
      <c r="I63" s="27">
        <f t="shared" si="4"/>
        <v>85</v>
      </c>
      <c r="J63" s="28">
        <v>27</v>
      </c>
      <c r="K63" s="28">
        <v>58</v>
      </c>
    </row>
    <row r="64" spans="1:11" ht="17.25">
      <c r="A64" s="21" t="s">
        <v>56</v>
      </c>
      <c r="B64" s="26">
        <f t="shared" si="1"/>
        <v>6581</v>
      </c>
      <c r="C64" s="26">
        <f t="shared" si="2"/>
        <v>3343</v>
      </c>
      <c r="D64" s="26">
        <f t="shared" si="3"/>
        <v>3238</v>
      </c>
      <c r="E64" s="23">
        <v>6552</v>
      </c>
      <c r="F64" s="23">
        <v>3336</v>
      </c>
      <c r="G64" s="23">
        <v>3216</v>
      </c>
      <c r="H64" s="23">
        <v>3047</v>
      </c>
      <c r="I64" s="27">
        <f t="shared" si="4"/>
        <v>29</v>
      </c>
      <c r="J64" s="28">
        <v>7</v>
      </c>
      <c r="K64" s="28">
        <v>22</v>
      </c>
    </row>
    <row r="65" spans="1:11" ht="17.25">
      <c r="A65" s="21" t="s">
        <v>57</v>
      </c>
      <c r="B65" s="26">
        <f t="shared" si="1"/>
        <v>10780</v>
      </c>
      <c r="C65" s="26">
        <f t="shared" si="2"/>
        <v>5490</v>
      </c>
      <c r="D65" s="26">
        <f t="shared" si="3"/>
        <v>5290</v>
      </c>
      <c r="E65" s="23">
        <v>10733</v>
      </c>
      <c r="F65" s="23">
        <v>5471</v>
      </c>
      <c r="G65" s="23">
        <v>5262</v>
      </c>
      <c r="H65" s="23">
        <v>4166</v>
      </c>
      <c r="I65" s="27">
        <f t="shared" si="4"/>
        <v>47</v>
      </c>
      <c r="J65" s="28">
        <v>19</v>
      </c>
      <c r="K65" s="28">
        <v>28</v>
      </c>
    </row>
    <row r="66" spans="1:11" ht="17.25">
      <c r="A66" s="21" t="s">
        <v>58</v>
      </c>
      <c r="B66" s="26">
        <f t="shared" si="1"/>
        <v>8695</v>
      </c>
      <c r="C66" s="26">
        <f t="shared" si="2"/>
        <v>4299</v>
      </c>
      <c r="D66" s="26">
        <f t="shared" si="3"/>
        <v>4396</v>
      </c>
      <c r="E66" s="23">
        <v>8635</v>
      </c>
      <c r="F66" s="23">
        <v>4278</v>
      </c>
      <c r="G66" s="23">
        <v>4357</v>
      </c>
      <c r="H66" s="23">
        <v>3447</v>
      </c>
      <c r="I66" s="27">
        <f t="shared" si="4"/>
        <v>60</v>
      </c>
      <c r="J66" s="28">
        <v>21</v>
      </c>
      <c r="K66" s="28">
        <v>39</v>
      </c>
    </row>
    <row r="67" spans="1:11" ht="17.25">
      <c r="A67" s="21" t="s">
        <v>59</v>
      </c>
      <c r="B67" s="26">
        <f t="shared" si="1"/>
        <v>19338</v>
      </c>
      <c r="C67" s="26">
        <f t="shared" si="2"/>
        <v>9833</v>
      </c>
      <c r="D67" s="26">
        <f t="shared" si="3"/>
        <v>9505</v>
      </c>
      <c r="E67" s="23">
        <v>19174</v>
      </c>
      <c r="F67" s="23">
        <v>9749</v>
      </c>
      <c r="G67" s="23">
        <v>9425</v>
      </c>
      <c r="H67" s="23">
        <v>6730</v>
      </c>
      <c r="I67" s="27">
        <f t="shared" si="4"/>
        <v>164</v>
      </c>
      <c r="J67" s="28">
        <v>84</v>
      </c>
      <c r="K67" s="28">
        <v>80</v>
      </c>
    </row>
    <row r="68" spans="1:11" ht="17.25">
      <c r="A68" s="21" t="s">
        <v>60</v>
      </c>
      <c r="B68" s="26">
        <f t="shared" si="1"/>
        <v>10959</v>
      </c>
      <c r="C68" s="26">
        <f t="shared" si="2"/>
        <v>5675</v>
      </c>
      <c r="D68" s="26">
        <f t="shared" si="3"/>
        <v>5284</v>
      </c>
      <c r="E68" s="23">
        <v>10820</v>
      </c>
      <c r="F68" s="23">
        <v>5618</v>
      </c>
      <c r="G68" s="23">
        <v>5202</v>
      </c>
      <c r="H68" s="23">
        <v>4959</v>
      </c>
      <c r="I68" s="27">
        <f t="shared" si="4"/>
        <v>139</v>
      </c>
      <c r="J68" s="28">
        <v>57</v>
      </c>
      <c r="K68" s="28">
        <v>82</v>
      </c>
    </row>
    <row r="69" spans="1:11" ht="17.25">
      <c r="A69" s="21" t="s">
        <v>61</v>
      </c>
      <c r="B69" s="26">
        <f t="shared" si="1"/>
        <v>15629</v>
      </c>
      <c r="C69" s="26">
        <f t="shared" si="2"/>
        <v>7890</v>
      </c>
      <c r="D69" s="26">
        <f t="shared" si="3"/>
        <v>7739</v>
      </c>
      <c r="E69" s="23">
        <v>15539</v>
      </c>
      <c r="F69" s="23">
        <v>7861</v>
      </c>
      <c r="G69" s="23">
        <v>7678</v>
      </c>
      <c r="H69" s="23">
        <v>5684</v>
      </c>
      <c r="I69" s="27">
        <f t="shared" si="4"/>
        <v>90</v>
      </c>
      <c r="J69" s="28">
        <v>29</v>
      </c>
      <c r="K69" s="28">
        <v>61</v>
      </c>
    </row>
    <row r="70" spans="1:11" ht="17.25">
      <c r="A70" s="21" t="s">
        <v>62</v>
      </c>
      <c r="B70" s="26">
        <f t="shared" si="1"/>
        <v>12129</v>
      </c>
      <c r="C70" s="26">
        <f t="shared" si="2"/>
        <v>5964</v>
      </c>
      <c r="D70" s="26">
        <f t="shared" si="3"/>
        <v>6165</v>
      </c>
      <c r="E70" s="23">
        <v>12080</v>
      </c>
      <c r="F70" s="23">
        <v>5940</v>
      </c>
      <c r="G70" s="23">
        <v>6140</v>
      </c>
      <c r="H70" s="23">
        <v>4268</v>
      </c>
      <c r="I70" s="27">
        <f t="shared" si="4"/>
        <v>49</v>
      </c>
      <c r="J70" s="28">
        <v>24</v>
      </c>
      <c r="K70" s="28">
        <v>25</v>
      </c>
    </row>
    <row r="71" spans="1:11" ht="17.25">
      <c r="A71" s="21" t="s">
        <v>63</v>
      </c>
      <c r="B71" s="26">
        <f t="shared" si="1"/>
        <v>23321</v>
      </c>
      <c r="C71" s="26">
        <f t="shared" si="2"/>
        <v>11698</v>
      </c>
      <c r="D71" s="26">
        <f t="shared" si="3"/>
        <v>11623</v>
      </c>
      <c r="E71" s="23">
        <v>23222</v>
      </c>
      <c r="F71" s="23">
        <v>11651</v>
      </c>
      <c r="G71" s="23">
        <v>11571</v>
      </c>
      <c r="H71" s="23">
        <v>7672</v>
      </c>
      <c r="I71" s="27">
        <f t="shared" si="4"/>
        <v>99</v>
      </c>
      <c r="J71" s="28">
        <v>47</v>
      </c>
      <c r="K71" s="28">
        <v>52</v>
      </c>
    </row>
    <row r="72" spans="1:11" ht="17.25">
      <c r="A72" s="21" t="s">
        <v>64</v>
      </c>
      <c r="B72" s="26">
        <f t="shared" si="1"/>
        <v>5031</v>
      </c>
      <c r="C72" s="26">
        <f t="shared" si="2"/>
        <v>3025</v>
      </c>
      <c r="D72" s="26">
        <f t="shared" si="3"/>
        <v>2006</v>
      </c>
      <c r="E72" s="23">
        <v>4196</v>
      </c>
      <c r="F72" s="23">
        <v>2215</v>
      </c>
      <c r="G72" s="23">
        <v>1981</v>
      </c>
      <c r="H72" s="23">
        <v>2023</v>
      </c>
      <c r="I72" s="27">
        <f t="shared" si="4"/>
        <v>835</v>
      </c>
      <c r="J72" s="28">
        <v>810</v>
      </c>
      <c r="K72" s="28">
        <v>25</v>
      </c>
    </row>
    <row r="73" spans="1:11" ht="17.25">
      <c r="A73" s="21" t="s">
        <v>65</v>
      </c>
      <c r="B73" s="26">
        <f t="shared" ref="B73:B74" si="5">C73+D73</f>
        <v>9355</v>
      </c>
      <c r="C73" s="26">
        <f t="shared" ref="C73:C74" si="6">F73+J73</f>
        <v>5185</v>
      </c>
      <c r="D73" s="26">
        <f t="shared" ref="D73:D74" si="7">G73+K73</f>
        <v>4170</v>
      </c>
      <c r="E73" s="23">
        <v>8492</v>
      </c>
      <c r="F73" s="23">
        <v>4363</v>
      </c>
      <c r="G73" s="23">
        <v>4129</v>
      </c>
      <c r="H73" s="23">
        <v>3167</v>
      </c>
      <c r="I73" s="27">
        <f t="shared" si="4"/>
        <v>863</v>
      </c>
      <c r="J73" s="28">
        <v>822</v>
      </c>
      <c r="K73" s="28">
        <v>41</v>
      </c>
    </row>
    <row r="74" spans="1:11" ht="17.25">
      <c r="A74" s="21" t="s">
        <v>66</v>
      </c>
      <c r="B74" s="26">
        <f t="shared" si="5"/>
        <v>35894</v>
      </c>
      <c r="C74" s="26">
        <f t="shared" si="6"/>
        <v>19098</v>
      </c>
      <c r="D74" s="26">
        <f t="shared" si="7"/>
        <v>16796</v>
      </c>
      <c r="E74" s="23">
        <v>34748</v>
      </c>
      <c r="F74" s="23">
        <v>18465</v>
      </c>
      <c r="G74" s="23">
        <v>16283</v>
      </c>
      <c r="H74" s="23">
        <v>14187</v>
      </c>
      <c r="I74" s="27">
        <f t="shared" ref="I74" si="8">SUM(J74:K74)</f>
        <v>1146</v>
      </c>
      <c r="J74" s="28">
        <v>633</v>
      </c>
      <c r="K74" s="28">
        <v>513</v>
      </c>
    </row>
  </sheetData>
  <mergeCells count="5">
    <mergeCell ref="C2:I2"/>
    <mergeCell ref="A5:A6"/>
    <mergeCell ref="B5:D5"/>
    <mergeCell ref="E5:H5"/>
    <mergeCell ref="I5:K5"/>
  </mergeCells>
  <phoneticPr fontId="79" type="noConversion"/>
  <pageMargins left="0.78740157480314965" right="0.78740157480314965" top="0.6692913385826772" bottom="0.74803149606299213" header="0.35433070866141736" footer="0.31496062992125984"/>
  <pageSetup paperSize="9" scale="56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15년 12월말 인구(외국인포함)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cwpc</cp:lastModifiedBy>
  <cp:lastPrinted>2015-10-14T23:26:59Z</cp:lastPrinted>
  <dcterms:created xsi:type="dcterms:W3CDTF">2009-12-11T08:44:30Z</dcterms:created>
  <dcterms:modified xsi:type="dcterms:W3CDTF">2016-02-01T12:37:47Z</dcterms:modified>
</cp:coreProperties>
</file>